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l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<sst xmlns="http://schemas.openxmlformats.org/spreadsheetml/2006/main" count="45" uniqueCount="45">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</sst>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3" fontId="8" fillId="2" borderId="0" xfId="1" applyNumberFormat="1" applyFont="1" applyFill="1" applyAlignment="1">
      <alignment horizontal="left" vertical="top" wrapText="1"/>
    </xf>
    <xf numFmtId="14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10" zoomScale="85" zoomScaleNormal="85" zoomScaleSheetLayoutView="100" zoomScalePageLayoutView="85" workbookViewId="0">
      <selection activeCell="F22" sqref="F22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98" t="s">
        <v>0</v>
      </c>
      <c r="D1" s="98"/>
      <c r="E1" s="98"/>
      <c r="F1" s="98"/>
      <c r="G1" s="98"/>
      <c r="H1" s="98"/>
      <c r="I1" s="1"/>
      <c r="J1" s="1"/>
      <c r="K1" s="1"/>
      <c r="L1" s="1"/>
      <c r="M1" s="1"/>
    </row>
    <row r="2" spans="3:13" ht="39" customHeight="1">
      <c r="C2" s="99" t="s">
        <v>1</v>
      </c>
      <c r="D2" s="99"/>
      <c r="E2" s="99"/>
      <c r="F2" s="99"/>
      <c r="G2" s="99"/>
      <c r="H2" s="99"/>
      <c r="I2" s="1"/>
      <c r="J2" s="1"/>
      <c r="K2" s="1"/>
      <c r="L2" s="1"/>
      <c r="M2" s="1"/>
    </row>
    <row r="3" spans="3:13" ht="45.75" customHeight="1">
      <c r="C3" s="100" t="s">
        <v>2</v>
      </c>
      <c r="D3" s="100"/>
      <c r="E3" s="100"/>
      <c r="F3" s="100"/>
      <c r="G3" s="100"/>
      <c r="H3" s="100"/>
      <c r="I3" s="3"/>
      <c r="J3" s="3"/>
      <c r="K3" s="3"/>
      <c r="L3" s="3"/>
      <c r="M3" s="3"/>
    </row>
    <row r="4" spans="3:13" ht="35.25" customHeight="1">
      <c r="C4" s="100" t="s">
        <v>35</v>
      </c>
      <c r="D4" s="100"/>
      <c r="E4" s="100"/>
      <c r="F4" s="100"/>
      <c r="G4" s="100"/>
      <c r="H4" s="10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88" t="s">
        <v>32</v>
      </c>
      <c r="G6" s="88"/>
      <c r="H6" s="88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88" t="s">
        <v>7</v>
      </c>
      <c r="G7" s="88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88" t="s">
        <v>42</v>
      </c>
      <c r="G8" s="88"/>
      <c r="H8" s="88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89">
        <f>+F16</f>
        <v>45167</v>
      </c>
      <c r="G9" s="89"/>
      <c r="H9" s="89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96">
        <f>+F9</f>
        <v>45167</v>
      </c>
      <c r="G10" s="96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45168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97">
        <f>+F11</f>
        <v>45168</v>
      </c>
      <c r="G12" s="97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90" t="s">
        <v>15</v>
      </c>
      <c r="D15" s="92" t="s">
        <v>16</v>
      </c>
      <c r="E15" s="93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91"/>
      <c r="D16" s="94"/>
      <c r="E16" s="95"/>
      <c r="F16" s="57">
        <f>+G16+1</f>
        <v>45167</v>
      </c>
      <c r="G16" s="73">
        <v>45166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6" t="s">
        <v>19</v>
      </c>
      <c r="E17" s="87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79" t="s">
        <v>21</v>
      </c>
      <c r="E18" s="80"/>
      <c r="F18" s="59">
        <v>95420185911</v>
      </c>
      <c r="G18" s="52">
        <v>95503831342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79" t="s">
        <v>23</v>
      </c>
      <c r="E19" s="80"/>
      <c r="F19" s="56">
        <v>16635.5</v>
      </c>
      <c r="G19" s="53">
        <v>16651.29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77" t="s">
        <v>36</v>
      </c>
      <c r="E20" s="78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79" t="s">
        <v>37</v>
      </c>
      <c r="E21" s="80"/>
      <c r="F21" s="60">
        <v>14121.91</v>
      </c>
      <c r="G21" s="54">
        <v>14121.91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79" t="s">
        <v>38</v>
      </c>
      <c r="E22" s="80"/>
      <c r="F22" s="59">
        <f>+ROUND(F19*F21,0)</f>
        <v>234925034</v>
      </c>
      <c r="G22" s="52">
        <v>235148019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79" t="s">
        <v>39</v>
      </c>
      <c r="E23" s="80"/>
      <c r="F23" s="61">
        <v>2.5000000000000001E-3</v>
      </c>
      <c r="G23" s="55">
        <v>2.5000000000000001E-3</v>
      </c>
      <c r="H23" s="47"/>
      <c r="I23" s="12"/>
      <c r="J23" s="12"/>
      <c r="K23" s="12"/>
      <c r="L23" s="12"/>
    </row>
    <row r="24" spans="3:13" s="25" customFormat="1" ht="16.5" customHeight="1">
      <c r="C24" s="81"/>
      <c r="D24" s="82"/>
      <c r="E24" s="82"/>
      <c r="F24" s="82"/>
      <c r="G24" s="82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84" t="s">
        <v>28</v>
      </c>
      <c r="G26" s="84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85" t="s">
        <v>30</v>
      </c>
      <c r="G27" s="85"/>
      <c r="H27" s="49"/>
      <c r="I27" s="29"/>
      <c r="J27" s="29"/>
      <c r="K27" s="29"/>
      <c r="L27" s="35"/>
      <c r="M27" s="35"/>
    </row>
    <row r="28" spans="3:13">
      <c r="C28" s="83"/>
      <c r="D28" s="83"/>
      <c r="E28" s="83"/>
      <c r="F28" s="36"/>
      <c r="G28" s="37"/>
      <c r="H28" s="38"/>
      <c r="I28" s="29"/>
      <c r="J28" s="29"/>
      <c r="K28" s="29"/>
      <c r="L28" s="35"/>
      <c r="M28" s="35"/>
    </row>
    <row r="29" spans="3:13">
      <c r="C29" s="83"/>
      <c r="D29" s="83"/>
      <c r="E29" s="83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74" t="s">
        <v>33</v>
      </c>
      <c r="G34" s="74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75" t="s">
        <v>34</v>
      </c>
      <c r="G35" s="75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76" t="s">
        <v>41</v>
      </c>
      <c r="G36" s="76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C1:H1"/>
    <mergeCell ref="C2:H2"/>
    <mergeCell ref="C3:H3"/>
    <mergeCell ref="C4:H4"/>
    <mergeCell ref="F6:H6"/>
    <mergeCell ref="C15:C16"/>
    <mergeCell ref="D15:E16"/>
    <mergeCell ref="F10:G10"/>
    <mergeCell ref="F12:G12"/>
    <mergeCell ref="F7:G7"/>
    <mergeCell ref="D19:E19"/>
    <mergeCell ref="D17:E17"/>
    <mergeCell ref="D18:E18"/>
    <mergeCell ref="F8:H8"/>
    <mergeCell ref="F9:H9"/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g3EYhuOYFg6OpPsFDeCMMSmUmC0=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ZuqakgeE6pauwwJNcpqwYCrRwTGdgVcs084UMC/hIrp7xDEPBIMzsGx3bpqbASqv6ND2LiLw
    vZfuTIE/G4edYkM2P1PCGppJA8JS7NWqP/WK6e7iM57iexhoOOV8WIjaBjLaysOV4Gc7kVTi
    1Rf3u3tLjfJeIec34rQrV8OVpb8=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+N6jwqYlxo02d5WZIs1wQpiTw5A=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Wd4knwDYvre7g6dl4Ag3MaZeloA=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ONj4aAa2104cjhwKCk9MDmFT3vI=</DigestValue>
      </Reference>
    </Manifest>
    <SignatureProperties>
      <SignatureProperty Id="idSignatureTime" Target="#idPackageSignature">
        <mdssi:SignatureTime>
          <mdssi:Format>YYYY-MM-DDThh:mm:ssTZD</mdssi:Format>
          <mdssi:Value>2023-08-30T06:42:58Z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ou7HHsNjeo1CjwITfmS9Q23Q3O7X2gsalsf1JW4xT7o=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RWnzcoIsZN1+5fdiHO/eX3xQ1zEZAg2vs5XTkzCOHds=</DigestValue>
    </Reference>
  </SignedInfo>
  <SignatureValue>YqZKVTn11iM72Y5yMHsNv79MshLV5qflEEkbUmS4CtHum10/aCakXeMhB4ssXcQtHUAyBZxyJ33j
dymF9d+tDrD7relX39rhg9/kIIH1VWTCIs7maTcHRH5klhV7HqA03iO5zNc0Knn6nVSBKKgs+ghu
NeIStJ4gYtKzAXfg/0bfd1eksVUH0apShpcai+XVzwTXGd6WP3wNXV05G9YOKr6Ex9ogTBh2M/RV
eKRi9IqUwjc390MZXqUiKkUqt4yCdX9F8IifJHV9BtnK+3P6hX4A6TbiiDY4ZyJ+4hu22q1bXoHJ
HSnuIhfR+pk/oTd8DDh84fzL5ufJkGic8EoPJA==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Kg1Ty1bgt63kRy6RFem0beLynr2Uo8k0S33Timm79F0=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kNcx2Y+Gg0lwyaGE98xfexvJNdGww69/1Rj8LLsrmDA=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N/vqT0diE7wW+L/KPQVjn6dZQwJH/TM5e3XFam/vXzc=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2023-08-30T07:57:20Z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2023-08-30T07:57:20Z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2023-08-30T06:38:29Z</dcterms:modified>
</cp:coreProperties>
</file>