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<sst xmlns="http://schemas.openxmlformats.org/spreadsheetml/2006/main" count="45" uniqueCount="45">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</sst>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14" fontId="8" fillId="2" borderId="0" xfId="1" applyNumberFormat="1" applyFont="1" applyFill="1" applyAlignment="1">
      <alignment horizontal="left" vertical="top" wrapText="1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7" zoomScale="85" zoomScaleNormal="85" zoomScaleSheetLayoutView="100" zoomScalePageLayoutView="85" workbookViewId="0">
      <selection activeCell="F23" sqref="F23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74" t="s">
        <v>0</v>
      </c>
      <c r="D1" s="74"/>
      <c r="E1" s="74"/>
      <c r="F1" s="74"/>
      <c r="G1" s="74"/>
      <c r="H1" s="74"/>
      <c r="I1" s="1"/>
      <c r="J1" s="1"/>
      <c r="K1" s="1"/>
      <c r="L1" s="1"/>
      <c r="M1" s="1"/>
    </row>
    <row r="2" spans="3:13" ht="39" customHeight="1">
      <c r="C2" s="75" t="s">
        <v>1</v>
      </c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3:13" ht="45.75" customHeight="1">
      <c r="C3" s="76" t="s">
        <v>2</v>
      </c>
      <c r="D3" s="76"/>
      <c r="E3" s="76"/>
      <c r="F3" s="76"/>
      <c r="G3" s="76"/>
      <c r="H3" s="76"/>
      <c r="I3" s="3"/>
      <c r="J3" s="3"/>
      <c r="K3" s="3"/>
      <c r="L3" s="3"/>
      <c r="M3" s="3"/>
    </row>
    <row r="4" spans="3:13" ht="35.25" customHeight="1">
      <c r="C4" s="76" t="s">
        <v>35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77" t="s">
        <v>32</v>
      </c>
      <c r="G6" s="77"/>
      <c r="H6" s="77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77" t="s">
        <v>7</v>
      </c>
      <c r="G7" s="77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77" t="s">
        <v>42</v>
      </c>
      <c r="G8" s="77"/>
      <c r="H8" s="77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90">
        <f>+F16</f>
        <v>45162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84">
        <f>+F9</f>
        <v>45162</v>
      </c>
      <c r="G10" s="84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45163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85">
        <f>+F11</f>
        <v>45163</v>
      </c>
      <c r="G12" s="85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78" t="s">
        <v>15</v>
      </c>
      <c r="D15" s="80" t="s">
        <v>16</v>
      </c>
      <c r="E15" s="81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79"/>
      <c r="D16" s="82"/>
      <c r="E16" s="83"/>
      <c r="F16" s="57">
        <f>+G16+1</f>
        <v>45162</v>
      </c>
      <c r="G16" s="73">
        <v>45161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8" t="s">
        <v>19</v>
      </c>
      <c r="E17" s="89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86" t="s">
        <v>21</v>
      </c>
      <c r="E18" s="87"/>
      <c r="F18" s="59">
        <v>94197837690</v>
      </c>
      <c r="G18" s="52">
        <v>92576032007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86" t="s">
        <v>23</v>
      </c>
      <c r="E19" s="87"/>
      <c r="F19" s="56">
        <v>16418.8</v>
      </c>
      <c r="G19" s="53">
        <v>16139.24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94" t="s">
        <v>36</v>
      </c>
      <c r="E20" s="95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86" t="s">
        <v>37</v>
      </c>
      <c r="E21" s="87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86" t="s">
        <v>38</v>
      </c>
      <c r="E22" s="87"/>
      <c r="F22" s="59">
        <f>+ROUND(F19*F21,0)</f>
        <v>230869837</v>
      </c>
      <c r="G22" s="52">
        <v>226938857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86" t="s">
        <v>39</v>
      </c>
      <c r="E23" s="87"/>
      <c r="F23" s="61">
        <v>2.5000000000000001E-3</v>
      </c>
      <c r="G23" s="55">
        <v>2.4513780638978793E-3</v>
      </c>
      <c r="H23" s="47"/>
      <c r="I23" s="12"/>
      <c r="J23" s="12"/>
      <c r="K23" s="12"/>
      <c r="L23" s="12"/>
    </row>
    <row r="24" spans="3:13" s="25" customFormat="1" ht="16.5" customHeight="1">
      <c r="C24" s="96"/>
      <c r="D24" s="97"/>
      <c r="E24" s="97"/>
      <c r="F24" s="97"/>
      <c r="G24" s="97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99" t="s">
        <v>28</v>
      </c>
      <c r="G26" s="99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100" t="s">
        <v>30</v>
      </c>
      <c r="G27" s="100"/>
      <c r="H27" s="49"/>
      <c r="I27" s="29"/>
      <c r="J27" s="29"/>
      <c r="K27" s="29"/>
      <c r="L27" s="35"/>
      <c r="M27" s="35"/>
    </row>
    <row r="28" spans="3:13">
      <c r="C28" s="98"/>
      <c r="D28" s="98"/>
      <c r="E28" s="98"/>
      <c r="F28" s="36"/>
      <c r="G28" s="37"/>
      <c r="H28" s="38"/>
      <c r="I28" s="29"/>
      <c r="J28" s="29"/>
      <c r="K28" s="29"/>
      <c r="L28" s="35"/>
      <c r="M28" s="35"/>
    </row>
    <row r="29" spans="3:13">
      <c r="C29" s="98"/>
      <c r="D29" s="98"/>
      <c r="E29" s="98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91" t="s">
        <v>33</v>
      </c>
      <c r="G34" s="91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92" t="s">
        <v>34</v>
      </c>
      <c r="G35" s="92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93" t="s">
        <v>41</v>
      </c>
      <c r="G36" s="93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  <mergeCell ref="D19:E19"/>
    <mergeCell ref="D17:E17"/>
    <mergeCell ref="D18:E18"/>
    <mergeCell ref="F8:H8"/>
    <mergeCell ref="F9:H9"/>
    <mergeCell ref="C15:C16"/>
    <mergeCell ref="D15:E16"/>
    <mergeCell ref="F10:G10"/>
    <mergeCell ref="F12:G12"/>
    <mergeCell ref="F7:G7"/>
    <mergeCell ref="C1:H1"/>
    <mergeCell ref="C2:H2"/>
    <mergeCell ref="C3:H3"/>
    <mergeCell ref="C4:H4"/>
    <mergeCell ref="F6:H6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egrC21pxeuP00Pu7T6rT8D/bQq8=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fVtFMHVrQUIUZHTYlfHvulNzly7HyqXpQYTQd0pv1zjhvtLX0202fCBL1KizLPnUbCmcx+us
    3MoMKrSB4bzboj5xk0x5TfecRX2XSURO7nIGkuQmChe7/xsL8es0WV2ftd2YDssYCeCA2wQO
    BmSxR8Lzi0BOIiozy7+2ub8VCZ4=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9jr+QRIp8lbBcwCSPQjfN/dPc2Y=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gv9bnlbEg7NXYjw7as1m85tNZyk=</DigestValue>
      </Reference>
    </Manifest>
    <SignatureProperties>
      <SignatureProperty Id="idSignatureTime" Target="#idPackageSignature">
        <mdssi:SignatureTime>
          <mdssi:Format>YYYY-MM-DDThh:mm:ssTZD</mdssi:Format>
          <mdssi:Value>2023-08-25T07:38:46Z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lMZ0jkuQ5ArNRLLY1GQi5HRjLZ7jWLMvcvmNHq4vkis=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IpitYN7oan04WCMKK8eWYRXMnH3Wa/AmszK56rQYpQk=</DigestValue>
    </Reference>
  </SignedInfo>
  <SignatureValue>XkfhBQNXRh1A7KGl30iVkljOZ+nC1NGiyec/ZnU5lJtvtYloudGNUwSeL7z4s5qw8BEZteFOYr8Q
WlJg8FXKM2CjZF91PDiRgcXltDcDQ/30TESch9PT6SPhCjy0PzwkCswn5HrByYs/7bSemC82l79d
zOfRUcmxebOSiTnntZ7kPE0ADy063g3jB+V3Y+mqz+Z+VuNTihOA543MON9Uz4QZgMrn2iVF6tUS
iLV63oOpz8m1gw8jmeX533IM0VYpV2O/h8V71KhyzgCcK+hwPUZ8xl5YQq+SaZ7nsTYqL575sC6N
X2hheL8YrCHh4w2xSf/l3lUJAeHm0pxSlfb79Q==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on0ckizhzY5Zpnsa0PQjg99LDU7GFexijhxahFqAyS4=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S2kEijsTq4XLNjktIVSmqKTBF0MoHaso071uhtNZZQI=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2023-08-25T07:43:18Z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2023-08-25T07:43:18Z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2023-08-25T04:29:49Z</dcterms:modified>
</cp:coreProperties>
</file>