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daily'!$C$1:$H$35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22" i="1" l="1"/>
  <c r="F12" i="1"/>
  <c r="F11" i="1"/>
  <c r="F10" i="1"/>
  <c r="F9" i="1"/>
  <c r="F16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<sst xmlns="http://schemas.openxmlformats.org/spreadsheetml/2006/main" count="45" uniqueCount="45">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</sst>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0" fontId="8" fillId="2" borderId="0" xfId="7" applyFont="1" applyFill="1" applyBorder="1" applyAlignment="1">
      <alignment horizontal="right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14" fontId="8" fillId="2" borderId="0" xfId="1" applyNumberFormat="1" applyFont="1" applyFill="1" applyAlignment="1">
      <alignment horizontal="left" vertical="top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1" zoomScale="85" zoomScaleNormal="85" zoomScaleSheetLayoutView="100" zoomScalePageLayoutView="85" workbookViewId="0">
      <selection activeCell="F13" sqref="F13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8.85546875" style="2" customWidth="1"/>
    <col min="6" max="6" width="38.42578125" style="2" customWidth="1"/>
    <col min="7" max="7" width="37.28515625" style="2" customWidth="1"/>
    <col min="8" max="8" width="39.28515625" style="46" customWidth="1"/>
    <col min="9" max="9" width="11.42578125" style="2" bestFit="1" customWidth="1"/>
    <col min="10" max="16384" width="9.140625" style="2"/>
  </cols>
  <sheetData>
    <row r="1" spans="3:13" ht="45.75" customHeight="1">
      <c r="C1" s="74" t="s">
        <v>0</v>
      </c>
      <c r="D1" s="74"/>
      <c r="E1" s="74"/>
      <c r="F1" s="74"/>
      <c r="G1" s="74"/>
      <c r="H1" s="74"/>
      <c r="I1" s="1"/>
      <c r="J1" s="1"/>
      <c r="K1" s="1"/>
      <c r="L1" s="1"/>
      <c r="M1" s="1"/>
    </row>
    <row r="2" spans="3:13" ht="39" customHeight="1">
      <c r="C2" s="75" t="s">
        <v>1</v>
      </c>
      <c r="D2" s="75"/>
      <c r="E2" s="75"/>
      <c r="F2" s="75"/>
      <c r="G2" s="75"/>
      <c r="H2" s="75"/>
      <c r="I2" s="1"/>
      <c r="J2" s="1"/>
      <c r="K2" s="1"/>
      <c r="L2" s="1"/>
      <c r="M2" s="1"/>
    </row>
    <row r="3" spans="3:13" ht="45.75" customHeight="1">
      <c r="C3" s="76" t="s">
        <v>2</v>
      </c>
      <c r="D3" s="76"/>
      <c r="E3" s="76"/>
      <c r="F3" s="76"/>
      <c r="G3" s="76"/>
      <c r="H3" s="76"/>
      <c r="I3" s="3"/>
      <c r="J3" s="3"/>
      <c r="K3" s="3"/>
      <c r="L3" s="3"/>
      <c r="M3" s="3"/>
    </row>
    <row r="4" spans="3:13" ht="35.25" customHeight="1">
      <c r="C4" s="76" t="s">
        <v>35</v>
      </c>
      <c r="D4" s="76"/>
      <c r="E4" s="76"/>
      <c r="F4" s="76"/>
      <c r="G4" s="76"/>
      <c r="H4" s="76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77" t="s">
        <v>32</v>
      </c>
      <c r="G6" s="77"/>
      <c r="H6" s="77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77" t="s">
        <v>7</v>
      </c>
      <c r="G7" s="77"/>
      <c r="H7" s="51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77" t="s">
        <v>42</v>
      </c>
      <c r="G8" s="77"/>
      <c r="H8" s="77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100">
        <f>+F16</f>
        <v>45146</v>
      </c>
      <c r="G9" s="100"/>
      <c r="H9" s="100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84">
        <f>+F9</f>
        <v>45146</v>
      </c>
      <c r="G10" s="84"/>
      <c r="H10" s="64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45147</v>
      </c>
      <c r="G11" s="63"/>
      <c r="H11" s="63"/>
      <c r="I11" s="12"/>
      <c r="J11" s="12"/>
    </row>
    <row r="12" spans="3:13" ht="18.75" customHeight="1">
      <c r="C12" s="14"/>
      <c r="D12" s="10"/>
      <c r="E12" s="15" t="s">
        <v>13</v>
      </c>
      <c r="F12" s="85">
        <f>+F11</f>
        <v>45147</v>
      </c>
      <c r="G12" s="85"/>
      <c r="H12" s="63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78" t="s">
        <v>15</v>
      </c>
      <c r="D15" s="80" t="s">
        <v>16</v>
      </c>
      <c r="E15" s="81"/>
      <c r="F15" s="49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79"/>
      <c r="D16" s="82"/>
      <c r="E16" s="83"/>
      <c r="F16" s="58">
        <f>+G16+1</f>
        <v>45146</v>
      </c>
      <c r="G16" s="58">
        <v>45145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8" t="s">
        <v>19</v>
      </c>
      <c r="E17" s="89"/>
      <c r="F17" s="59"/>
      <c r="G17" s="52"/>
      <c r="H17" s="12"/>
      <c r="I17" s="12"/>
      <c r="J17" s="12"/>
      <c r="K17" s="12"/>
      <c r="L17" s="12"/>
    </row>
    <row r="18" spans="3:13" ht="17.25" customHeight="1">
      <c r="C18" s="22" t="s">
        <v>20</v>
      </c>
      <c r="D18" s="86" t="s">
        <v>21</v>
      </c>
      <c r="E18" s="87"/>
      <c r="F18" s="60">
        <v>93440971893</v>
      </c>
      <c r="G18" s="53">
        <v>93544586073</v>
      </c>
      <c r="H18" s="20"/>
      <c r="I18" s="12"/>
      <c r="J18" s="12"/>
      <c r="K18" s="12"/>
      <c r="L18" s="12"/>
    </row>
    <row r="19" spans="3:13" ht="17.25" customHeight="1">
      <c r="C19" s="23" t="s">
        <v>22</v>
      </c>
      <c r="D19" s="86" t="s">
        <v>23</v>
      </c>
      <c r="E19" s="87"/>
      <c r="F19" s="57">
        <v>16336.93</v>
      </c>
      <c r="G19" s="54">
        <v>16349.84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93" t="s">
        <v>36</v>
      </c>
      <c r="E20" s="94"/>
      <c r="F20" s="60"/>
      <c r="G20" s="53"/>
      <c r="H20" s="12"/>
      <c r="I20" s="12"/>
      <c r="J20" s="12"/>
      <c r="K20" s="12"/>
      <c r="L20" s="12"/>
    </row>
    <row r="21" spans="3:13" ht="23.25" customHeight="1">
      <c r="C21" s="47" t="s">
        <v>25</v>
      </c>
      <c r="D21" s="86" t="s">
        <v>37</v>
      </c>
      <c r="E21" s="87"/>
      <c r="F21" s="61">
        <v>13755.159999999998</v>
      </c>
      <c r="G21" s="55">
        <v>13755.159999999998</v>
      </c>
      <c r="H21" s="12"/>
      <c r="I21" s="12"/>
      <c r="J21" s="12"/>
      <c r="K21" s="12"/>
      <c r="L21" s="12"/>
    </row>
    <row r="22" spans="3:13" ht="23.25" customHeight="1">
      <c r="C22" s="47" t="s">
        <v>26</v>
      </c>
      <c r="D22" s="86" t="s">
        <v>38</v>
      </c>
      <c r="E22" s="87"/>
      <c r="F22" s="60">
        <f>+ROUND(F19*F21,0)</f>
        <v>224717086</v>
      </c>
      <c r="G22" s="53">
        <v>224894665.17439997</v>
      </c>
      <c r="H22" s="12"/>
      <c r="I22" s="12"/>
      <c r="J22" s="12"/>
      <c r="K22" s="12"/>
      <c r="L22" s="12"/>
    </row>
    <row r="23" spans="3:13" ht="23.25" customHeight="1">
      <c r="C23" s="47" t="s">
        <v>43</v>
      </c>
      <c r="D23" s="86" t="s">
        <v>39</v>
      </c>
      <c r="E23" s="87"/>
      <c r="F23" s="62">
        <v>2.4048106343431109E-3</v>
      </c>
      <c r="G23" s="56">
        <v>2.4048106343431109E-3</v>
      </c>
      <c r="H23" s="48"/>
      <c r="I23" s="12"/>
      <c r="J23" s="12"/>
      <c r="K23" s="12"/>
      <c r="L23" s="12"/>
    </row>
    <row r="24" spans="3:13" s="26" customFormat="1" ht="16.5" customHeight="1">
      <c r="C24" s="95"/>
      <c r="D24" s="96"/>
      <c r="E24" s="96"/>
      <c r="F24" s="96"/>
      <c r="G24" s="96"/>
      <c r="H24" s="24"/>
      <c r="I24" s="25"/>
      <c r="J24" s="25"/>
      <c r="K24" s="25"/>
      <c r="L24" s="25"/>
      <c r="M24" s="25"/>
    </row>
    <row r="25" spans="3:13" ht="5.25" customHeight="1">
      <c r="C25" s="27"/>
      <c r="D25" s="27"/>
      <c r="E25" s="27"/>
      <c r="F25" s="28"/>
      <c r="G25" s="29"/>
      <c r="H25" s="24"/>
      <c r="I25" s="30"/>
      <c r="J25" s="30"/>
      <c r="K25" s="30"/>
      <c r="L25" s="30"/>
      <c r="M25" s="30"/>
    </row>
    <row r="26" spans="3:13" ht="18.75" customHeight="1">
      <c r="C26" s="31"/>
      <c r="D26" s="31"/>
      <c r="E26" s="31" t="s">
        <v>27</v>
      </c>
      <c r="F26" s="98" t="s">
        <v>28</v>
      </c>
      <c r="G26" s="98"/>
      <c r="H26" s="32"/>
      <c r="I26" s="30"/>
      <c r="J26" s="30"/>
      <c r="K26" s="30"/>
      <c r="L26" s="30"/>
      <c r="M26" s="30"/>
    </row>
    <row r="27" spans="3:13" ht="15" customHeight="1">
      <c r="C27" s="33"/>
      <c r="D27" s="34"/>
      <c r="E27" s="35" t="s">
        <v>29</v>
      </c>
      <c r="F27" s="99" t="s">
        <v>30</v>
      </c>
      <c r="G27" s="99"/>
      <c r="H27" s="50"/>
      <c r="I27" s="30"/>
      <c r="J27" s="30"/>
      <c r="K27" s="30"/>
      <c r="L27" s="36"/>
      <c r="M27" s="36"/>
    </row>
    <row r="28" spans="3:13">
      <c r="C28" s="97"/>
      <c r="D28" s="97"/>
      <c r="E28" s="97"/>
      <c r="F28" s="37"/>
      <c r="G28" s="38"/>
      <c r="H28" s="39"/>
      <c r="I28" s="30"/>
      <c r="J28" s="30"/>
      <c r="K28" s="30"/>
      <c r="L28" s="36"/>
      <c r="M28" s="36"/>
    </row>
    <row r="29" spans="3:13">
      <c r="C29" s="97"/>
      <c r="D29" s="97"/>
      <c r="E29" s="97"/>
      <c r="F29" s="40"/>
      <c r="G29" s="41"/>
      <c r="H29" s="42"/>
      <c r="I29" s="30"/>
      <c r="J29" s="30"/>
      <c r="K29" s="30"/>
      <c r="L29" s="36"/>
      <c r="M29" s="36"/>
    </row>
    <row r="30" spans="3:13" s="65" customFormat="1">
      <c r="C30" s="72"/>
      <c r="D30" s="72"/>
      <c r="E30" s="72"/>
      <c r="F30" s="69"/>
      <c r="G30" s="70"/>
      <c r="H30" s="71"/>
      <c r="I30" s="66"/>
      <c r="J30" s="66"/>
      <c r="K30" s="66"/>
      <c r="L30" s="68"/>
      <c r="M30" s="68"/>
    </row>
    <row r="31" spans="3:13" s="65" customFormat="1">
      <c r="C31" s="72"/>
      <c r="D31" s="72"/>
      <c r="E31" s="72"/>
      <c r="F31" s="69"/>
      <c r="G31" s="70"/>
      <c r="H31" s="71"/>
      <c r="I31" s="66"/>
      <c r="J31" s="66"/>
      <c r="K31" s="66"/>
      <c r="L31" s="68"/>
      <c r="M31" s="68"/>
    </row>
    <row r="32" spans="3:13">
      <c r="C32" s="27"/>
      <c r="D32" s="27"/>
      <c r="E32" s="27"/>
      <c r="F32" s="40"/>
      <c r="G32" s="41"/>
      <c r="H32" s="42"/>
      <c r="I32" s="30"/>
      <c r="J32" s="30"/>
      <c r="K32" s="30"/>
      <c r="L32" s="36"/>
      <c r="M32" s="36"/>
    </row>
    <row r="33" spans="1:13">
      <c r="C33" s="27"/>
      <c r="D33" s="27"/>
      <c r="E33" s="27"/>
      <c r="F33" s="40"/>
      <c r="G33" s="41"/>
      <c r="H33" s="42"/>
      <c r="I33" s="30"/>
      <c r="J33" s="30"/>
      <c r="K33" s="30"/>
      <c r="L33" s="36"/>
      <c r="M33" s="36"/>
    </row>
    <row r="34" spans="1:13" ht="33">
      <c r="C34" s="27"/>
      <c r="D34" s="27"/>
      <c r="E34" s="73" t="s">
        <v>31</v>
      </c>
      <c r="F34" s="90" t="s">
        <v>33</v>
      </c>
      <c r="G34" s="90"/>
      <c r="H34" s="42"/>
      <c r="I34" s="30"/>
      <c r="J34" s="30"/>
      <c r="K34" s="30"/>
      <c r="L34" s="36"/>
      <c r="M34" s="36"/>
    </row>
    <row r="35" spans="1:13">
      <c r="C35" s="43"/>
      <c r="D35" s="43"/>
      <c r="E35" s="67"/>
      <c r="F35" s="91" t="s">
        <v>34</v>
      </c>
      <c r="G35" s="91"/>
      <c r="H35" s="44"/>
      <c r="I35" s="30"/>
      <c r="J35" s="30"/>
      <c r="K35" s="30"/>
      <c r="L35" s="36"/>
      <c r="M35" s="36"/>
    </row>
    <row r="36" spans="1:13" s="46" customFormat="1">
      <c r="A36" s="2"/>
      <c r="B36" s="2"/>
      <c r="C36" s="45"/>
      <c r="D36" s="45"/>
      <c r="E36" s="67"/>
      <c r="F36" s="92" t="s">
        <v>41</v>
      </c>
      <c r="G36" s="92"/>
      <c r="I36" s="2"/>
      <c r="J36" s="2"/>
      <c r="K36" s="2"/>
      <c r="L36" s="2"/>
      <c r="M36" s="2"/>
    </row>
    <row r="37" spans="1:13" s="46" customFormat="1">
      <c r="A37" s="2"/>
      <c r="B37" s="2"/>
      <c r="C37" s="45"/>
      <c r="D37" s="2"/>
      <c r="E37" s="2"/>
      <c r="F37" s="2"/>
      <c r="G37" s="2"/>
      <c r="I37" s="2"/>
      <c r="J37" s="2"/>
      <c r="K37" s="2"/>
      <c r="L37" s="2"/>
      <c r="M37" s="2"/>
    </row>
    <row r="38" spans="1:13" s="46" customFormat="1">
      <c r="A38" s="2"/>
      <c r="B38" s="2"/>
      <c r="C38" s="45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  <mergeCell ref="D19:E19"/>
    <mergeCell ref="D17:E17"/>
    <mergeCell ref="D18:E18"/>
    <mergeCell ref="F8:H8"/>
    <mergeCell ref="F9:H9"/>
    <mergeCell ref="C15:C16"/>
    <mergeCell ref="D15:E16"/>
    <mergeCell ref="F10:G10"/>
    <mergeCell ref="F12:G12"/>
    <mergeCell ref="F7:G7"/>
    <mergeCell ref="C1:H1"/>
    <mergeCell ref="C2:H2"/>
    <mergeCell ref="C3:H3"/>
    <mergeCell ref="C4:H4"/>
    <mergeCell ref="F6:H6"/>
  </mergeCells>
  <printOptions horizontalCentered="1"/>
  <pageMargins left="0.31496062992125984" right="0.31496062992125984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gzOJREwdwU5NnotzTcauYVm5TpQ=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rQpKnfd2s+vZPDfLq37w1CuKkhsG5yDONrR3K0YDOT8m/+eBgW771o3MrsYt32lRV26D1a2e
    VBcGR/DOZ0JXiZ1TAItWFdk9poMq2PJlTaQgH3TjJCmffW/JSYARVdO1SEySZu6+pEnbkSud
    Fc83Wv5hB782EPhWcqk3ru5NYWE=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C3L8pNIe3ASxNCGdhWfA6Ne22Dg=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BxFQFBxi/i5DzNRKN4+MHNpIeE4=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NvtC8yNCgk6r58p1TtqfsYT4PRU=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r7B0Tycgw/692MpN4UgdOTkFfNA=</DigestValue>
      </Reference>
    </Manifest>
    <SignatureProperties>
      <SignatureProperty Id="idSignatureTime" Target="#idPackageSignature">
        <mdssi:SignatureTime>
          <mdssi:Format>YYYY-MM-DDThh:mm:ssTZD</mdssi:Format>
          <mdssi:Value>2023-08-09T07:31:56Z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hwVuNaXtH41MVpCqHzs+1a+ILtlUlNtIfdD/V5q8eNQ=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OMsKZmJ5PBwRXwBE4klsdmF+Kdiw+owXwwo/qQ/OUMA=</DigestValue>
    </Reference>
  </SignedInfo>
  <SignatureValue>yPa2OiyHDnAijL5ueUNODEAfJOkhJfCnfPfM0NsbWBKIFgU3BTDJMKDupKY3kt58421QI1ygoKQv
m4wXaw4g7o8YLaSHXkYBS21TQ/91cF+m7U90iAP2pp/XffxdUrv7+ytrXMu3zbsAJOLX2VsnmQds
TSlgqz15VeBjDZeGUh6V3lOeHyQghuFjk1ijgE8md6RdnN5HB2EYjF7tBjn0EaV/rh6PmBRD2z4y
2E1wya79vwO1hmkh5mHbg9omet70+RCrMERhHR9xNhPr6YtU+oUYkx66l5mOBkbAK7FtMWcUU2H6
0k6FylQCVh0gjaa1ATW/676+73Bf81CNz/2xxA==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txQK1c9ub4xUdorMG2EaEzuLiWLi6hs3sOKinOO2VZI=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RRAPAKZG+Vw5AWPr24QnmlCnnqbx0vbYlA8J6AIxJ/E=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+MF9dAmcyeY85reEJaGP+otVctvNltD/2F/rYktmje4=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im8675QH3Myxa+v3DVKOa5yPggwRJil04zYAVR/ca8M=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2023-08-09T10:21:24Z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2023-08-09T10:21:24Z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2023-08-07T07:31:33Z</cp:lastPrinted>
  <dcterms:created xsi:type="dcterms:W3CDTF">2021-01-07T09:02:44Z</dcterms:created>
  <dcterms:modified xsi:type="dcterms:W3CDTF">2023-08-09T07:13:28Z</dcterms:modified>
</cp:coreProperties>
</file>