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drawings/drawing7.xml" ContentType="application/vnd.openxmlformats-officedocument.drawing+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Ký\"/>
    </mc:Choice>
  </mc:AlternateContent>
  <bookViews>
    <workbookView xWindow="240" yWindow="120" windowWidth="14940" windowHeight="9225"/>
  </bookViews>
  <sheets>
    <sheet name="Báo cáo thu nhập" sheetId="2" r:id="rId1"/>
    <sheet name="Báo cáo tình hình tài chính" sheetId="3" r:id="rId2"/>
    <sheet name="B03_181" sheetId="4" r:id="rId3"/>
    <sheet name="B04_181" sheetId="5" r:id="rId4"/>
    <sheet name="BCLCTT" sheetId="6" r:id="rId5"/>
    <sheet name="BCTaiSan_06134" sheetId="7" r:id="rId6"/>
    <sheet name="BCKetQuaHoatDong_06135" sheetId="8" r:id="rId7"/>
    <sheet name="BCDanhMucDauTu_06136" sheetId="9" r:id="rId8"/>
    <sheet name="BCHoatDongVay_06026" sheetId="11" r:id="rId9"/>
    <sheet name="Khac_06137" sheetId="10" r:id="rId10"/>
    <sheet name="Phụ lục XXVI Part B" sheetId="12" r:id="rId11"/>
  </sheets>
  <definedNames>
    <definedName name="_xlnm.Print_Area" localSheetId="2">B03_181!$A$1:$E$29</definedName>
    <definedName name="_xlnm.Print_Area" localSheetId="3">B04_181!$A$1:$G$67</definedName>
    <definedName name="_xlnm.Print_Area" localSheetId="1">'Báo cáo tình hình tài chính'!$A$1:$E$121</definedName>
    <definedName name="_xlnm.Print_Area" localSheetId="7">BCDanhMucDauTu_06136!$A$1:$G$86</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3">B04_181!$15:$15</definedName>
    <definedName name="_xlnm.Print_Titles" localSheetId="0">'Báo cáo thu nhập'!$15:$16</definedName>
    <definedName name="_xlnm.Print_Titles" localSheetId="1">'Báo cáo tình hình tài chính'!$15:$15</definedName>
    <definedName name="_xlnm.Print_Titles" localSheetId="7">BCDanhMucDauTu_06136!$18:$18</definedName>
    <definedName name="_xlnm.Print_Titles" localSheetId="8">BCHoatDongVay_06026!$18:$19</definedName>
    <definedName name="_xlnm.Print_Titles" localSheetId="6">BCKetQuaHoatDong_06135!$18:$18</definedName>
    <definedName name="_xlnm.Print_Titles" localSheetId="4">BCLCTT!$17:$17</definedName>
    <definedName name="_xlnm.Print_Titles" localSheetId="5">BCTaiSan_06134!$18:$18</definedName>
    <definedName name="_xlnm.Print_Titles" localSheetId="9">Khac_06137!$18:$18</definedName>
  </definedNames>
  <calcPr calcId="162913"/>
</workbook>
</file>

<file path=xl/calcChain.xml><?xml version="1.0" encoding="utf-8"?>
<calcChain xmlns="http://schemas.openxmlformats.org/spreadsheetml/2006/main">
  <c r="D21" i="6" l="1"/>
  <c r="E21" i="6"/>
  <c r="D25" i="6"/>
  <c r="D40" i="6" s="1"/>
  <c r="E25" i="6"/>
  <c r="E40" i="6" s="1"/>
  <c r="D47" i="6"/>
  <c r="E47" i="6"/>
  <c r="D51" i="6"/>
  <c r="D50" i="6" s="1"/>
  <c r="E51" i="6"/>
  <c r="E50" i="6" s="1"/>
  <c r="D59" i="6"/>
  <c r="D58" i="6" s="1"/>
  <c r="E59" i="6"/>
  <c r="E58" i="6" s="1"/>
  <c r="E65" i="6" s="1"/>
  <c r="H18" i="2"/>
  <c r="I18" i="2"/>
  <c r="H21" i="2"/>
  <c r="I21" i="2"/>
  <c r="H25" i="2"/>
  <c r="I25" i="2"/>
  <c r="I17" i="2" s="1"/>
  <c r="H33" i="2"/>
  <c r="H32" i="2" s="1"/>
  <c r="I33" i="2"/>
  <c r="I32" i="2" s="1"/>
  <c r="H54" i="2"/>
  <c r="H41" i="2" s="1"/>
  <c r="I54" i="2"/>
  <c r="I41" i="2" s="1"/>
  <c r="H70" i="2"/>
  <c r="I70" i="2"/>
  <c r="E48" i="6" l="1"/>
  <c r="D48" i="6"/>
  <c r="H17" i="2"/>
  <c r="I69" i="2"/>
  <c r="I73" i="2" s="1"/>
  <c r="I77" i="2" s="1"/>
  <c r="D65" i="6"/>
  <c r="H69" i="2"/>
  <c r="H73" i="2" s="1"/>
  <c r="H77" i="2" s="1"/>
</calcChain>
</file>

<file path=xl/sharedStrings.xml><?xml version="1.0" encoding="utf-8"?>
<sst xmlns="http://schemas.openxmlformats.org/spreadsheetml/2006/main" count="1416" uniqueCount="1111">
  <si>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</si>
  <si>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</si>
  <si>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</si>
  <si>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3 năm 2023 / Quarter 3 of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</si>
  <si>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</si>
  <si>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</si>
  <si>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</si>
  <si>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</si>
  <si>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</si>
  <si>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</si>
  <si>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</si>
  <si>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</si>
  <si>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</si>
  <si>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</si>
  <si>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</si>
  <si>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</si>
  <si>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</si>
  <si>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</si>
  <si>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</si>
  <si>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</si>
  <si>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</si>
  <si>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</si>
  <si>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YEAR 2022</t>
  </si>
  <si>
    <t>Quý 3 năm 2023
Quarter 3 of 2023</t>
  </si>
  <si>
    <t>Số lũy kế
Year-to-date</t>
  </si>
  <si>
    <t>Quý 3 năm 2022
Quarter 3 of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</si>
  <si>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</si>
  <si>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</si>
  <si>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</si>
  <si>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</si>
  <si>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</si>
  <si>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</si>
  <si>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</si>
  <si>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</si>
  <si>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</si>
  <si>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</si>
  <si>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</si>
  <si>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</si>
  <si>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</si>
  <si>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</si>
  <si>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</si>
  <si>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</si>
  <si>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</si>
  <si>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</si>
  <si>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</si>
  <si>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</si>
  <si>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</si>
  <si>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</si>
  <si>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</si>
  <si>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</si>
  <si>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</si>
  <si>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</si>
  <si>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</si>
  <si>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</si>
  <si>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</si>
  <si>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</si>
  <si>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</si>
  <si>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</si>
  <si>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</si>
  <si>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</si>
  <si>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</si>
  <si>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</si>
  <si>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</si>
  <si>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</si>
  <si>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</si>
  <si>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</si>
  <si>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</si>
  <si>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</si>
  <si>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</si>
  <si>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</si>
  <si>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</si>
  <si>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</si>
  <si>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</si>
  <si>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</si>
  <si>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</si>
  <si>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</si>
  <si>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</si>
  <si>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</si>
  <si>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</si>
  <si>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</si>
  <si>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</si>
  <si>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</si>
  <si>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</si>
  <si>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</si>
  <si>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</si>
  <si>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</si>
  <si>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</si>
  <si>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</si>
  <si>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</si>
  <si>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</si>
  <si>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</si>
  <si>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</si>
  <si>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</si>
  <si>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</si>
  <si>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</si>
  <si>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</si>
  <si>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</si>
  <si>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</si>
  <si>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</si>
  <si>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</si>
  <si>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</si>
  <si>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</si>
  <si>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</si>
  <si>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</si>
  <si>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</si>
  <si>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</si>
  <si>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</si>
  <si>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</si>
  <si>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</si>
  <si>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</si>
  <si>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</si>
  <si>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</si>
  <si>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</si>
  <si>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</si>
  <si>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</si>
  <si>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</si>
  <si>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</si>
  <si>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</si>
  <si>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</si>
  <si>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</si>
  <si>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</si>
  <si>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</si>
  <si>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</si>
  <si>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</si>
  <si>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</si>
  <si>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</si>
  <si>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</si>
  <si>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</si>
  <si>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</si>
  <si>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</si>
  <si>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</si>
  <si>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</si>
  <si>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</si>
  <si>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</si>
  <si>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</si>
  <si>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</si>
  <si>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</si>
  <si>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</si>
  <si>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</si>
  <si>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</si>
  <si>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</si>
  <si>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</si>
  <si>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</si>
  <si>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</si>
  <si>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</si>
  <si>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</si>
  <si>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</si>
  <si>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</si>
  <si>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</si>
  <si>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</si>
  <si>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</si>
  <si>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</si>
  <si>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</si>
  <si>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</si>
  <si>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</si>
  <si>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</si>
  <si>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</si>
  <si>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</si>
  <si>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</si>
  <si>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</si>
  <si>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</si>
  <si>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</si>
  <si>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</si>
  <si>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</si>
  <si>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</si>
  <si>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</si>
  <si>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</si>
  <si>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</si>
  <si>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</si>
  <si>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</si>
  <si>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</si>
  <si>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</si>
  <si>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</si>
  <si>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</si>
  <si>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</si>
  <si>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</si>
  <si>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</si>
  <si>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</si>
  <si>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</si>
  <si>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</si>
  <si>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</si>
  <si>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</si>
  <si>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</si>
  <si>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</si>
  <si>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</si>
  <si>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</si>
  <si>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</si>
  <si>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</si>
  <si>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</si>
  <si>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</si>
  <si>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</si>
  <si>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</si>
  <si>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</si>
  <si>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</si>
  <si>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</si>
  <si>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</si>
  <si>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</si>
  <si>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</si>
  <si>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</si>
  <si>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</si>
  <si>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</si>
  <si>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</si>
  <si>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</si>
  <si>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</si>
  <si>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</si>
  <si>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</si>
  <si>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</si>
  <si>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</si>
  <si>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</si>
  <si>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</si>
  <si>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</si>
  <si>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</si>
  <si>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</si>
  <si>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</si>
  <si>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</si>
  <si>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</si>
  <si>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</si>
  <si>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</si>
  <si>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</si>
  <si>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</si>
  <si>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</si>
  <si>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</si>
  <si>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</si>
  <si>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</si>
  <si>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</si>
  <si>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</si>
  <si>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</si>
  <si>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</si>
  <si>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</si>
  <si>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</si>
  <si>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</si>
  <si>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</si>
  <si>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</si>
  <si>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</si>
  <si>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</si>
  <si>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</si>
  <si>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</si>
  <si>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</si>
  <si>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</si>
  <si>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</si>
  <si>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</si>
  <si>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</si>
  <si>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</si>
  <si>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</si>
  <si>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</si>
  <si>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</si>
  <si>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</si>
  <si>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</si>
  <si>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</si>
  <si>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</si>
  <si>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</si>
  <si>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</si>
  <si>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</si>
  <si>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</si>
  <si>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</si>
  <si>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</si>
  <si>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</si>
  <si>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</si>
  <si>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</si>
  <si>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</si>
  <si>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</si>
  <si>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</si>
  <si>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</si>
  <si>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</si>
  <si>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</si>
  <si>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</si>
  <si>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</si>
  <si>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</si>
  <si>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</si>
  <si>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</si>
  <si>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</si>
  <si>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</si>
  <si>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</si>
  <si>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</si>
  <si>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</si>
  <si>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</si>
  <si>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</si>
  <si>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</si>
  <si>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</si>
  <si>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</si>
  <si>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</si>
  <si>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</si>
  <si>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</si>
  <si>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</si>
  <si>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</si>
  <si>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</si>
  <si>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</si>
  <si>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</si>
  <si>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</si>
  <si>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</si>
  <si>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</si>
  <si>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</si>
  <si>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</si>
  <si>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</si>
  <si>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</si>
  <si>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</si>
  <si>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</si>
  <si>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</si>
  <si>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</si>
  <si>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</si>
  <si>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</si>
  <si>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</si>
  <si>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</si>
  <si>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</si>
  <si>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</si>
  <si>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</si>
  <si>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</si>
  <si>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</si>
  <si>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</si>
  <si>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</si>
  <si>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</si>
  <si>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</si>
  <si>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</si>
  <si>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</si>
  <si>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</si>
  <si>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</si>
  <si>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</si>
  <si>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</si>
  <si>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</si>
  <si>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</si>
  <si>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</si>
  <si>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</si>
  <si>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</si>
  <si>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</si>
  <si>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</si>
  <si>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</si>
  <si>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</si>
  <si>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</si>
  <si>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</si>
  <si>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</si>
  <si>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</si>
  <si>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</si>
  <si>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</si>
  <si>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</si>
  <si>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</si>
  <si>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</si>
  <si>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</si>
  <si>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</si>
  <si>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</si>
  <si>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</si>
  <si>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</si>
  <si>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</si>
  <si>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</si>
  <si>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</si>
  <si>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</si>
  <si>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</si>
  <si>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</si>
  <si>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</si>
  <si>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</si>
  <si>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</si>
  <si>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</si>
  <si>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</si>
  <si>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</si>
  <si>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</si>
  <si>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</si>
  <si>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30/06/2023
As at 30 Jun 2023</t>
  </si>
  <si>
    <t>Tại ngày 30/09/2023
As at 30 Sep 2023</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</si>
  <si>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</si>
  <si>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</si>
  <si>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</si>
  <si>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</si>
  <si>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</si>
  <si>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</si>
  <si>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</si>
  <si>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</si>
  <si>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</si>
  <si>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</si>
  <si>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</si>
  <si>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</si>
  <si>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</si>
  <si>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</si>
  <si>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</si>
  <si>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</si>
  <si>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</si>
  <si>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</si>
  <si>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</si>
  <si>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</si>
  <si>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</si>
  <si>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</si>
  <si>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</si>
  <si>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</si>
  <si>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</si>
  <si>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</si>
  <si>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</si>
  <si>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Quý 2 năm 2023
Quarter 2 of 2023</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</si>
  <si>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</si>
  <si>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</si>
  <si>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</si>
  <si>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</si>
  <si>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</si>
  <si>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</si>
  <si>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</si>
  <si>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</si>
  <si>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</si>
  <si>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</si>
  <si>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</si>
  <si>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</si>
  <si>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</si>
  <si>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</si>
  <si>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</si>
  <si>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</si>
  <si>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</si>
  <si>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</si>
  <si>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</si>
  <si>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</si>
  <si>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</si>
  <si>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</si>
  <si>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</si>
  <si>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</si>
  <si>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</si>
  <si>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</si>
  <si>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</si>
  <si>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</si>
  <si>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</si>
  <si>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</si>
  <si>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</si>
  <si>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</si>
  <si>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</si>
  <si>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</si>
  <si>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</si>
  <si>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</si>
  <si>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</si>
  <si>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</si>
  <si>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</si>
  <si>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</si>
  <si>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</si>
  <si>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</si>
  <si>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</si>
  <si>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</si>
  <si>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</si>
  <si>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</si>
  <si>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</si>
  <si>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</si>
  <si>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</si>
  <si>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</si>
  <si>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</si>
  <si>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</si>
  <si>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</si>
  <si>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</si>
  <si>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</si>
  <si>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</si>
  <si>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</si>
  <si>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4035.2.15</t>
  </si>
  <si>
    <t>VRE12007</t>
  </si>
  <si>
    <t>2.15</t>
  </si>
  <si>
    <t>4035.2.14</t>
  </si>
  <si>
    <t>VHM121025</t>
  </si>
  <si>
    <t>2.14</t>
  </si>
  <si>
    <t>4035.2.13</t>
  </si>
  <si>
    <t>VHM121024</t>
  </si>
  <si>
    <t>2.13</t>
  </si>
  <si>
    <t>4035.2.12</t>
  </si>
  <si>
    <t>VBA122001</t>
  </si>
  <si>
    <t>2.12</t>
  </si>
  <si>
    <t>4035.2.11</t>
  </si>
  <si>
    <t>TNG122017</t>
  </si>
  <si>
    <t>2.11</t>
  </si>
  <si>
    <t>4035.2.10</t>
  </si>
  <si>
    <t>SBT121002</t>
  </si>
  <si>
    <t>2.10</t>
  </si>
  <si>
    <t>4035.2.9</t>
  </si>
  <si>
    <t>MSN121015</t>
  </si>
  <si>
    <t>2.9</t>
  </si>
  <si>
    <t>4035.2.8</t>
  </si>
  <si>
    <t>MSN121013</t>
  </si>
  <si>
    <t>2.8</t>
  </si>
  <si>
    <t>4035.2.7</t>
  </si>
  <si>
    <t>MSN120007</t>
  </si>
  <si>
    <t>2.7</t>
  </si>
  <si>
    <t>4035.2.6</t>
  </si>
  <si>
    <t>GEG121022</t>
  </si>
  <si>
    <t>2.6</t>
  </si>
  <si>
    <t>4035.2.5</t>
  </si>
  <si>
    <t>CTG121031</t>
  </si>
  <si>
    <t>2.5</t>
  </si>
  <si>
    <t>4035.2.4</t>
  </si>
  <si>
    <t>CTG121030</t>
  </si>
  <si>
    <t>2.4</t>
  </si>
  <si>
    <t>4035.2.3</t>
  </si>
  <si>
    <t>CTD122015</t>
  </si>
  <si>
    <t>2.3</t>
  </si>
  <si>
    <t>4035.2.2</t>
  </si>
  <si>
    <t>CII121029</t>
  </si>
  <si>
    <t>2.2</t>
  </si>
  <si>
    <t>4035.2.1</t>
  </si>
  <si>
    <t>BAF122029</t>
  </si>
  <si>
    <t>2.1</t>
  </si>
  <si>
    <t>4035.2</t>
  </si>
  <si>
    <t>Trái phiếu niêm yết
Listed Bonds</t>
  </si>
  <si>
    <t>4035.1.1</t>
  </si>
  <si>
    <t>PC1H2227001</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</si>
  <si>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</si>
  <si>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</si>
  <si>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</si>
  <si>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</si>
  <si>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</si>
  <si>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</si>
  <si>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</si>
  <si>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</si>
  <si>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</si>
  <si>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</si>
  <si>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</si>
  <si>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</si>
  <si>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</si>
  <si>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</si>
  <si>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</si>
  <si>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</si>
  <si>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</si>
  <si>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</si>
  <si>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</si>
  <si>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</si>
  <si>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</si>
  <si>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</si>
  <si>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</si>
  <si>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</si>
  <si>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</si>
  <si>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</si>
  <si>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</si>
  <si>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</si>
  <si>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</si>
  <si>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</si>
  <si>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</si>
  <si>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</si>
  <si>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</si>
  <si>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</si>
  <si>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</si>
  <si>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</si>
  <si>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</si>
  <si>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</si>
  <si>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</si>
  <si>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</si>
  <si>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</si>
  <si>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</si>
  <si>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</si>
  <si>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</si>
  <si>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</si>
  <si>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</si>
  <si>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</si>
  <si>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</si>
  <si>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</si>
  <si>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</si>
  <si>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</si>
  <si>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</si>
  <si>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</si>
  <si>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</si>
  <si>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</si>
  <si>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</si>
  <si>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</si>
  <si>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</si>
  <si>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</si>
  <si>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</si>
  <si>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</si>
  <si>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</si>
  <si>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</si>
  <si>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</si>
  <si>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</si>
  <si>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</si>
  <si>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</si>
  <si>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</si>
  <si>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</si>
  <si>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</si>
  <si>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</si>
  <si>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</si>
  <si>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</si>
  <si>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</si>
  <si>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</si>
  <si>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</si>
  <si>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</si>
  <si>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</si>
  <si>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</si>
  <si>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</si>
  <si>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</si>
  <si>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</si>
  <si>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</si>
  <si>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</si>
  <si>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</si>
  <si>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</si>
  <si>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</si>
  <si>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</si>
  <si>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</si>
  <si>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</si>
  <si>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</si>
  <si>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</si>
  <si>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</si>
  <si>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</si>
  <si>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</si>
  <si>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</si>
  <si>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</si>
  <si>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</si>
  <si>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</si>
  <si>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</si>
  <si>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</si>
  <si>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</si>
  <si>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</si>
  <si>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</si>
  <si>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</si>
  <si>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</si>
  <si>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</si>
  <si>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</si>
  <si>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</si>
  <si>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</si>
  <si>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</si>
  <si>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</si>
  <si>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</si>
  <si>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</si>
  <si>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</si>
  <si>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</si>
  <si>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</si>
  <si>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</si>
  <si>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</si>
  <si>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</si>
  <si>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</si>
  <si>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</si>
  <si>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</si>
  <si>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</si>
  <si>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</si>
  <si>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</si>
  <si>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</si>
  <si>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</si>
  <si>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</si>
  <si>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</si>
  <si>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</si>
  <si>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</si>
  <si>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</si>
  <si>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</si>
  <si>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</si>
  <si>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</si>
  <si>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</si>
  <si>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</si>
  <si>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</si>
  <si>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</si>
  <si>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</si>
  <si>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</si>
  <si>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</si>
  <si>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</si>
  <si>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</si>
  <si>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</si>
  <si>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</si>
  <si>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</si>
  <si>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</si>
  <si>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</si>
  <si>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</si>
  <si>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</si>
  <si>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</si>
  <si>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</si>
  <si>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</si>
  <si>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</si>
  <si>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</si>
  <si>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</si>
  <si>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</si>
  <si>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</si>
  <si>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</si>
  <si>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</si>
  <si>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</si>
  <si>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</si>
  <si>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</si>
  <si>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</si>
  <si>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</si>
  <si>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</si>
  <si>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</si>
  <si>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</si>
  <si>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</si>
  <si>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</si>
  <si>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</si>
  <si>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</si>
  <si>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</si>
  <si>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</si>
  <si>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</si>
  <si>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</si>
  <si>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</si>
  <si>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</si>
  <si>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</si>
  <si>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</si>
  <si>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</si>
  <si>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</si>
  <si>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</si>
  <si>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</si>
  <si>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</si>
  <si>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</si>
  <si>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</si>
  <si>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</si>
  <si>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</si>
  <si>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</si>
  <si>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</si>
  <si>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</si>
  <si>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</si>
  <si>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</si>
  <si>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</si>
  <si>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</si>
  <si>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</si>
  <si>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</si>
  <si>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</si>
  <si>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</si>
  <si>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</si>
  <si>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</si>
  <si>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</si>
  <si>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</si>
  <si>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</si>
  <si>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</si>
  <si>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</si>
  <si>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</si>
  <si>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</si>
  <si>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</si>
  <si>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</si>
  <si>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</si>
  <si>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</si>
  <si>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</si>
  <si>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</si>
  <si>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</si>
  <si>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</si>
  <si>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</si>
  <si>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</si>
  <si>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</si>
  <si>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</si>
  <si>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</si>
  <si>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</si>
  <si>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</si>
  <si>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</si>
  <si>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</si>
  <si>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</si>
  <si>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</si>
  <si>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</si>
  <si>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</si>
  <si>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</si>
  <si>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</si>
  <si>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</si>
  <si>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</si>
  <si>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</si>
  <si>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06  năm 2023
As at 30 Jun 2023</t>
  </si>
  <si>
    <t>Tại ngày 30 tháng 09  năm 2023 
As at 30 Sep 2023</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</si>
  <si>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</si>
  <si>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</si>
  <si>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</si>
  <si>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</si>
  <si>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</si>
  <si>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</si>
  <si>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</si>
  <si>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</si>
  <si>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</si>
  <si>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</si>
  <si>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</si>
  <si>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</si>
  <si>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</si>
  <si>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2239.1</t>
  </si>
  <si>
    <t>Thay đổi giá trị tài sản ròng của Quỹ do các hoạt động liên quan đến đầu tư của Quỹ trong kỳ
Change of Net Asset Value due to investment related activities during the period</t>
  </si>
  <si>
    <t>2239</t>
  </si>
  <si>
    <t>Thay đổi giá trị tài sản ròng của Quỹ trong kỳ, trong đó:
Change of Net Asset Value of the Fund during the period, in which:</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</si>
  <si>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</si>
  <si>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</si>
  <si>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</si>
  <si>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</si>
  <si>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</si>
  <si>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</si>
  <si>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</si>
  <si>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</si>
  <si>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</si>
  <si>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</si>
  <si>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</si>
  <si>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</si>
  <si>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</si>
  <si>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</si>
  <si>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</si>
  <si>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</si>
  <si>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</si>
  <si>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</si>
  <si>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</si>
  <si>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</si>
  <si>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</si>
  <si>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</si>
  <si>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</si>
  <si>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</si>
  <si>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</si>
  <si>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</si>
  <si>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</si>
  <si>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</si>
  <si>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</si>
  <si>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</si>
  <si>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</si>
  <si>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</si>
  <si>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</si>
  <si>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</si>
  <si>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</si>
  <si>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</si>
  <si>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</si>
  <si>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</si>
  <si>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</si>
  <si>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</si>
  <si>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</si>
  <si>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</si>
  <si>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</si>
  <si>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</si>
  <si>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</si>
  <si>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</si>
  <si>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</si>
  <si>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</si>
  <si>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</si>
  <si>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</si>
  <si>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</si>
  <si>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</si>
  <si>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</si>
  <si>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</si>
  <si>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</si>
  <si>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</si>
  <si>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</si>
  <si>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</si>
  <si>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</si>
  <si>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</si>
  <si>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</si>
  <si>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</si>
  <si>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</si>
  <si>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</si>
  <si>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</si>
  <si>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</si>
  <si>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</si>
  <si>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</si>
  <si>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</si>
  <si>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</si>
  <si>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</si>
  <si>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</si>
  <si>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</si>
  <si>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</si>
  <si>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</si>
  <si>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</si>
  <si>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</si>
  <si>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</si>
  <si>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</si>
  <si>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</si>
  <si>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</si>
  <si>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</si>
  <si>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</si>
  <si>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</si>
  <si>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</si>
  <si>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</si>
  <si>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</si>
  <si>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</si>
  <si>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</si>
  <si>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</si>
  <si>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</si>
  <si>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</si>
  <si>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</si>
  <si>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</si>
  <si>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</si>
  <si>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</si>
  <si>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</si>
  <si>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</si>
  <si>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</si>
  <si>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</si>
  <si>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</si>
  <si>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</si>
  <si>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</si>
  <si>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</si>
  <si>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</si>
  <si>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</si>
  <si>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</si>
  <si>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</si>
  <si>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</si>
  <si>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</si>
  <si>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</si>
  <si>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</si>
  <si>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</si>
  <si>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</si>
  <si>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</si>
  <si>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</si>
  <si>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</si>
  <si>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</si>
  <si>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</si>
  <si>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</si>
  <si>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</si>
  <si>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</si>
  <si>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</si>
  <si>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</si>
  <si>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</si>
  <si>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</si>
  <si>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</si>
  <si>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</si>
  <si>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</si>
  <si>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</si>
  <si>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</si>
  <si>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</si>
  <si>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</si>
  <si>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</si>
  <si>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</si>
  <si>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</si>
  <si>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</si>
  <si>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</si>
  <si>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</si>
  <si>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</si>
  <si>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</si>
  <si>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</si>
  <si>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</si>
  <si>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</si>
  <si>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</si>
  <si>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</si>
  <si>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</si>
  <si>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</si>
  <si>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</si>
  <si>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</si>
  <si>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</si>
  <si>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</si>
  <si>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</si>
  <si>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</si>
  <si>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</si>
  <si>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</si>
  <si>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</si>
  <si>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</si>
  <si>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</si>
  <si>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</si>
  <si>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2251.2.15</t>
  </si>
  <si>
    <t>2251.2.14</t>
  </si>
  <si>
    <t>2251.2.13</t>
  </si>
  <si>
    <t>2251.2.12</t>
  </si>
  <si>
    <t>2251.2.11</t>
  </si>
  <si>
    <t>2251.2.10</t>
  </si>
  <si>
    <t>2251.2.9</t>
  </si>
  <si>
    <t>2251.2.8</t>
  </si>
  <si>
    <t>2251.2.7</t>
  </si>
  <si>
    <t>2251.2.6</t>
  </si>
  <si>
    <t>2251.2.5</t>
  </si>
  <si>
    <t>2251.2.4</t>
  </si>
  <si>
    <t>2251.2.3</t>
  </si>
  <si>
    <t>2251.2.2</t>
  </si>
  <si>
    <t>2251.2.1</t>
  </si>
  <si>
    <t>2251.2</t>
  </si>
  <si>
    <t>Trái phiếu niêm yết
Listed bonds</t>
  </si>
  <si>
    <t>2251.1.1</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</si>
  <si>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</si>
  <si>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</si>
  <si>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</si>
  <si>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</si>
  <si>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</si>
  <si>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</si>
  <si>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</si>
  <si>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</si>
  <si>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</si>
  <si>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</si>
  <si>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</si>
  <si>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</si>
  <si>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</si>
  <si>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</si>
  <si>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</si>
  <si>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</si>
  <si>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</si>
  <si>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</si>
  <si>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</si>
  <si>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</si>
  <si>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</si>
  <si>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</si>
  <si>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</si>
  <si>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</si>
  <si>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</si>
  <si>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</si>
  <si>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</si>
  <si>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</si>
  <si>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</si>
  <si>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</si>
  <si>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</si>
  <si>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</si>
  <si>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</si>
  <si>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</si>
  <si>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</si>
  <si>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</si>
  <si>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</si>
  <si>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</si>
  <si>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</si>
  <si>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</si>
  <si>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</si>
  <si>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</si>
  <si>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</si>
  <si>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</si>
  <si>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</si>
  <si>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</si>
  <si>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</si>
  <si>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</si>
  <si>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</si>
  <si>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</si>
  <si>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</si>
  <si>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</si>
  <si>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</si>
  <si>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</si>
  <si>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</si>
  <si>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</si>
  <si>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</si>
  <si>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</si>
  <si>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</si>
  <si>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</si>
  <si>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</si>
  <si>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</si>
  <si>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</si>
  <si>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</si>
  <si>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</si>
  <si>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</si>
  <si>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</si>
  <si>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</si>
  <si>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</si>
  <si>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</si>
  <si>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</si>
  <si>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</si>
  <si>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</si>
  <si>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</si>
  <si>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</si>
  <si>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</si>
  <si>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</si>
  <si>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</si>
  <si>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</si>
  <si>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</si>
  <si>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</si>
  <si>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</si>
  <si>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</si>
  <si>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</si>
  <si>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</si>
  <si>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</si>
  <si>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</si>
  <si>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</si>
  <si>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</si>
  <si>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</si>
  <si>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</si>
  <si>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</si>
  <si>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</si>
  <si>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</si>
  <si>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</si>
  <si>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</si>
  <si>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</si>
  <si>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</si>
  <si>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</si>
  <si>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</si>
  <si>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</si>
  <si>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</si>
  <si>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</si>
  <si>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</si>
  <si>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</si>
  <si>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</si>
  <si>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</si>
  <si>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</si>
  <si>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</si>
  <si>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</si>
  <si>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</si>
  <si>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</si>
  <si>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</si>
  <si>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</si>
  <si>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</si>
  <si>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</si>
  <si>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</si>
  <si>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</si>
  <si>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</si>
  <si>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</si>
  <si>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</si>
  <si>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</si>
  <si>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</si>
  <si>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</si>
  <si>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</si>
  <si>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</si>
  <si>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</si>
  <si>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</si>
  <si>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</si>
  <si>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</si>
  <si>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</si>
  <si>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</si>
  <si>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</si>
  <si>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</si>
  <si>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</si>
  <si>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</si>
  <si>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</si>
  <si>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</si>
  <si>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</si>
  <si>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</si>
  <si>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</si>
  <si>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</si>
  <si>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</si>
  <si>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</si>
  <si>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</si>
  <si>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</si>
  <si>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</si>
  <si>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</si>
  <si>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</si>
  <si>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</si>
  <si>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</si>
  <si>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</si>
  <si>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</si>
  <si>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</si>
  <si>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</si>
  <si>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</si>
  <si>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</si>
  <si>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</si>
  <si>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</si>
  <si>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</si>
  <si>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</si>
  <si>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</si>
  <si>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</si>
  <si>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</si>
  <si>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</si>
  <si>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</si>
  <si>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</si>
  <si>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</si>
  <si>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</si>
  <si>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</si>
  <si>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</si>
  <si>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</si>
  <si>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</si>
  <si>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</si>
  <si>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</si>
  <si>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</si>
  <si>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</si>
  <si>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</si>
  <si>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</si>
  <si>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</si>
  <si>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</si>
  <si>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</si>
  <si>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1.2. Tiền lãi được nhận 
Interest income</t>
  </si>
  <si>
    <t>61,230,757 (*)</t>
  </si>
  <si>
    <t>18/10/2023</t>
  </si>
  <si>
    <t>18 Oct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</si>
</sst>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0;\(#,##0.00\);"/>
    <numFmt numFmtId="165" formatCode="#,##0;\(#,##0\);"/>
    <numFmt numFmtId="166" formatCode="#,##0.00%"/>
    <numFmt numFmtId="167" formatCode="dd/mm/yyyy;@"/>
    <numFmt numFmtId="168" formatCode="_-* #,##0\ _₫_-;\-* #,##0\ _₫_-;_-* &quot;-&quot;\ _₫_-;_-@_-"/>
    <numFmt numFmtId="169" formatCode="_-* #,##0.00&quot; &quot;_₫_-;\-* #,##0.00&quot; &quot;_₫_-;_-* &quot;-&quot;??&quot; &quot;_₫_-;_-@_-"/>
    <numFmt numFmtId="170" formatCode="_(* #,##0_);_(* \(#,##0\);_(* &quot;-&quot;??_);_(@_)"/>
    <numFmt numFmtId="171"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69" fontId="18" fillId="0" borderId="0" quotePrefix="1" applyFont="0" applyFill="0" applyBorder="0" applyAlignment="0">
      <protection locked="0"/>
    </xf>
  </cellStyleXfs>
  <cellXfs count="313">
    <xf numFmtId="0" fontId="0" fillId="0" borderId="0" xfId="0" applyFont="1">
      <alignment vertical="center"/>
    </xf>
    <xf numFmtId="0" fontId="6" fillId="2" borderId="0" xfId="0" applyNumberFormat="1" applyFont="1" applyFill="1" applyBorder="1" applyAlignment="1" applyProtection="1">
      <alignment horizontal="left" vertical="top"/>
    </xf>
    <xf numFmtId="0" fontId="6"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3" borderId="3" xfId="0" applyNumberFormat="1" applyFont="1" applyFill="1" applyBorder="1" applyAlignment="1" applyProtection="1">
      <alignment horizontal="center" vertical="center" wrapText="1"/>
    </xf>
    <xf numFmtId="0" fontId="4" fillId="3" borderId="5" xfId="0" applyNumberFormat="1" applyFont="1" applyFill="1" applyBorder="1" applyAlignment="1" applyProtection="1">
      <alignment horizontal="center" vertical="center" wrapText="1"/>
    </xf>
    <xf numFmtId="0" fontId="4" fillId="3" borderId="6"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left" vertical="top"/>
    </xf>
    <xf numFmtId="0" fontId="4" fillId="3" borderId="7" xfId="0" applyNumberFormat="1" applyFont="1" applyFill="1" applyBorder="1" applyAlignment="1" applyProtection="1">
      <alignment horizontal="center" vertical="center"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center" vertical="top"/>
    </xf>
    <xf numFmtId="165" fontId="4"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6" fillId="2" borderId="11"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6" fillId="2" borderId="0" xfId="0" applyNumberFormat="1" applyFont="1" applyFill="1" applyBorder="1" applyAlignment="1" applyProtection="1">
      <alignment horizontal="left" vertical="top"/>
    </xf>
    <xf numFmtId="165" fontId="4" fillId="2" borderId="13" xfId="0" applyNumberFormat="1" applyFont="1" applyFill="1" applyBorder="1" applyAlignment="1" applyProtection="1">
      <alignment horizontal="right" vertical="top"/>
    </xf>
    <xf numFmtId="165" fontId="6" fillId="2" borderId="13" xfId="0" applyNumberFormat="1" applyFont="1" applyFill="1" applyBorder="1" applyAlignment="1" applyProtection="1">
      <alignment horizontal="right" vertical="top"/>
    </xf>
    <xf numFmtId="165" fontId="5" fillId="2" borderId="13" xfId="0" applyNumberFormat="1" applyFont="1" applyFill="1" applyBorder="1" applyAlignment="1" applyProtection="1">
      <alignment horizontal="right" vertical="top"/>
    </xf>
    <xf numFmtId="165" fontId="4"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center"/>
    </xf>
    <xf numFmtId="165" fontId="6" fillId="2" borderId="10" xfId="0" applyNumberFormat="1" applyFont="1" applyFill="1" applyBorder="1" applyAlignment="1" applyProtection="1">
      <alignment horizontal="center" vertical="top"/>
    </xf>
    <xf numFmtId="165" fontId="6" fillId="2" borderId="12" xfId="0" applyNumberFormat="1" applyFont="1" applyFill="1" applyBorder="1" applyAlignment="1" applyProtection="1">
      <alignment horizontal="left" vertical="top" wrapText="1"/>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4"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center" vertical="top"/>
    </xf>
    <xf numFmtId="4" fontId="4" fillId="2" borderId="11" xfId="0" applyNumberFormat="1" applyFont="1" applyFill="1" applyBorder="1" applyAlignment="1" applyProtection="1">
      <alignment horizontal="left" vertical="top" wrapText="1"/>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4"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center" vertical="top"/>
    </xf>
    <xf numFmtId="4" fontId="4" fillId="2" borderId="10" xfId="0" applyNumberFormat="1" applyFont="1" applyFill="1" applyBorder="1" applyAlignment="1" applyProtection="1">
      <alignment horizontal="left" vertical="top" wrapText="1"/>
    </xf>
    <xf numFmtId="4" fontId="4" fillId="2" borderId="12"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0" fontId="4" fillId="3" borderId="14" xfId="0" applyNumberFormat="1" applyFont="1" applyFill="1" applyBorder="1" applyAlignment="1" applyProtection="1">
      <alignment horizontal="center" vertical="center" wrapText="1"/>
    </xf>
    <xf numFmtId="0" fontId="4" fillId="3" borderId="15" xfId="0" applyNumberFormat="1" applyFont="1" applyFill="1" applyBorder="1" applyAlignment="1" applyProtection="1">
      <alignment horizontal="center" vertical="center" wrapText="1"/>
    </xf>
    <xf numFmtId="0" fontId="4"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xf>
    <xf numFmtId="0" fontId="6"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wrapText="1"/>
    </xf>
    <xf numFmtId="0" fontId="13" fillId="2" borderId="0" xfId="0" applyNumberFormat="1" applyFont="1" applyFill="1" applyBorder="1" applyAlignment="1" applyProtection="1">
      <alignment horizontal="center" vertical="top" wrapText="1"/>
    </xf>
    <xf numFmtId="0" fontId="4" fillId="2" borderId="0" xfId="0" applyNumberFormat="1" applyFont="1" applyFill="1" applyBorder="1" applyAlignment="1" applyProtection="1">
      <alignment horizontal="right" vertical="top"/>
    </xf>
    <xf numFmtId="166" fontId="4" fillId="2" borderId="2" xfId="0" applyNumberFormat="1" applyFont="1" applyFill="1" applyBorder="1" applyAlignment="1" applyProtection="1">
      <alignment horizontal="right" vertical="top"/>
    </xf>
    <xf numFmtId="3" fontId="4" fillId="2" borderId="10" xfId="0" applyNumberFormat="1" applyFont="1" applyFill="1" applyBorder="1" applyAlignment="1" applyProtection="1">
      <alignment horizontal="right" vertical="top"/>
    </xf>
    <xf numFmtId="0" fontId="4" fillId="2" borderId="12" xfId="0" applyNumberFormat="1" applyFont="1" applyFill="1" applyBorder="1" applyAlignment="1" applyProtection="1">
      <alignment horizontal="center" vertical="top"/>
    </xf>
    <xf numFmtId="166"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6" fontId="6" fillId="2" borderId="13" xfId="0" applyNumberFormat="1" applyFont="1" applyFill="1" applyBorder="1" applyAlignment="1" applyProtection="1">
      <alignment horizontal="right" vertical="top"/>
    </xf>
    <xf numFmtId="3"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166"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0" fontId="4" fillId="3" borderId="8"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center"/>
    </xf>
    <xf numFmtId="0" fontId="9"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right" vertical="center"/>
    </xf>
    <xf numFmtId="0" fontId="14" fillId="2" borderId="0" xfId="0" applyNumberFormat="1" applyFont="1" applyFill="1" applyBorder="1" applyAlignment="1" applyProtection="1">
      <alignment horizontal="center"/>
    </xf>
    <xf numFmtId="0" fontId="14"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vertical="center"/>
    </xf>
    <xf numFmtId="3" fontId="4" fillId="2" borderId="2" xfId="0" applyNumberFormat="1" applyFont="1" applyFill="1" applyBorder="1" applyAlignment="1" applyProtection="1">
      <alignment horizontal="right" vertical="top"/>
    </xf>
    <xf numFmtId="3" fontId="6" fillId="2" borderId="13" xfId="0" applyNumberFormat="1" applyFont="1" applyFill="1" applyBorder="1" applyAlignment="1" applyProtection="1">
      <alignment horizontal="right" vertical="top"/>
    </xf>
    <xf numFmtId="3" fontId="4" fillId="2" borderId="13" xfId="0" applyNumberFormat="1" applyFont="1" applyFill="1" applyBorder="1" applyAlignment="1" applyProtection="1">
      <alignment horizontal="right" vertical="top"/>
    </xf>
    <xf numFmtId="0" fontId="14" fillId="2" borderId="0" xfId="0" applyNumberFormat="1" applyFont="1" applyFill="1" applyBorder="1" applyAlignment="1" applyProtection="1">
      <alignment horizontal="right" vertical="top"/>
    </xf>
    <xf numFmtId="0" fontId="12" fillId="2" borderId="0" xfId="0" applyNumberFormat="1" applyFont="1" applyFill="1" applyBorder="1" applyAlignment="1" applyProtection="1">
      <alignment horizontal="center" vertical="top"/>
    </xf>
    <xf numFmtId="0" fontId="13" fillId="2" borderId="0"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right"/>
    </xf>
    <xf numFmtId="164" fontId="6" fillId="2" borderId="10" xfId="0" applyNumberFormat="1" applyFont="1" applyFill="1" applyBorder="1" applyAlignment="1" applyProtection="1">
      <alignment horizontal="right" vertical="top"/>
    </xf>
    <xf numFmtId="164" fontId="6" fillId="2" borderId="2"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center" vertical="top" wrapText="1"/>
    </xf>
    <xf numFmtId="0" fontId="6" fillId="2" borderId="0" xfId="0" applyNumberFormat="1" applyFont="1" applyFill="1" applyBorder="1" applyAlignment="1" applyProtection="1">
      <alignment horizontal="left" vertical="center"/>
    </xf>
    <xf numFmtId="166" fontId="4" fillId="2" borderId="2" xfId="0" applyNumberFormat="1" applyFont="1" applyFill="1" applyBorder="1" applyAlignment="1" applyProtection="1">
      <alignment horizontal="right" vertical="center"/>
    </xf>
    <xf numFmtId="4" fontId="4" fillId="2" borderId="10" xfId="0" applyNumberFormat="1" applyFont="1" applyFill="1" applyBorder="1" applyAlignment="1" applyProtection="1">
      <alignment horizontal="right" vertical="center"/>
    </xf>
    <xf numFmtId="0" fontId="4" fillId="2" borderId="10" xfId="0" applyNumberFormat="1" applyFont="1" applyFill="1" applyBorder="1" applyAlignment="1" applyProtection="1">
      <alignment horizontal="center" vertical="center"/>
    </xf>
    <xf numFmtId="0" fontId="4" fillId="2" borderId="10" xfId="0" applyNumberFormat="1" applyFont="1" applyFill="1" applyBorder="1" applyAlignment="1" applyProtection="1">
      <alignment horizontal="left" vertical="center" wrapText="1"/>
    </xf>
    <xf numFmtId="0" fontId="4" fillId="2" borderId="12" xfId="0" applyNumberFormat="1" applyFont="1" applyFill="1" applyBorder="1" applyAlignment="1" applyProtection="1">
      <alignment horizontal="center" vertical="center"/>
    </xf>
    <xf numFmtId="166" fontId="4" fillId="2" borderId="13" xfId="0" applyNumberFormat="1" applyFont="1" applyFill="1" applyBorder="1" applyAlignment="1" applyProtection="1">
      <alignment horizontal="right" vertical="center"/>
    </xf>
    <xf numFmtId="4"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3" fontId="4" fillId="2" borderId="9" xfId="0" applyNumberFormat="1" applyFont="1" applyFill="1" applyBorder="1" applyAlignment="1" applyProtection="1">
      <alignment horizontal="right" vertical="center"/>
    </xf>
    <xf numFmtId="166" fontId="5" fillId="2" borderId="13" xfId="0" applyNumberFormat="1" applyFont="1" applyFill="1" applyBorder="1" applyAlignment="1" applyProtection="1">
      <alignment horizontal="right" vertical="center"/>
    </xf>
    <xf numFmtId="3"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166"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left" vertical="top" wrapText="1"/>
    </xf>
    <xf numFmtId="0" fontId="15" fillId="2" borderId="0" xfId="0" applyNumberFormat="1" applyFont="1" applyFill="1" applyBorder="1" applyAlignment="1" applyProtection="1">
      <alignment horizontal="right" vertical="center"/>
    </xf>
    <xf numFmtId="165" fontId="4" fillId="2" borderId="10" xfId="0" applyNumberFormat="1" applyFont="1" applyFill="1" applyBorder="1" applyAlignment="1" applyProtection="1">
      <alignment horizontal="center" vertical="top"/>
    </xf>
    <xf numFmtId="165" fontId="4" fillId="2" borderId="10" xfId="0" applyNumberFormat="1" applyFont="1" applyFill="1" applyBorder="1" applyAlignment="1" applyProtection="1">
      <alignment horizontal="left" vertical="top" wrapText="1"/>
    </xf>
    <xf numFmtId="165" fontId="4" fillId="2" borderId="12"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4" fillId="3" borderId="17" xfId="0" applyNumberFormat="1" applyFont="1" applyFill="1" applyBorder="1" applyAlignment="1" applyProtection="1">
      <alignment horizontal="center" vertical="center" wrapText="1"/>
    </xf>
    <xf numFmtId="0" fontId="4" fillId="3" borderId="18" xfId="0" applyNumberFormat="1" applyFont="1" applyFill="1" applyBorder="1" applyAlignment="1" applyProtection="1">
      <alignment horizontal="center" vertical="center" wrapText="1"/>
    </xf>
    <xf numFmtId="0" fontId="4" fillId="3" borderId="19"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left" vertical="top" wrapText="1"/>
    </xf>
    <xf numFmtId="0" fontId="5" fillId="2" borderId="0" xfId="0" applyNumberFormat="1" applyFont="1" applyFill="1" applyBorder="1" applyAlignment="1" applyProtection="1">
      <alignment horizontal="left" vertical="top"/>
    </xf>
    <xf numFmtId="4" fontId="6"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0" fontId="16"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xf>
    <xf numFmtId="0" fontId="6" fillId="2" borderId="0" xfId="0" applyNumberFormat="1" applyFont="1" applyFill="1" applyBorder="1" applyAlignment="1" applyProtection="1">
      <alignment horizontal="left" vertical="center" wrapText="1"/>
    </xf>
    <xf numFmtId="4" fontId="6" fillId="2" borderId="2" xfId="0" applyNumberFormat="1" applyFont="1" applyFill="1" applyBorder="1" applyAlignment="1" applyProtection="1">
      <alignment horizontal="right" vertical="top"/>
    </xf>
    <xf numFmtId="4" fontId="6" fillId="2" borderId="10" xfId="0" applyNumberFormat="1" applyFont="1" applyFill="1" applyBorder="1" applyAlignment="1" applyProtection="1">
      <alignment horizontal="right" vertical="top"/>
    </xf>
    <xf numFmtId="0" fontId="6" fillId="2" borderId="10" xfId="0" applyNumberFormat="1" applyFont="1" applyFill="1" applyBorder="1" applyAlignment="1" applyProtection="1">
      <alignment horizontal="center" vertical="top"/>
    </xf>
    <xf numFmtId="0" fontId="6" fillId="2" borderId="10" xfId="0" applyNumberFormat="1" applyFont="1" applyFill="1" applyBorder="1" applyAlignment="1" applyProtection="1">
      <alignment horizontal="left" vertical="top" wrapText="1"/>
    </xf>
    <xf numFmtId="0" fontId="6" fillId="2" borderId="12" xfId="0" applyNumberFormat="1" applyFont="1" applyFill="1" applyBorder="1" applyAlignment="1" applyProtection="1">
      <alignment horizontal="center" vertical="top"/>
    </xf>
    <xf numFmtId="166" fontId="6" fillId="2" borderId="9" xfId="0" applyNumberFormat="1" applyFont="1" applyFill="1" applyBorder="1" applyAlignment="1" applyProtection="1">
      <alignment horizontal="right" vertical="top"/>
    </xf>
    <xf numFmtId="4" fontId="6" fillId="2" borderId="13" xfId="0" applyNumberFormat="1" applyFont="1" applyFill="1" applyBorder="1" applyAlignment="1" applyProtection="1">
      <alignment horizontal="right" vertical="top"/>
    </xf>
    <xf numFmtId="0" fontId="5"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7"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pplyProtection="1">
      <alignment horizontal="center" vertical="center" wrapText="1"/>
    </xf>
    <xf numFmtId="49" fontId="25" fillId="5" borderId="24" xfId="2" applyNumberFormat="1" applyFont="1" applyFill="1" applyBorder="1" applyAlignment="1" applyProtection="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8" fontId="25" fillId="5" borderId="24" xfId="2" applyNumberFormat="1" applyFont="1" applyFill="1" applyBorder="1" applyAlignment="1">
      <alignment vertical="center" wrapText="1"/>
    </xf>
    <xf numFmtId="10" fontId="25" fillId="5" borderId="24" xfId="2" applyNumberFormat="1" applyFont="1" applyFill="1" applyBorder="1" applyAlignment="1" applyProtection="1">
      <alignment horizontal="left" vertical="center" wrapText="1"/>
    </xf>
    <xf numFmtId="37" fontId="27" fillId="5" borderId="24" xfId="2" applyNumberFormat="1" applyFont="1" applyFill="1" applyBorder="1" applyAlignment="1" applyProtection="1">
      <alignment horizontal="left" vertical="center" wrapText="1"/>
    </xf>
    <xf numFmtId="10" fontId="27" fillId="5" borderId="24" xfId="2" applyNumberFormat="1" applyFont="1" applyFill="1" applyBorder="1" applyAlignment="1" applyProtection="1">
      <alignment horizontal="left" vertical="center" wrapText="1"/>
    </xf>
    <xf numFmtId="10" fontId="25" fillId="5" borderId="24" xfId="2" applyNumberFormat="1" applyFont="1" applyFill="1" applyBorder="1"/>
    <xf numFmtId="49" fontId="27" fillId="5" borderId="24" xfId="2" applyNumberFormat="1" applyFont="1" applyFill="1" applyBorder="1" applyAlignment="1" applyProtection="1">
      <alignment horizontal="center" vertical="center" wrapText="1"/>
    </xf>
    <xf numFmtId="49" fontId="27" fillId="5" borderId="24" xfId="2" applyNumberFormat="1" applyFont="1" applyFill="1" applyBorder="1" applyAlignment="1" applyProtection="1">
      <alignment horizontal="left" vertical="center" wrapText="1"/>
    </xf>
    <xf numFmtId="0" fontId="27" fillId="5" borderId="24" xfId="2" applyFont="1" applyFill="1" applyBorder="1" applyAlignment="1">
      <alignment vertical="center" wrapText="1"/>
    </xf>
    <xf numFmtId="168"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0"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0"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0"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0" fontId="29" fillId="5" borderId="0" xfId="4" applyNumberFormat="1" applyFont="1" applyFill="1" applyProtection="1">
      <protection locked="0"/>
    </xf>
    <xf numFmtId="0" fontId="20" fillId="4" borderId="0" xfId="2" applyFont="1" applyFill="1" applyAlignment="1">
      <alignment horizontal="center"/>
    </xf>
    <xf numFmtId="0" fontId="6"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4" fillId="2" borderId="0" xfId="3" applyNumberFormat="1" applyFont="1" applyFill="1" applyBorder="1" applyAlignment="1" applyProtection="1">
      <alignment horizontal="center" vertical="center" wrapText="1"/>
    </xf>
    <xf numFmtId="0" fontId="14"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7" fontId="32" fillId="5" borderId="0" xfId="1" quotePrefix="1" applyNumberFormat="1" applyFont="1" applyFill="1" applyAlignment="1">
      <alignment horizontal="left" vertical="center"/>
    </xf>
    <xf numFmtId="171" fontId="33" fillId="2" borderId="0" xfId="3" quotePrefix="1" applyNumberFormat="1" applyFont="1" applyFill="1" applyBorder="1" applyAlignment="1" applyProtection="1">
      <alignment horizontal="left" vertical="top"/>
    </xf>
    <xf numFmtId="0" fontId="14"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4"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4"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6"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top"/>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4" fillId="3" borderId="3" xfId="0" applyNumberFormat="1" applyFont="1" applyFill="1" applyBorder="1" applyAlignment="1" applyProtection="1">
      <alignment horizontal="center" vertical="center" wrapText="1"/>
    </xf>
    <xf numFmtId="0" fontId="2" fillId="2" borderId="0" xfId="0" quotePrefix="1" applyNumberFormat="1" applyFont="1" applyFill="1" applyBorder="1" applyAlignment="1" applyProtection="1">
      <alignment horizontal="left" vertical="top"/>
    </xf>
    <xf numFmtId="0" fontId="6" fillId="2" borderId="1" xfId="0" applyNumberFormat="1" applyFont="1" applyFill="1" applyBorder="1" applyAlignment="1" applyProtection="1">
      <alignment horizontal="lef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4" fillId="3" borderId="6" xfId="0" applyNumberFormat="1" applyFont="1" applyFill="1" applyBorder="1" applyAlignment="1" applyProtection="1">
      <alignment horizontal="center" vertical="center" wrapText="1"/>
    </xf>
    <xf numFmtId="0" fontId="4" fillId="3" borderId="7" xfId="0" applyNumberFormat="1" applyFont="1" applyFill="1" applyBorder="1" applyAlignment="1" applyProtection="1">
      <alignment horizontal="center" vertical="center" wrapText="1"/>
    </xf>
    <xf numFmtId="0" fontId="4" fillId="3" borderId="4" xfId="0" applyNumberFormat="1" applyFont="1" applyFill="1" applyBorder="1" applyAlignment="1" applyProtection="1">
      <alignment horizontal="center" vertical="center" wrapText="1"/>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2"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center" vertical="top"/>
    </xf>
    <xf numFmtId="165" fontId="4" fillId="2" borderId="10"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27" fillId="6" borderId="20" xfId="2" applyNumberFormat="1" applyFont="1" applyFill="1" applyBorder="1" applyAlignment="1" applyProtection="1">
      <alignment horizontal="center" vertical="center" wrapText="1"/>
    </xf>
    <xf numFmtId="0" fontId="27" fillId="6" borderId="23" xfId="2"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4" xfId="3" applyFont="1" applyFill="1" applyBorder="1" applyAlignment="1">
      <alignment horizontal="center" vertical="center" wrapText="1"/>
    </xf>
    <xf numFmtId="0" fontId="35" fillId="7" borderId="24"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77</xdr:row>
      <xdr:rowOff>9525</xdr:rowOff>
    </xdr:from>
    <xdr:ext cx="7648575" cy="333375"/>
    <xdr:sp macro="" textlink="" fLocksText="0">
      <xdr:nvSpPr>
        <xdr:cNvPr id="4" name="Text Box 22"/>
        <xdr:cNvSpPr txBox="1">
          <a:spLocks noChangeArrowheads="1"/>
        </xdr:cNvSpPr>
      </xdr:nvSpPr>
      <xdr:spPr bwMode="auto">
        <a:xfrm>
          <a:off x="9525" y="30803850"/>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Tiền lãi được nhận bao gồm lãi tiền gửi không kỳ hạn phát sinh trong giai đoạn chào bán chứng chỉ quỹ lần đầu ra công chúng.</a:t>
          </a:r>
        </a:p>
        <a:p>
          <a:pPr algn="l" rtl="0">
            <a:defRPr sz="1000"/>
          </a:pPr>
          <a:r>
            <a:rPr lang="en-US" sz="975" b="0" i="0" u="none" strike="noStrike" baseline="0">
              <a:solidFill>
                <a:srgbClr val="000000"/>
              </a:solidFill>
              <a:latin typeface="Times New Roman"/>
              <a:cs typeface="Times New Roman"/>
            </a:rPr>
            <a:t>Interest income included interest from demand deposit during initial public offering (IPO) period.</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09 năm 2023 / As at 30 Sep 2023</a:t>
          </a:r>
        </a:p>
      </xdr:txBody>
    </xdr:sp>
    <xdr:clientData/>
  </xdr:oneCellAnchor>
  <xdr:oneCellAnchor>
    <xdr:from>
      <xdr:col>0</xdr:col>
      <xdr:colOff>9525</xdr:colOff>
      <xdr:row>5</xdr:row>
      <xdr:rowOff>9525</xdr:rowOff>
    </xdr:from>
    <xdr:ext cx="1943100" cy="207066"/>
    <xdr:sp macro="" textlink="" fLocksText="0">
      <xdr:nvSpPr>
        <xdr:cNvPr id="7" name="Text Box 6"/>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18/10/2023</a:t>
          </a:r>
        </a:p>
      </xdr:txBody>
    </xdr:sp>
    <xdr:clientData/>
  </xdr:oneCellAnchor>
  <xdr:oneCellAnchor>
    <xdr:from>
      <xdr:col>0</xdr:col>
      <xdr:colOff>9525</xdr:colOff>
      <xdr:row>12</xdr:row>
      <xdr:rowOff>9525</xdr:rowOff>
    </xdr:from>
    <xdr:ext cx="1943100" cy="198783"/>
    <xdr:sp macro="" textlink="" fLocksText="0">
      <xdr:nvSpPr>
        <xdr:cNvPr id="21" name="Text Box 20"/>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18 Oct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6305" cy="712304"/>
    <xdr:sp macro="" textlink="" fLocksText="0">
      <xdr:nvSpPr>
        <xdr:cNvPr id="3" name="Text Box 2"/>
        <xdr:cNvSpPr txBox="1">
          <a:spLocks noChangeArrowheads="1"/>
        </xdr:cNvSpPr>
      </xdr:nvSpPr>
      <xdr:spPr bwMode="auto">
        <a:xfrm>
          <a:off x="619125" y="9525"/>
          <a:ext cx="6046305"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58609" cy="289892"/>
    <xdr:sp macro="" textlink="" fLocksText="0">
      <xdr:nvSpPr>
        <xdr:cNvPr id="4" name="Text Box 3"/>
        <xdr:cNvSpPr txBox="1">
          <a:spLocks noChangeArrowheads="1"/>
        </xdr:cNvSpPr>
      </xdr:nvSpPr>
      <xdr:spPr bwMode="auto">
        <a:xfrm>
          <a:off x="9525" y="200025"/>
          <a:ext cx="6758609"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58609" cy="463826"/>
    <xdr:sp macro="" textlink="" fLocksText="0">
      <xdr:nvSpPr>
        <xdr:cNvPr id="5" name="Text Box 4"/>
        <xdr:cNvSpPr txBox="1">
          <a:spLocks noChangeArrowheads="1"/>
        </xdr:cNvSpPr>
      </xdr:nvSpPr>
      <xdr:spPr bwMode="auto">
        <a:xfrm>
          <a:off x="9525" y="581025"/>
          <a:ext cx="6758609"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58609" cy="240196"/>
    <xdr:sp macro="" textlink="" fLocksText="0">
      <xdr:nvSpPr>
        <xdr:cNvPr id="6" name="Text Box 5"/>
        <xdr:cNvSpPr txBox="1">
          <a:spLocks noChangeArrowheads="1"/>
        </xdr:cNvSpPr>
      </xdr:nvSpPr>
      <xdr:spPr bwMode="auto">
        <a:xfrm>
          <a:off x="9525" y="771525"/>
          <a:ext cx="6758609"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3 năm 2023 / Quarter 3 of 2023</a:t>
          </a:r>
        </a:p>
      </xdr:txBody>
    </xdr:sp>
    <xdr:clientData/>
  </xdr:oneCellAnchor>
  <xdr:oneCellAnchor>
    <xdr:from>
      <xdr:col>0</xdr:col>
      <xdr:colOff>9525</xdr:colOff>
      <xdr:row>5</xdr:row>
      <xdr:rowOff>9525</xdr:rowOff>
    </xdr:from>
    <xdr:ext cx="1664804" cy="198782"/>
    <xdr:sp macro="" textlink="" fLocksText="0">
      <xdr:nvSpPr>
        <xdr:cNvPr id="7" name="Text Box 6"/>
        <xdr:cNvSpPr txBox="1">
          <a:spLocks noChangeArrowheads="1"/>
        </xdr:cNvSpPr>
      </xdr:nvSpPr>
      <xdr:spPr bwMode="auto">
        <a:xfrm>
          <a:off x="9525" y="962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3805" cy="198782"/>
    <xdr:sp macro="" textlink="" fLocksText="0">
      <xdr:nvSpPr>
        <xdr:cNvPr id="8" name="Text Box 7"/>
        <xdr:cNvSpPr txBox="1">
          <a:spLocks noChangeArrowheads="1"/>
        </xdr:cNvSpPr>
      </xdr:nvSpPr>
      <xdr:spPr bwMode="auto">
        <a:xfrm>
          <a:off x="1219200" y="962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4804" cy="198783"/>
    <xdr:sp macro="" textlink="" fLocksText="0">
      <xdr:nvSpPr>
        <xdr:cNvPr id="9" name="Text Box 8"/>
        <xdr:cNvSpPr txBox="1">
          <a:spLocks noChangeArrowheads="1"/>
        </xdr:cNvSpPr>
      </xdr:nvSpPr>
      <xdr:spPr bwMode="auto">
        <a:xfrm>
          <a:off x="9525" y="115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3805" cy="198783"/>
    <xdr:sp macro="" textlink="" fLocksText="0">
      <xdr:nvSpPr>
        <xdr:cNvPr id="10" name="Text Box 9"/>
        <xdr:cNvSpPr txBox="1">
          <a:spLocks noChangeArrowheads="1"/>
        </xdr:cNvSpPr>
      </xdr:nvSpPr>
      <xdr:spPr bwMode="auto">
        <a:xfrm>
          <a:off x="1219200" y="1152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4804" cy="198782"/>
    <xdr:sp macro="" textlink="" fLocksText="0">
      <xdr:nvSpPr>
        <xdr:cNvPr id="11" name="Text Box 10"/>
        <xdr:cNvSpPr txBox="1">
          <a:spLocks noChangeArrowheads="1"/>
        </xdr:cNvSpPr>
      </xdr:nvSpPr>
      <xdr:spPr bwMode="auto">
        <a:xfrm>
          <a:off x="9525" y="134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3805" cy="198782"/>
    <xdr:sp macro="" textlink="" fLocksText="0">
      <xdr:nvSpPr>
        <xdr:cNvPr id="12" name="Text Box 11"/>
        <xdr:cNvSpPr txBox="1">
          <a:spLocks noChangeArrowheads="1"/>
        </xdr:cNvSpPr>
      </xdr:nvSpPr>
      <xdr:spPr bwMode="auto">
        <a:xfrm>
          <a:off x="1219200" y="1343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4804" cy="198783"/>
    <xdr:sp macro="" textlink="" fLocksText="0">
      <xdr:nvSpPr>
        <xdr:cNvPr id="13" name="Text Box 12"/>
        <xdr:cNvSpPr txBox="1">
          <a:spLocks noChangeArrowheads="1"/>
        </xdr:cNvSpPr>
      </xdr:nvSpPr>
      <xdr:spPr bwMode="auto">
        <a:xfrm>
          <a:off x="9525" y="1533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3805" cy="198783"/>
    <xdr:sp macro="" textlink="" fLocksText="0">
      <xdr:nvSpPr>
        <xdr:cNvPr id="14" name="Text Box 13"/>
        <xdr:cNvSpPr txBox="1">
          <a:spLocks noChangeArrowheads="1"/>
        </xdr:cNvSpPr>
      </xdr:nvSpPr>
      <xdr:spPr bwMode="auto">
        <a:xfrm>
          <a:off x="1219200" y="1533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4804" cy="198783"/>
    <xdr:sp macro="" textlink="" fLocksText="0">
      <xdr:nvSpPr>
        <xdr:cNvPr id="15" name="Text Box 14"/>
        <xdr:cNvSpPr txBox="1">
          <a:spLocks noChangeArrowheads="1"/>
        </xdr:cNvSpPr>
      </xdr:nvSpPr>
      <xdr:spPr bwMode="auto">
        <a:xfrm>
          <a:off x="9525" y="1724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3805" cy="198783"/>
    <xdr:sp macro="" textlink="" fLocksText="0">
      <xdr:nvSpPr>
        <xdr:cNvPr id="16" name="Text Box 15"/>
        <xdr:cNvSpPr txBox="1">
          <a:spLocks noChangeArrowheads="1"/>
        </xdr:cNvSpPr>
      </xdr:nvSpPr>
      <xdr:spPr bwMode="auto">
        <a:xfrm>
          <a:off x="1219200" y="1724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4804" cy="198782"/>
    <xdr:sp macro="" textlink="" fLocksText="0">
      <xdr:nvSpPr>
        <xdr:cNvPr id="17" name="Text Box 16"/>
        <xdr:cNvSpPr txBox="1">
          <a:spLocks noChangeArrowheads="1"/>
        </xdr:cNvSpPr>
      </xdr:nvSpPr>
      <xdr:spPr bwMode="auto">
        <a:xfrm>
          <a:off x="9525" y="1914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3805" cy="198782"/>
    <xdr:sp macro="" textlink="" fLocksText="0">
      <xdr:nvSpPr>
        <xdr:cNvPr id="18" name="Text Box 17"/>
        <xdr:cNvSpPr txBox="1">
          <a:spLocks noChangeArrowheads="1"/>
        </xdr:cNvSpPr>
      </xdr:nvSpPr>
      <xdr:spPr bwMode="auto">
        <a:xfrm>
          <a:off x="1219200" y="19145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4804" cy="198783"/>
    <xdr:sp macro="" textlink="" fLocksText="0">
      <xdr:nvSpPr>
        <xdr:cNvPr id="19" name="Text Box 18"/>
        <xdr:cNvSpPr txBox="1">
          <a:spLocks noChangeArrowheads="1"/>
        </xdr:cNvSpPr>
      </xdr:nvSpPr>
      <xdr:spPr bwMode="auto">
        <a:xfrm>
          <a:off x="9525" y="2105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3805" cy="198783"/>
    <xdr:sp macro="" textlink="" fLocksText="0">
      <xdr:nvSpPr>
        <xdr:cNvPr id="20" name="Text Box 19"/>
        <xdr:cNvSpPr txBox="1">
          <a:spLocks noChangeArrowheads="1"/>
        </xdr:cNvSpPr>
      </xdr:nvSpPr>
      <xdr:spPr bwMode="auto">
        <a:xfrm>
          <a:off x="1219200" y="2105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18/10/2023</a:t>
          </a:r>
        </a:p>
      </xdr:txBody>
    </xdr:sp>
    <xdr:clientData/>
  </xdr:oneCellAnchor>
  <xdr:oneCellAnchor>
    <xdr:from>
      <xdr:col>0</xdr:col>
      <xdr:colOff>9525</xdr:colOff>
      <xdr:row>12</xdr:row>
      <xdr:rowOff>9525</xdr:rowOff>
    </xdr:from>
    <xdr:ext cx="1664804" cy="198783"/>
    <xdr:sp macro="" textlink="" fLocksText="0">
      <xdr:nvSpPr>
        <xdr:cNvPr id="21" name="Text Box 20"/>
        <xdr:cNvSpPr txBox="1">
          <a:spLocks noChangeArrowheads="1"/>
        </xdr:cNvSpPr>
      </xdr:nvSpPr>
      <xdr:spPr bwMode="auto">
        <a:xfrm>
          <a:off x="9525" y="2295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3805" cy="198783"/>
    <xdr:sp macro="" textlink="" fLocksText="0">
      <xdr:nvSpPr>
        <xdr:cNvPr id="22" name="Text Box 21"/>
        <xdr:cNvSpPr txBox="1">
          <a:spLocks noChangeArrowheads="1"/>
        </xdr:cNvSpPr>
      </xdr:nvSpPr>
      <xdr:spPr bwMode="auto">
        <a:xfrm>
          <a:off x="1219200" y="2295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2023</a:t>
          </a:r>
        </a:p>
      </xdr:txBody>
    </xdr:sp>
    <xdr:clientData/>
  </xdr:oneCellAnchor>
  <xdr:oneCellAnchor>
    <xdr:from>
      <xdr:col>3</xdr:col>
      <xdr:colOff>9525</xdr:colOff>
      <xdr:row>13</xdr:row>
      <xdr:rowOff>9525</xdr:rowOff>
    </xdr:from>
    <xdr:ext cx="2286000" cy="198782"/>
    <xdr:sp macro="" textlink="" fLocksText="0">
      <xdr:nvSpPr>
        <xdr:cNvPr id="23" name="Text Box 22"/>
        <xdr:cNvSpPr txBox="1">
          <a:spLocks noChangeArrowheads="1"/>
        </xdr:cNvSpPr>
      </xdr:nvSpPr>
      <xdr:spPr bwMode="auto">
        <a:xfrm>
          <a:off x="1838325" y="2486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4804" cy="198783"/>
    <xdr:sp macro="" textlink="" fLocksText="0">
      <xdr:nvSpPr>
        <xdr:cNvPr id="24" name="Text Box 23"/>
        <xdr:cNvSpPr txBox="1">
          <a:spLocks noChangeArrowheads="1"/>
        </xdr:cNvSpPr>
      </xdr:nvSpPr>
      <xdr:spPr bwMode="auto">
        <a:xfrm>
          <a:off x="9525" y="496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7805" cy="198783"/>
    <xdr:sp macro="" textlink="" fLocksText="0">
      <xdr:nvSpPr>
        <xdr:cNvPr id="25" name="Text Box 24"/>
        <xdr:cNvSpPr txBox="1">
          <a:spLocks noChangeArrowheads="1"/>
        </xdr:cNvSpPr>
      </xdr:nvSpPr>
      <xdr:spPr bwMode="auto">
        <a:xfrm>
          <a:off x="1219200" y="4962525"/>
          <a:ext cx="2807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198783"/>
    <xdr:sp macro="" textlink="" fLocksText="0">
      <xdr:nvSpPr>
        <xdr:cNvPr id="26" name="Text Box 25"/>
        <xdr:cNvSpPr txBox="1">
          <a:spLocks noChangeArrowheads="1"/>
        </xdr:cNvSpPr>
      </xdr:nvSpPr>
      <xdr:spPr bwMode="auto">
        <a:xfrm>
          <a:off x="1838325" y="4962525"/>
          <a:ext cx="2286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4804" cy="198782"/>
    <xdr:sp macro="" textlink="" fLocksText="0">
      <xdr:nvSpPr>
        <xdr:cNvPr id="27" name="Text Box 26"/>
        <xdr:cNvSpPr txBox="1">
          <a:spLocks noChangeArrowheads="1"/>
        </xdr:cNvSpPr>
      </xdr:nvSpPr>
      <xdr:spPr bwMode="auto">
        <a:xfrm>
          <a:off x="9525" y="515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7805" cy="198782"/>
    <xdr:sp macro="" textlink="" fLocksText="0">
      <xdr:nvSpPr>
        <xdr:cNvPr id="28" name="Text Box 27"/>
        <xdr:cNvSpPr txBox="1">
          <a:spLocks noChangeArrowheads="1"/>
        </xdr:cNvSpPr>
      </xdr:nvSpPr>
      <xdr:spPr bwMode="auto">
        <a:xfrm>
          <a:off x="1219200" y="5153025"/>
          <a:ext cx="2807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198782"/>
    <xdr:sp macro="" textlink="" fLocksText="0">
      <xdr:nvSpPr>
        <xdr:cNvPr id="29" name="Text Box 28"/>
        <xdr:cNvSpPr txBox="1">
          <a:spLocks noChangeArrowheads="1"/>
        </xdr:cNvSpPr>
      </xdr:nvSpPr>
      <xdr:spPr bwMode="auto">
        <a:xfrm>
          <a:off x="1838325" y="5153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44842" cy="712304"/>
    <xdr:sp macro="" textlink="" fLocksText="0">
      <xdr:nvSpPr>
        <xdr:cNvPr id="3" name="Text Box 2"/>
        <xdr:cNvSpPr txBox="1">
          <a:spLocks noChangeArrowheads="1"/>
        </xdr:cNvSpPr>
      </xdr:nvSpPr>
      <xdr:spPr bwMode="auto">
        <a:xfrm>
          <a:off x="952500" y="9525"/>
          <a:ext cx="5944842"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59217" cy="289892"/>
    <xdr:sp macro="" textlink="" fLocksText="0">
      <xdr:nvSpPr>
        <xdr:cNvPr id="4" name="Text Box 3"/>
        <xdr:cNvSpPr txBox="1">
          <a:spLocks noChangeArrowheads="1"/>
        </xdr:cNvSpPr>
      </xdr:nvSpPr>
      <xdr:spPr bwMode="auto">
        <a:xfrm>
          <a:off x="9525" y="200025"/>
          <a:ext cx="6659217"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59217" cy="463826"/>
    <xdr:sp macro="" textlink="" fLocksText="0">
      <xdr:nvSpPr>
        <xdr:cNvPr id="5" name="Text Box 4"/>
        <xdr:cNvSpPr txBox="1">
          <a:spLocks noChangeArrowheads="1"/>
        </xdr:cNvSpPr>
      </xdr:nvSpPr>
      <xdr:spPr bwMode="auto">
        <a:xfrm>
          <a:off x="9525" y="581025"/>
          <a:ext cx="6659217"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59217" cy="240196"/>
    <xdr:sp macro="" textlink="" fLocksText="0">
      <xdr:nvSpPr>
        <xdr:cNvPr id="6" name="Text Box 5"/>
        <xdr:cNvSpPr txBox="1">
          <a:spLocks noChangeArrowheads="1"/>
        </xdr:cNvSpPr>
      </xdr:nvSpPr>
      <xdr:spPr bwMode="auto">
        <a:xfrm>
          <a:off x="9525" y="771525"/>
          <a:ext cx="6659217"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09 năm 2023 / As at 30 Sep 2023</a:t>
          </a:r>
        </a:p>
      </xdr:txBody>
    </xdr:sp>
    <xdr:clientData/>
  </xdr:oneCellAnchor>
  <xdr:oneCellAnchor>
    <xdr:from>
      <xdr:col>0</xdr:col>
      <xdr:colOff>9525</xdr:colOff>
      <xdr:row>5</xdr:row>
      <xdr:rowOff>9525</xdr:rowOff>
    </xdr:from>
    <xdr:ext cx="381000" cy="190500"/>
    <xdr:sp macro="" textlink="" fLocksText="0">
      <xdr:nvSpPr>
        <xdr:cNvPr id="7" name="Text Box 6"/>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0500"/>
    <xdr:sp macro="" textlink="" fLocksText="0">
      <xdr:nvSpPr>
        <xdr:cNvPr id="8" name="Text Box 7"/>
        <xdr:cNvSpPr txBox="1">
          <a:spLocks noChangeArrowheads="1"/>
        </xdr:cNvSpPr>
      </xdr:nvSpPr>
      <xdr:spPr bwMode="auto">
        <a:xfrm>
          <a:off x="619125" y="962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32413" cy="190500"/>
    <xdr:sp macro="" textlink="" fLocksText="0">
      <xdr:nvSpPr>
        <xdr:cNvPr id="9" name="Text Box 8"/>
        <xdr:cNvSpPr txBox="1">
          <a:spLocks noChangeArrowheads="1"/>
        </xdr:cNvSpPr>
      </xdr:nvSpPr>
      <xdr:spPr bwMode="auto">
        <a:xfrm>
          <a:off x="1228725" y="962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5804" cy="190500"/>
    <xdr:sp macro="" textlink="" fLocksText="0">
      <xdr:nvSpPr>
        <xdr:cNvPr id="10" name="Text Box 9"/>
        <xdr:cNvSpPr txBox="1">
          <a:spLocks noChangeArrowheads="1"/>
        </xdr:cNvSpPr>
      </xdr:nvSpPr>
      <xdr:spPr bwMode="auto">
        <a:xfrm>
          <a:off x="619125" y="1152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32413" cy="190500"/>
    <xdr:sp macro="" textlink="" fLocksText="0">
      <xdr:nvSpPr>
        <xdr:cNvPr id="11" name="Text Box 10"/>
        <xdr:cNvSpPr txBox="1">
          <a:spLocks noChangeArrowheads="1"/>
        </xdr:cNvSpPr>
      </xdr:nvSpPr>
      <xdr:spPr bwMode="auto">
        <a:xfrm>
          <a:off x="1228725" y="1152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0500"/>
    <xdr:sp macro="" textlink="" fLocksText="0">
      <xdr:nvSpPr>
        <xdr:cNvPr id="13" name="Text Box 12"/>
        <xdr:cNvSpPr txBox="1">
          <a:spLocks noChangeArrowheads="1"/>
        </xdr:cNvSpPr>
      </xdr:nvSpPr>
      <xdr:spPr bwMode="auto">
        <a:xfrm>
          <a:off x="619125" y="1343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32413" cy="190500"/>
    <xdr:sp macro="" textlink="" fLocksText="0">
      <xdr:nvSpPr>
        <xdr:cNvPr id="14" name="Text Box 13"/>
        <xdr:cNvSpPr txBox="1">
          <a:spLocks noChangeArrowheads="1"/>
        </xdr:cNvSpPr>
      </xdr:nvSpPr>
      <xdr:spPr bwMode="auto">
        <a:xfrm>
          <a:off x="1228725" y="1343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5804" cy="190500"/>
    <xdr:sp macro="" textlink="" fLocksText="0">
      <xdr:nvSpPr>
        <xdr:cNvPr id="15" name="Text Box 14"/>
        <xdr:cNvSpPr txBox="1">
          <a:spLocks noChangeArrowheads="1"/>
        </xdr:cNvSpPr>
      </xdr:nvSpPr>
      <xdr:spPr bwMode="auto">
        <a:xfrm>
          <a:off x="619125" y="1533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32413" cy="190500"/>
    <xdr:sp macro="" textlink="" fLocksText="0">
      <xdr:nvSpPr>
        <xdr:cNvPr id="16" name="Text Box 15"/>
        <xdr:cNvSpPr txBox="1">
          <a:spLocks noChangeArrowheads="1"/>
        </xdr:cNvSpPr>
      </xdr:nvSpPr>
      <xdr:spPr bwMode="auto">
        <a:xfrm>
          <a:off x="1228725" y="1533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0500"/>
    <xdr:sp macro="" textlink="" fLocksText="0">
      <xdr:nvSpPr>
        <xdr:cNvPr id="18" name="Text Box 17"/>
        <xdr:cNvSpPr txBox="1">
          <a:spLocks noChangeArrowheads="1"/>
        </xdr:cNvSpPr>
      </xdr:nvSpPr>
      <xdr:spPr bwMode="auto">
        <a:xfrm>
          <a:off x="619125" y="1724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32413" cy="190500"/>
    <xdr:sp macro="" textlink="" fLocksText="0">
      <xdr:nvSpPr>
        <xdr:cNvPr id="19" name="Text Box 18"/>
        <xdr:cNvSpPr txBox="1">
          <a:spLocks noChangeArrowheads="1"/>
        </xdr:cNvSpPr>
      </xdr:nvSpPr>
      <xdr:spPr bwMode="auto">
        <a:xfrm>
          <a:off x="1228725" y="1724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5804" cy="190500"/>
    <xdr:sp macro="" textlink="" fLocksText="0">
      <xdr:nvSpPr>
        <xdr:cNvPr id="20" name="Text Box 19"/>
        <xdr:cNvSpPr txBox="1">
          <a:spLocks noChangeArrowheads="1"/>
        </xdr:cNvSpPr>
      </xdr:nvSpPr>
      <xdr:spPr bwMode="auto">
        <a:xfrm>
          <a:off x="619125" y="1914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32413" cy="190500"/>
    <xdr:sp macro="" textlink="" fLocksText="0">
      <xdr:nvSpPr>
        <xdr:cNvPr id="21" name="Text Box 20"/>
        <xdr:cNvSpPr txBox="1">
          <a:spLocks noChangeArrowheads="1"/>
        </xdr:cNvSpPr>
      </xdr:nvSpPr>
      <xdr:spPr bwMode="auto">
        <a:xfrm>
          <a:off x="1228725" y="1914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0500"/>
    <xdr:sp macro="" textlink="" fLocksText="0">
      <xdr:nvSpPr>
        <xdr:cNvPr id="23" name="Text Box 22"/>
        <xdr:cNvSpPr txBox="1">
          <a:spLocks noChangeArrowheads="1"/>
        </xdr:cNvSpPr>
      </xdr:nvSpPr>
      <xdr:spPr bwMode="auto">
        <a:xfrm>
          <a:off x="619125" y="2105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0500"/>
    <xdr:sp macro="" textlink="" fLocksText="0">
      <xdr:nvSpPr>
        <xdr:cNvPr id="24" name="Text Box 23"/>
        <xdr:cNvSpPr txBox="1">
          <a:spLocks noChangeArrowheads="1"/>
        </xdr:cNvSpPr>
      </xdr:nvSpPr>
      <xdr:spPr bwMode="auto">
        <a:xfrm>
          <a:off x="1228725" y="2105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18/10/2023</a:t>
          </a:r>
        </a:p>
      </xdr:txBody>
    </xdr:sp>
    <xdr:clientData/>
  </xdr:oneCellAnchor>
  <xdr:oneCellAnchor>
    <xdr:from>
      <xdr:col>1</xdr:col>
      <xdr:colOff>9525</xdr:colOff>
      <xdr:row>12</xdr:row>
      <xdr:rowOff>9525</xdr:rowOff>
    </xdr:from>
    <xdr:ext cx="2045804" cy="190500"/>
    <xdr:sp macro="" textlink="" fLocksText="0">
      <xdr:nvSpPr>
        <xdr:cNvPr id="25" name="Text Box 24"/>
        <xdr:cNvSpPr txBox="1">
          <a:spLocks noChangeArrowheads="1"/>
        </xdr:cNvSpPr>
      </xdr:nvSpPr>
      <xdr:spPr bwMode="auto">
        <a:xfrm>
          <a:off x="619125" y="2295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0500"/>
    <xdr:sp macro="" textlink="" fLocksText="0">
      <xdr:nvSpPr>
        <xdr:cNvPr id="26" name="Text Box 25"/>
        <xdr:cNvSpPr txBox="1">
          <a:spLocks noChangeArrowheads="1"/>
        </xdr:cNvSpPr>
      </xdr:nvSpPr>
      <xdr:spPr bwMode="auto">
        <a:xfrm>
          <a:off x="1228725" y="2295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2023</a:t>
          </a:r>
        </a:p>
      </xdr:txBody>
    </xdr:sp>
    <xdr:clientData/>
  </xdr:oneCellAnchor>
  <xdr:oneCellAnchor>
    <xdr:from>
      <xdr:col>5</xdr:col>
      <xdr:colOff>9525</xdr:colOff>
      <xdr:row>13</xdr:row>
      <xdr:rowOff>9525</xdr:rowOff>
    </xdr:from>
    <xdr:ext cx="1938130" cy="190500"/>
    <xdr:sp macro="" textlink="" fLocksText="0">
      <xdr:nvSpPr>
        <xdr:cNvPr id="27" name="Text Box 26"/>
        <xdr:cNvSpPr txBox="1">
          <a:spLocks noChangeArrowheads="1"/>
        </xdr:cNvSpPr>
      </xdr:nvSpPr>
      <xdr:spPr bwMode="auto">
        <a:xfrm>
          <a:off x="3057525" y="2486025"/>
          <a:ext cx="193813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64</xdr:row>
      <xdr:rowOff>9525</xdr:rowOff>
    </xdr:from>
    <xdr:ext cx="2426804" cy="173935"/>
    <xdr:sp macro="" textlink="" fLocksText="0">
      <xdr:nvSpPr>
        <xdr:cNvPr id="28" name="Text Box 27"/>
        <xdr:cNvSpPr txBox="1">
          <a:spLocks noChangeArrowheads="1"/>
        </xdr:cNvSpPr>
      </xdr:nvSpPr>
      <xdr:spPr bwMode="auto">
        <a:xfrm>
          <a:off x="9525" y="1340167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64</xdr:row>
      <xdr:rowOff>9525</xdr:rowOff>
    </xdr:from>
    <xdr:ext cx="1482587" cy="173935"/>
    <xdr:sp macro="" textlink="" fLocksText="0">
      <xdr:nvSpPr>
        <xdr:cNvPr id="29" name="Text Box 28"/>
        <xdr:cNvSpPr txBox="1">
          <a:spLocks noChangeArrowheads="1"/>
        </xdr:cNvSpPr>
      </xdr:nvSpPr>
      <xdr:spPr bwMode="auto">
        <a:xfrm>
          <a:off x="1228725" y="1340167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64</xdr:row>
      <xdr:rowOff>9525</xdr:rowOff>
    </xdr:from>
    <xdr:ext cx="2749826" cy="173935"/>
    <xdr:sp macro="" textlink="" fLocksText="0">
      <xdr:nvSpPr>
        <xdr:cNvPr id="30" name="Text Box 29"/>
        <xdr:cNvSpPr txBox="1">
          <a:spLocks noChangeArrowheads="1"/>
        </xdr:cNvSpPr>
      </xdr:nvSpPr>
      <xdr:spPr bwMode="auto">
        <a:xfrm>
          <a:off x="2447925" y="1340167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65</xdr:row>
      <xdr:rowOff>9525</xdr:rowOff>
    </xdr:from>
    <xdr:ext cx="2426804" cy="173935"/>
    <xdr:sp macro="" textlink="" fLocksText="0">
      <xdr:nvSpPr>
        <xdr:cNvPr id="31" name="Text Box 30"/>
        <xdr:cNvSpPr txBox="1">
          <a:spLocks noChangeArrowheads="1"/>
        </xdr:cNvSpPr>
      </xdr:nvSpPr>
      <xdr:spPr bwMode="auto">
        <a:xfrm>
          <a:off x="9525" y="1357312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65</xdr:row>
      <xdr:rowOff>9525</xdr:rowOff>
    </xdr:from>
    <xdr:ext cx="1482587" cy="173935"/>
    <xdr:sp macro="" textlink="" fLocksText="0">
      <xdr:nvSpPr>
        <xdr:cNvPr id="32" name="Text Box 31"/>
        <xdr:cNvSpPr txBox="1">
          <a:spLocks noChangeArrowheads="1"/>
        </xdr:cNvSpPr>
      </xdr:nvSpPr>
      <xdr:spPr bwMode="auto">
        <a:xfrm>
          <a:off x="1228725" y="1357312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65</xdr:row>
      <xdr:rowOff>9525</xdr:rowOff>
    </xdr:from>
    <xdr:ext cx="2749826" cy="173935"/>
    <xdr:sp macro="" textlink="" fLocksText="0">
      <xdr:nvSpPr>
        <xdr:cNvPr id="33" name="Text Box 32"/>
        <xdr:cNvSpPr txBox="1">
          <a:spLocks noChangeArrowheads="1"/>
        </xdr:cNvSpPr>
      </xdr:nvSpPr>
      <xdr:spPr bwMode="auto">
        <a:xfrm>
          <a:off x="2447925" y="1357312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3110" cy="364435"/>
    <xdr:sp macro="" textlink="" fLocksText="0">
      <xdr:nvSpPr>
        <xdr:cNvPr id="3" name="Text Box 2"/>
        <xdr:cNvSpPr txBox="1">
          <a:spLocks noChangeArrowheads="1"/>
        </xdr:cNvSpPr>
      </xdr:nvSpPr>
      <xdr:spPr bwMode="auto">
        <a:xfrm>
          <a:off x="609600" y="9525"/>
          <a:ext cx="5003110" cy="3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22435" cy="447261"/>
    <xdr:sp macro="" textlink="" fLocksText="0">
      <xdr:nvSpPr>
        <xdr:cNvPr id="4" name="Text Box 3"/>
        <xdr:cNvSpPr txBox="1">
          <a:spLocks noChangeArrowheads="1"/>
        </xdr:cNvSpPr>
      </xdr:nvSpPr>
      <xdr:spPr bwMode="auto">
        <a:xfrm>
          <a:off x="9525" y="371475"/>
          <a:ext cx="7222435" cy="44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22435" cy="198782"/>
    <xdr:sp macro="" textlink="" fLocksText="0">
      <xdr:nvSpPr>
        <xdr:cNvPr id="5" name="Text Box 4"/>
        <xdr:cNvSpPr txBox="1">
          <a:spLocks noChangeArrowheads="1"/>
        </xdr:cNvSpPr>
      </xdr:nvSpPr>
      <xdr:spPr bwMode="auto">
        <a:xfrm>
          <a:off x="9525" y="904875"/>
          <a:ext cx="722243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22435" cy="198783"/>
    <xdr:sp macro="" textlink="" fLocksText="0">
      <xdr:nvSpPr>
        <xdr:cNvPr id="6" name="Text Box 5"/>
        <xdr:cNvSpPr txBox="1">
          <a:spLocks noChangeArrowheads="1"/>
        </xdr:cNvSpPr>
      </xdr:nvSpPr>
      <xdr:spPr bwMode="auto">
        <a:xfrm>
          <a:off x="9525" y="1104900"/>
          <a:ext cx="722243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22435" cy="140804"/>
    <xdr:sp macro="" textlink="" fLocksText="0">
      <xdr:nvSpPr>
        <xdr:cNvPr id="7" name="Text Box 6"/>
        <xdr:cNvSpPr txBox="1">
          <a:spLocks noChangeArrowheads="1"/>
        </xdr:cNvSpPr>
      </xdr:nvSpPr>
      <xdr:spPr bwMode="auto">
        <a:xfrm>
          <a:off x="9525" y="1304925"/>
          <a:ext cx="7222435" cy="140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3 năm 2023 / Quarter 3 of 2023</a:t>
          </a:r>
        </a:p>
      </xdr:txBody>
    </xdr:sp>
    <xdr:clientData/>
  </xdr:oneCellAnchor>
  <xdr:oneCellAnchor>
    <xdr:from>
      <xdr:col>0</xdr:col>
      <xdr:colOff>9525</xdr:colOff>
      <xdr:row>7</xdr:row>
      <xdr:rowOff>9525</xdr:rowOff>
    </xdr:from>
    <xdr:ext cx="2219325" cy="198782"/>
    <xdr:sp macro="" textlink="" fLocksText="0">
      <xdr:nvSpPr>
        <xdr:cNvPr id="8" name="Text Box 7"/>
        <xdr:cNvSpPr txBox="1">
          <a:spLocks noChangeArrowheads="1"/>
        </xdr:cNvSpPr>
      </xdr:nvSpPr>
      <xdr:spPr bwMode="auto">
        <a:xfrm>
          <a:off x="9525" y="1562100"/>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3110" cy="198782"/>
    <xdr:sp macro="" textlink="" fLocksText="0">
      <xdr:nvSpPr>
        <xdr:cNvPr id="9" name="Text Box 8"/>
        <xdr:cNvSpPr txBox="1">
          <a:spLocks noChangeArrowheads="1"/>
        </xdr:cNvSpPr>
      </xdr:nvSpPr>
      <xdr:spPr bwMode="auto">
        <a:xfrm>
          <a:off x="609600" y="1562100"/>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198783"/>
    <xdr:sp macro="" textlink="" fLocksText="0">
      <xdr:nvSpPr>
        <xdr:cNvPr id="10" name="Text Box 9"/>
        <xdr:cNvSpPr txBox="1">
          <a:spLocks noChangeArrowheads="1"/>
        </xdr:cNvSpPr>
      </xdr:nvSpPr>
      <xdr:spPr bwMode="auto">
        <a:xfrm>
          <a:off x="9525" y="17621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3110" cy="198783"/>
    <xdr:sp macro="" textlink="" fLocksText="0">
      <xdr:nvSpPr>
        <xdr:cNvPr id="11" name="Text Box 10"/>
        <xdr:cNvSpPr txBox="1">
          <a:spLocks noChangeArrowheads="1"/>
        </xdr:cNvSpPr>
      </xdr:nvSpPr>
      <xdr:spPr bwMode="auto">
        <a:xfrm>
          <a:off x="609600" y="17621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198783"/>
    <xdr:sp macro="" textlink="" fLocksText="0">
      <xdr:nvSpPr>
        <xdr:cNvPr id="12" name="Text Box 11"/>
        <xdr:cNvSpPr txBox="1">
          <a:spLocks noChangeArrowheads="1"/>
        </xdr:cNvSpPr>
      </xdr:nvSpPr>
      <xdr:spPr bwMode="auto">
        <a:xfrm>
          <a:off x="9525" y="19621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3110" cy="198783"/>
    <xdr:sp macro="" textlink="" fLocksText="0">
      <xdr:nvSpPr>
        <xdr:cNvPr id="13" name="Text Box 12"/>
        <xdr:cNvSpPr txBox="1">
          <a:spLocks noChangeArrowheads="1"/>
        </xdr:cNvSpPr>
      </xdr:nvSpPr>
      <xdr:spPr bwMode="auto">
        <a:xfrm>
          <a:off x="609600" y="19621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198782"/>
    <xdr:sp macro="" textlink="" fLocksText="0">
      <xdr:nvSpPr>
        <xdr:cNvPr id="14" name="Text Box 13"/>
        <xdr:cNvSpPr txBox="1">
          <a:spLocks noChangeArrowheads="1"/>
        </xdr:cNvSpPr>
      </xdr:nvSpPr>
      <xdr:spPr bwMode="auto">
        <a:xfrm>
          <a:off x="9525" y="216217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3110" cy="198782"/>
    <xdr:sp macro="" textlink="" fLocksText="0">
      <xdr:nvSpPr>
        <xdr:cNvPr id="15" name="Text Box 14"/>
        <xdr:cNvSpPr txBox="1">
          <a:spLocks noChangeArrowheads="1"/>
        </xdr:cNvSpPr>
      </xdr:nvSpPr>
      <xdr:spPr bwMode="auto">
        <a:xfrm>
          <a:off x="609600" y="216217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198783"/>
    <xdr:sp macro="" textlink="" fLocksText="0">
      <xdr:nvSpPr>
        <xdr:cNvPr id="16" name="Text Box 15"/>
        <xdr:cNvSpPr txBox="1">
          <a:spLocks noChangeArrowheads="1"/>
        </xdr:cNvSpPr>
      </xdr:nvSpPr>
      <xdr:spPr bwMode="auto">
        <a:xfrm>
          <a:off x="9525" y="236220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3110" cy="198783"/>
    <xdr:sp macro="" textlink="" fLocksText="0">
      <xdr:nvSpPr>
        <xdr:cNvPr id="17" name="Text Box 16"/>
        <xdr:cNvSpPr txBox="1">
          <a:spLocks noChangeArrowheads="1"/>
        </xdr:cNvSpPr>
      </xdr:nvSpPr>
      <xdr:spPr bwMode="auto">
        <a:xfrm>
          <a:off x="609600" y="236220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198782"/>
    <xdr:sp macro="" textlink="" fLocksText="0">
      <xdr:nvSpPr>
        <xdr:cNvPr id="18" name="Text Box 17"/>
        <xdr:cNvSpPr txBox="1">
          <a:spLocks noChangeArrowheads="1"/>
        </xdr:cNvSpPr>
      </xdr:nvSpPr>
      <xdr:spPr bwMode="auto">
        <a:xfrm>
          <a:off x="9525" y="25622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3110" cy="198782"/>
    <xdr:sp macro="" textlink="" fLocksText="0">
      <xdr:nvSpPr>
        <xdr:cNvPr id="19" name="Text Box 18"/>
        <xdr:cNvSpPr txBox="1">
          <a:spLocks noChangeArrowheads="1"/>
        </xdr:cNvSpPr>
      </xdr:nvSpPr>
      <xdr:spPr bwMode="auto">
        <a:xfrm>
          <a:off x="609600" y="25622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198783"/>
    <xdr:sp macro="" textlink="" fLocksText="0">
      <xdr:nvSpPr>
        <xdr:cNvPr id="20" name="Text Box 19"/>
        <xdr:cNvSpPr txBox="1">
          <a:spLocks noChangeArrowheads="1"/>
        </xdr:cNvSpPr>
      </xdr:nvSpPr>
      <xdr:spPr bwMode="auto">
        <a:xfrm>
          <a:off x="9525" y="27622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3110" cy="198783"/>
    <xdr:sp macro="" textlink="" fLocksText="0">
      <xdr:nvSpPr>
        <xdr:cNvPr id="21" name="Text Box 20"/>
        <xdr:cNvSpPr txBox="1">
          <a:spLocks noChangeArrowheads="1"/>
        </xdr:cNvSpPr>
      </xdr:nvSpPr>
      <xdr:spPr bwMode="auto">
        <a:xfrm>
          <a:off x="609600" y="27622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18/10/2023</a:t>
          </a:r>
        </a:p>
      </xdr:txBody>
    </xdr:sp>
    <xdr:clientData/>
  </xdr:oneCellAnchor>
  <xdr:oneCellAnchor>
    <xdr:from>
      <xdr:col>0</xdr:col>
      <xdr:colOff>9525</xdr:colOff>
      <xdr:row>14</xdr:row>
      <xdr:rowOff>9525</xdr:rowOff>
    </xdr:from>
    <xdr:ext cx="2219325" cy="198783"/>
    <xdr:sp macro="" textlink="" fLocksText="0">
      <xdr:nvSpPr>
        <xdr:cNvPr id="22" name="Text Box 21"/>
        <xdr:cNvSpPr txBox="1">
          <a:spLocks noChangeArrowheads="1"/>
        </xdr:cNvSpPr>
      </xdr:nvSpPr>
      <xdr:spPr bwMode="auto">
        <a:xfrm>
          <a:off x="9525" y="296227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3110" cy="198783"/>
    <xdr:sp macro="" textlink="" fLocksText="0">
      <xdr:nvSpPr>
        <xdr:cNvPr id="23" name="Text Box 22"/>
        <xdr:cNvSpPr txBox="1">
          <a:spLocks noChangeArrowheads="1"/>
        </xdr:cNvSpPr>
      </xdr:nvSpPr>
      <xdr:spPr bwMode="auto">
        <a:xfrm>
          <a:off x="609600" y="296227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2023</a:t>
          </a:r>
        </a:p>
      </xdr:txBody>
    </xdr:sp>
    <xdr:clientData/>
  </xdr:oneCellAnchor>
  <xdr:oneCellAnchor>
    <xdr:from>
      <xdr:col>0</xdr:col>
      <xdr:colOff>9525</xdr:colOff>
      <xdr:row>66</xdr:row>
      <xdr:rowOff>9525</xdr:rowOff>
    </xdr:from>
    <xdr:ext cx="2438400" cy="173934"/>
    <xdr:sp macro="" textlink="" fLocksText="0">
      <xdr:nvSpPr>
        <xdr:cNvPr id="24" name="Text Box 23"/>
        <xdr:cNvSpPr txBox="1">
          <a:spLocks noChangeArrowheads="1"/>
        </xdr:cNvSpPr>
      </xdr:nvSpPr>
      <xdr:spPr bwMode="auto">
        <a:xfrm>
          <a:off x="9525" y="12887325"/>
          <a:ext cx="2438400"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9360" cy="173934"/>
    <xdr:sp macro="" textlink="" fLocksText="0">
      <xdr:nvSpPr>
        <xdr:cNvPr id="25" name="Text Box 24"/>
        <xdr:cNvSpPr txBox="1">
          <a:spLocks noChangeArrowheads="1"/>
        </xdr:cNvSpPr>
      </xdr:nvSpPr>
      <xdr:spPr bwMode="auto">
        <a:xfrm>
          <a:off x="609600" y="12887325"/>
          <a:ext cx="1669360"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3934"/>
    <xdr:sp macro="" textlink="" fLocksText="0">
      <xdr:nvSpPr>
        <xdr:cNvPr id="26" name="Text Box 25"/>
        <xdr:cNvSpPr txBox="1">
          <a:spLocks noChangeArrowheads="1"/>
        </xdr:cNvSpPr>
      </xdr:nvSpPr>
      <xdr:spPr bwMode="auto">
        <a:xfrm>
          <a:off x="1543050" y="12887325"/>
          <a:ext cx="3114675"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198783"/>
    <xdr:sp macro="" textlink="" fLocksText="0">
      <xdr:nvSpPr>
        <xdr:cNvPr id="27" name="Text Box 26"/>
        <xdr:cNvSpPr txBox="1">
          <a:spLocks noChangeArrowheads="1"/>
        </xdr:cNvSpPr>
      </xdr:nvSpPr>
      <xdr:spPr bwMode="auto">
        <a:xfrm>
          <a:off x="9525" y="13077825"/>
          <a:ext cx="24384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9360" cy="198783"/>
    <xdr:sp macro="" textlink="" fLocksText="0">
      <xdr:nvSpPr>
        <xdr:cNvPr id="28" name="Text Box 27"/>
        <xdr:cNvSpPr txBox="1">
          <a:spLocks noChangeArrowheads="1"/>
        </xdr:cNvSpPr>
      </xdr:nvSpPr>
      <xdr:spPr bwMode="auto">
        <a:xfrm>
          <a:off x="609600" y="13077825"/>
          <a:ext cx="166936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198783"/>
    <xdr:sp macro="" textlink="" fLocksText="0">
      <xdr:nvSpPr>
        <xdr:cNvPr id="29" name="Text Box 28"/>
        <xdr:cNvSpPr txBox="1">
          <a:spLocks noChangeArrowheads="1"/>
        </xdr:cNvSpPr>
      </xdr:nvSpPr>
      <xdr:spPr bwMode="auto">
        <a:xfrm>
          <a:off x="1543050" y="13077825"/>
          <a:ext cx="311467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3 năm 2023 / Quarter 3 of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2023</a:t>
          </a:r>
        </a:p>
      </xdr:txBody>
    </xdr:sp>
    <xdr:clientData/>
  </xdr:oneCellAnchor>
  <xdr:oneCellAnchor>
    <xdr:from>
      <xdr:col>0</xdr:col>
      <xdr:colOff>9525</xdr:colOff>
      <xdr:row>14</xdr:row>
      <xdr:rowOff>9525</xdr:rowOff>
    </xdr:from>
    <xdr:ext cx="6576391" cy="331304"/>
    <xdr:sp macro="" textlink="" fLocksText="0">
      <xdr:nvSpPr>
        <xdr:cNvPr id="27" name="Text Box 26"/>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3 năm 2023 / Quarter 3 of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2023</a:t>
          </a:r>
        </a:p>
      </xdr:txBody>
    </xdr:sp>
    <xdr:clientData/>
  </xdr:oneCellAnchor>
  <xdr:oneCellAnchor>
    <xdr:from>
      <xdr:col>0</xdr:col>
      <xdr:colOff>9525</xdr:colOff>
      <xdr:row>14</xdr:row>
      <xdr:rowOff>9525</xdr:rowOff>
    </xdr:from>
    <xdr:ext cx="6573492" cy="331304"/>
    <xdr:sp macro="" textlink="" fLocksText="0">
      <xdr:nvSpPr>
        <xdr:cNvPr id="27" name="Text Box 26"/>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09 năm 2023 / As at 30 Sep 2023</a:t>
          </a:r>
        </a:p>
      </xdr:txBody>
    </xdr:sp>
    <xdr:clientData/>
  </xdr:oneCellAnchor>
  <xdr:oneCellAnchor>
    <xdr:from>
      <xdr:col>0</xdr:col>
      <xdr:colOff>9525</xdr:colOff>
      <xdr:row>5</xdr:row>
      <xdr:rowOff>9525</xdr:rowOff>
    </xdr:from>
    <xdr:ext cx="381000" cy="198783"/>
    <xdr:sp macro="" textlink="" fLocksText="0">
      <xdr:nvSpPr>
        <xdr:cNvPr id="7" name="Text Box 6"/>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18/10/2023</a:t>
          </a:r>
        </a:p>
      </xdr:txBody>
    </xdr:sp>
    <xdr:clientData/>
  </xdr:oneCellAnchor>
  <xdr:oneCellAnchor>
    <xdr:from>
      <xdr:col>1</xdr:col>
      <xdr:colOff>9525</xdr:colOff>
      <xdr:row>12</xdr:row>
      <xdr:rowOff>9525</xdr:rowOff>
    </xdr:from>
    <xdr:ext cx="2045804" cy="198783"/>
    <xdr:sp macro="" textlink="" fLocksText="0">
      <xdr:nvSpPr>
        <xdr:cNvPr id="25" name="Text Box 24"/>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2023</a:t>
          </a:r>
        </a:p>
      </xdr:txBody>
    </xdr:sp>
    <xdr:clientData/>
  </xdr:oneCellAnchor>
  <xdr:oneCellAnchor>
    <xdr:from>
      <xdr:col>0</xdr:col>
      <xdr:colOff>9525</xdr:colOff>
      <xdr:row>14</xdr:row>
      <xdr:rowOff>9525</xdr:rowOff>
    </xdr:from>
    <xdr:ext cx="6659217" cy="331304"/>
    <xdr:sp macro="" textlink="" fLocksText="0">
      <xdr:nvSpPr>
        <xdr:cNvPr id="27" name="Text Box 26"/>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70</xdr:row>
      <xdr:rowOff>9525</xdr:rowOff>
    </xdr:from>
    <xdr:ext cx="2426804" cy="198783"/>
    <xdr:sp macro="" textlink="" fLocksText="0">
      <xdr:nvSpPr>
        <xdr:cNvPr id="30" name="Text Box 29"/>
        <xdr:cNvSpPr txBox="1">
          <a:spLocks noChangeArrowheads="1"/>
        </xdr:cNvSpPr>
      </xdr:nvSpPr>
      <xdr:spPr bwMode="auto">
        <a:xfrm>
          <a:off x="9525" y="15649575"/>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71</xdr:row>
      <xdr:rowOff>9525</xdr:rowOff>
    </xdr:from>
    <xdr:ext cx="6659217" cy="331304"/>
    <xdr:sp macro="" textlink="" fLocksText="0">
      <xdr:nvSpPr>
        <xdr:cNvPr id="31" name="Text Box 30"/>
        <xdr:cNvSpPr txBox="1">
          <a:spLocks noChangeArrowheads="1"/>
        </xdr:cNvSpPr>
      </xdr:nvSpPr>
      <xdr:spPr bwMode="auto">
        <a:xfrm>
          <a:off x="9525" y="1584007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75</xdr:row>
      <xdr:rowOff>9525</xdr:rowOff>
    </xdr:from>
    <xdr:ext cx="3097696" cy="165652"/>
    <xdr:sp macro="" textlink="" fLocksText="0">
      <xdr:nvSpPr>
        <xdr:cNvPr id="32" name="Text Box 31"/>
        <xdr:cNvSpPr txBox="1">
          <a:spLocks noChangeArrowheads="1"/>
        </xdr:cNvSpPr>
      </xdr:nvSpPr>
      <xdr:spPr bwMode="auto">
        <a:xfrm>
          <a:off x="9525" y="16602075"/>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75</xdr:row>
      <xdr:rowOff>9525</xdr:rowOff>
    </xdr:from>
    <xdr:ext cx="3561521" cy="165652"/>
    <xdr:sp macro="" textlink="" fLocksText="0">
      <xdr:nvSpPr>
        <xdr:cNvPr id="33" name="Text Box 32"/>
        <xdr:cNvSpPr txBox="1">
          <a:spLocks noChangeArrowheads="1"/>
        </xdr:cNvSpPr>
      </xdr:nvSpPr>
      <xdr:spPr bwMode="auto">
        <a:xfrm>
          <a:off x="1838325" y="16602075"/>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76</xdr:row>
      <xdr:rowOff>9525</xdr:rowOff>
    </xdr:from>
    <xdr:ext cx="3097696" cy="198783"/>
    <xdr:sp macro="" textlink="" fLocksText="0">
      <xdr:nvSpPr>
        <xdr:cNvPr id="34" name="Text Box 33"/>
        <xdr:cNvSpPr txBox="1">
          <a:spLocks noChangeArrowheads="1"/>
        </xdr:cNvSpPr>
      </xdr:nvSpPr>
      <xdr:spPr bwMode="auto">
        <a:xfrm>
          <a:off x="9525" y="16792575"/>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76</xdr:row>
      <xdr:rowOff>9525</xdr:rowOff>
    </xdr:from>
    <xdr:ext cx="3561521" cy="198783"/>
    <xdr:sp macro="" textlink="" fLocksText="0">
      <xdr:nvSpPr>
        <xdr:cNvPr id="35" name="Text Box 34"/>
        <xdr:cNvSpPr txBox="1">
          <a:spLocks noChangeArrowheads="1"/>
        </xdr:cNvSpPr>
      </xdr:nvSpPr>
      <xdr:spPr bwMode="auto">
        <a:xfrm>
          <a:off x="1838325" y="16792575"/>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84</xdr:row>
      <xdr:rowOff>9525</xdr:rowOff>
    </xdr:from>
    <xdr:ext cx="3097696" cy="323021"/>
    <xdr:sp macro="" textlink="" fLocksText="0">
      <xdr:nvSpPr>
        <xdr:cNvPr id="36" name="Text Box 35"/>
        <xdr:cNvSpPr txBox="1">
          <a:spLocks noChangeArrowheads="1"/>
        </xdr:cNvSpPr>
      </xdr:nvSpPr>
      <xdr:spPr bwMode="auto">
        <a:xfrm>
          <a:off x="9525" y="18316575"/>
          <a:ext cx="3097696"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84</xdr:row>
      <xdr:rowOff>9525</xdr:rowOff>
    </xdr:from>
    <xdr:ext cx="3561521" cy="323021"/>
    <xdr:sp macro="" textlink="" fLocksText="0">
      <xdr:nvSpPr>
        <xdr:cNvPr id="37" name="Text Box 36"/>
        <xdr:cNvSpPr txBox="1">
          <a:spLocks noChangeArrowheads="1"/>
        </xdr:cNvSpPr>
      </xdr:nvSpPr>
      <xdr:spPr bwMode="auto">
        <a:xfrm>
          <a:off x="1838325" y="18316575"/>
          <a:ext cx="356152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3 năm 2023 / Quarter 3 of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18/10/2023</a:t>
          </a:r>
        </a:p>
      </xdr:txBody>
    </xdr:sp>
    <xdr:clientData/>
  </xdr:oneCellAnchor>
  <xdr:oneCellAnchor>
    <xdr:from>
      <xdr:col>1</xdr:col>
      <xdr:colOff>9525</xdr:colOff>
      <xdr:row>12</xdr:row>
      <xdr:rowOff>9525</xdr:rowOff>
    </xdr:from>
    <xdr:ext cx="1762125" cy="198783"/>
    <xdr:sp macro="" textlink="" fLocksText="0">
      <xdr:nvSpPr>
        <xdr:cNvPr id="25" name="Text Box 24"/>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2023</a:t>
          </a:r>
        </a:p>
      </xdr:txBody>
    </xdr:sp>
    <xdr:clientData/>
  </xdr:oneCellAnchor>
  <xdr:oneCellAnchor>
    <xdr:from>
      <xdr:col>0</xdr:col>
      <xdr:colOff>9525</xdr:colOff>
      <xdr:row>14</xdr:row>
      <xdr:rowOff>9525</xdr:rowOff>
    </xdr:from>
    <xdr:ext cx="6534978" cy="331304"/>
    <xdr:sp macro="" textlink="" fLocksText="0">
      <xdr:nvSpPr>
        <xdr:cNvPr id="27" name="Text Box 26"/>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3"/>
    <xdr:sp macro="" textlink="" fLocksText="0">
      <xdr:nvSpPr>
        <xdr:cNvPr id="30" name="Text Box 29"/>
        <xdr:cNvSpPr txBox="1">
          <a:spLocks noChangeArrowheads="1"/>
        </xdr:cNvSpPr>
      </xdr:nvSpPr>
      <xdr:spPr bwMode="auto">
        <a:xfrm>
          <a:off x="9525" y="10610850"/>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xdr:cNvSpPr txBox="1">
          <a:spLocks noChangeArrowheads="1"/>
        </xdr:cNvSpPr>
      </xdr:nvSpPr>
      <xdr:spPr bwMode="auto">
        <a:xfrm>
          <a:off x="9525" y="108013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xdr:cNvSpPr txBox="1">
          <a:spLocks noChangeArrowheads="1"/>
        </xdr:cNvSpPr>
      </xdr:nvSpPr>
      <xdr:spPr bwMode="auto">
        <a:xfrm>
          <a:off x="9525" y="109918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8"/>
    <xdr:sp macro="" textlink="" fLocksText="0">
      <xdr:nvSpPr>
        <xdr:cNvPr id="33" name="Text Box 32"/>
        <xdr:cNvSpPr txBox="1">
          <a:spLocks noChangeArrowheads="1"/>
        </xdr:cNvSpPr>
      </xdr:nvSpPr>
      <xdr:spPr bwMode="auto">
        <a:xfrm>
          <a:off x="9525" y="11372850"/>
          <a:ext cx="3288196" cy="182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8"/>
    <xdr:sp macro="" textlink="" fLocksText="0">
      <xdr:nvSpPr>
        <xdr:cNvPr id="34" name="Text Box 33"/>
        <xdr:cNvSpPr txBox="1">
          <a:spLocks noChangeArrowheads="1"/>
        </xdr:cNvSpPr>
      </xdr:nvSpPr>
      <xdr:spPr bwMode="auto">
        <a:xfrm>
          <a:off x="1228725" y="11372850"/>
          <a:ext cx="3246782" cy="182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xdr:cNvSpPr txBox="1">
          <a:spLocks noChangeArrowheads="1"/>
        </xdr:cNvSpPr>
      </xdr:nvSpPr>
      <xdr:spPr bwMode="auto">
        <a:xfrm>
          <a:off x="9525" y="115633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xdr:cNvSpPr txBox="1">
          <a:spLocks noChangeArrowheads="1"/>
        </xdr:cNvSpPr>
      </xdr:nvSpPr>
      <xdr:spPr bwMode="auto">
        <a:xfrm>
          <a:off x="1228725" y="115633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3"/>
    <xdr:sp macro="" textlink="" fLocksText="0">
      <xdr:nvSpPr>
        <xdr:cNvPr id="37" name="Text Box 36"/>
        <xdr:cNvSpPr txBox="1">
          <a:spLocks noChangeArrowheads="1"/>
        </xdr:cNvSpPr>
      </xdr:nvSpPr>
      <xdr:spPr bwMode="auto">
        <a:xfrm>
          <a:off x="9525" y="12896850"/>
          <a:ext cx="3288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32133"/>
    <xdr:sp macro="" textlink="" fLocksText="0">
      <xdr:nvSpPr>
        <xdr:cNvPr id="38" name="Text Box 37"/>
        <xdr:cNvSpPr txBox="1">
          <a:spLocks noChangeArrowheads="1"/>
        </xdr:cNvSpPr>
      </xdr:nvSpPr>
      <xdr:spPr bwMode="auto">
        <a:xfrm>
          <a:off x="1228725" y="12896850"/>
          <a:ext cx="3246782" cy="332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3 năm 2023 / Quarter 3 of 2023</a:t>
          </a:r>
        </a:p>
      </xdr:txBody>
    </xdr:sp>
    <xdr:clientData/>
  </xdr:absoluteAnchor>
  <xdr:oneCellAnchor>
    <xdr:from>
      <xdr:col>4</xdr:col>
      <xdr:colOff>819150</xdr:colOff>
      <xdr:row>15</xdr:row>
      <xdr:rowOff>152400</xdr:rowOff>
    </xdr:from>
    <xdr:ext cx="2095500" cy="171450"/>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L83"/>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49"/>
      <c r="C1" s="249"/>
      <c r="D1" s="249"/>
      <c r="E1" s="250" t="s">
        <v>0</v>
      </c>
      <c r="F1" s="250"/>
      <c r="G1" s="250"/>
      <c r="H1" s="250"/>
      <c r="I1" s="250"/>
      <c r="J1" s="250"/>
      <c r="K1" s="250"/>
      <c r="L1" s="250"/>
    </row>
    <row r="2" spans="1:12" ht="33" customHeight="1" x14ac:dyDescent="0.25">
      <c r="A2" s="251" t="s">
        <v>1</v>
      </c>
      <c r="B2" s="251"/>
      <c r="C2" s="251"/>
      <c r="D2" s="251"/>
      <c r="E2" s="251"/>
      <c r="F2" s="251"/>
      <c r="G2" s="251"/>
      <c r="H2" s="251"/>
      <c r="I2" s="251"/>
      <c r="J2" s="251"/>
      <c r="K2" s="251"/>
      <c r="L2" s="251"/>
    </row>
    <row r="3" spans="1:12" ht="27" customHeight="1" x14ac:dyDescent="0.25">
      <c r="A3" s="252" t="s">
        <v>2</v>
      </c>
      <c r="B3" s="252"/>
      <c r="C3" s="252"/>
      <c r="D3" s="252"/>
      <c r="E3" s="252"/>
      <c r="F3" s="252"/>
      <c r="G3" s="252"/>
      <c r="H3" s="252"/>
      <c r="I3" s="252"/>
      <c r="J3" s="252"/>
      <c r="K3" s="252"/>
      <c r="L3" s="252"/>
    </row>
    <row r="4" spans="1:12" ht="12.75" customHeight="1" x14ac:dyDescent="0.25">
      <c r="A4" s="253" t="s">
        <v>3</v>
      </c>
      <c r="B4" s="253"/>
      <c r="C4" s="253"/>
      <c r="D4" s="253"/>
      <c r="E4" s="253"/>
      <c r="F4" s="253"/>
      <c r="G4" s="253"/>
      <c r="H4" s="253"/>
      <c r="I4" s="253"/>
      <c r="J4" s="253"/>
      <c r="K4" s="253"/>
      <c r="L4" s="253"/>
    </row>
    <row r="5" spans="1:12" ht="9.75" customHeight="1" x14ac:dyDescent="0.25">
      <c r="A5" s="2"/>
      <c r="B5" s="249"/>
      <c r="C5" s="249"/>
      <c r="D5" s="249"/>
      <c r="E5" s="249"/>
      <c r="F5" s="249"/>
      <c r="G5" s="249"/>
      <c r="H5" s="249"/>
      <c r="I5" s="249"/>
      <c r="J5" s="249"/>
      <c r="K5" s="249"/>
      <c r="L5" s="249"/>
    </row>
    <row r="6" spans="1:12" ht="15.75" customHeight="1" x14ac:dyDescent="0.25">
      <c r="A6" s="247" t="s">
        <v>4</v>
      </c>
      <c r="B6" s="247"/>
      <c r="C6" s="247"/>
      <c r="D6" s="247"/>
      <c r="E6" s="247" t="s">
        <v>5</v>
      </c>
      <c r="F6" s="247"/>
      <c r="G6" s="247"/>
      <c r="H6" s="247"/>
      <c r="I6" s="247"/>
      <c r="J6" s="247"/>
      <c r="K6" s="247"/>
      <c r="L6" s="247"/>
    </row>
    <row r="7" spans="1:12" ht="15.75" customHeight="1" x14ac:dyDescent="0.25">
      <c r="A7" s="248" t="s">
        <v>6</v>
      </c>
      <c r="B7" s="248"/>
      <c r="C7" s="248"/>
      <c r="D7" s="248"/>
      <c r="E7" s="248" t="s">
        <v>7</v>
      </c>
      <c r="F7" s="248"/>
      <c r="G7" s="248"/>
      <c r="H7" s="248"/>
      <c r="I7" s="248"/>
      <c r="J7" s="248"/>
      <c r="K7" s="248"/>
      <c r="L7" s="248"/>
    </row>
    <row r="8" spans="1:12" ht="15.75" customHeight="1" x14ac:dyDescent="0.25">
      <c r="A8" s="247" t="s">
        <v>8</v>
      </c>
      <c r="B8" s="247"/>
      <c r="C8" s="247"/>
      <c r="D8" s="247"/>
      <c r="E8" s="247" t="s">
        <v>9</v>
      </c>
      <c r="F8" s="247"/>
      <c r="G8" s="247"/>
      <c r="H8" s="247"/>
      <c r="I8" s="247"/>
      <c r="J8" s="247"/>
      <c r="K8" s="247"/>
      <c r="L8" s="247"/>
    </row>
    <row r="9" spans="1:12" ht="15.75" customHeight="1" x14ac:dyDescent="0.25">
      <c r="A9" s="248" t="s">
        <v>10</v>
      </c>
      <c r="B9" s="248"/>
      <c r="C9" s="248"/>
      <c r="D9" s="248"/>
      <c r="E9" s="248" t="s">
        <v>11</v>
      </c>
      <c r="F9" s="248"/>
      <c r="G9" s="248"/>
      <c r="H9" s="248"/>
      <c r="I9" s="248"/>
      <c r="J9" s="248"/>
      <c r="K9" s="248"/>
      <c r="L9" s="248"/>
    </row>
    <row r="10" spans="1:12" ht="15.75" customHeight="1" x14ac:dyDescent="0.25">
      <c r="A10" s="247" t="s">
        <v>12</v>
      </c>
      <c r="B10" s="247"/>
      <c r="C10" s="247"/>
      <c r="D10" s="247"/>
      <c r="E10" s="247" t="s">
        <v>13</v>
      </c>
      <c r="F10" s="247"/>
      <c r="G10" s="247"/>
      <c r="H10" s="247"/>
      <c r="I10" s="247"/>
      <c r="J10" s="247"/>
      <c r="K10" s="247"/>
      <c r="L10" s="247"/>
    </row>
    <row r="11" spans="1:12" ht="15.75" customHeight="1" x14ac:dyDescent="0.25">
      <c r="A11" s="248" t="s">
        <v>14</v>
      </c>
      <c r="B11" s="248"/>
      <c r="C11" s="248"/>
      <c r="D11" s="248"/>
      <c r="E11" s="248" t="s">
        <v>15</v>
      </c>
      <c r="F11" s="248"/>
      <c r="G11" s="248"/>
      <c r="H11" s="248"/>
      <c r="I11" s="248"/>
      <c r="J11" s="248"/>
      <c r="K11" s="248"/>
      <c r="L11" s="248"/>
    </row>
    <row r="12" spans="1:12" ht="15.75" customHeight="1" x14ac:dyDescent="0.25">
      <c r="A12" s="247" t="s">
        <v>16</v>
      </c>
      <c r="B12" s="247"/>
      <c r="C12" s="247"/>
      <c r="D12" s="247"/>
      <c r="E12" s="247" t="s">
        <v>1109</v>
      </c>
      <c r="F12" s="247"/>
      <c r="G12" s="247"/>
      <c r="H12" s="247"/>
      <c r="I12" s="247"/>
      <c r="J12" s="247"/>
      <c r="K12" s="247"/>
      <c r="L12" s="247"/>
    </row>
    <row r="13" spans="1:12" ht="15.75" customHeight="1" x14ac:dyDescent="0.25">
      <c r="A13" s="248" t="s">
        <v>17</v>
      </c>
      <c r="B13" s="248"/>
      <c r="C13" s="248"/>
      <c r="D13" s="248"/>
      <c r="E13" s="257" t="s">
        <v>1110</v>
      </c>
      <c r="F13" s="248"/>
      <c r="G13" s="248"/>
      <c r="H13" s="248"/>
      <c r="I13" s="248"/>
      <c r="J13" s="248"/>
      <c r="K13" s="248"/>
      <c r="L13" s="248"/>
    </row>
    <row r="14" spans="1:12" ht="8.25" customHeight="1" x14ac:dyDescent="0.25">
      <c r="A14" s="9"/>
      <c r="B14" s="258"/>
      <c r="C14" s="258"/>
      <c r="D14" s="258"/>
      <c r="E14" s="258"/>
      <c r="F14" s="258"/>
      <c r="G14" s="258"/>
      <c r="H14" s="258"/>
      <c r="I14" s="258"/>
      <c r="J14" s="258"/>
      <c r="K14" s="258"/>
      <c r="L14" s="258"/>
    </row>
    <row r="15" spans="1:12" ht="26.25" customHeight="1" x14ac:dyDescent="0.25">
      <c r="A15" s="267" t="s">
        <v>18</v>
      </c>
      <c r="B15" s="268"/>
      <c r="C15" s="268"/>
      <c r="D15" s="268" t="s">
        <v>19</v>
      </c>
      <c r="E15" s="268"/>
      <c r="F15" s="268" t="s">
        <v>20</v>
      </c>
      <c r="G15" s="268"/>
      <c r="H15" s="254" t="s">
        <v>21</v>
      </c>
      <c r="I15" s="254"/>
      <c r="J15" s="254"/>
      <c r="K15" s="254" t="s">
        <v>22</v>
      </c>
      <c r="L15" s="255"/>
    </row>
    <row r="16" spans="1:12" ht="33.75" customHeight="1" x14ac:dyDescent="0.25">
      <c r="A16" s="269"/>
      <c r="B16" s="256"/>
      <c r="C16" s="256"/>
      <c r="D16" s="256"/>
      <c r="E16" s="256"/>
      <c r="F16" s="256"/>
      <c r="G16" s="256"/>
      <c r="H16" s="6" t="s">
        <v>23</v>
      </c>
      <c r="I16" s="256" t="s">
        <v>24</v>
      </c>
      <c r="J16" s="256"/>
      <c r="K16" s="6" t="s">
        <v>25</v>
      </c>
      <c r="L16" s="7" t="s">
        <v>24</v>
      </c>
    </row>
    <row r="17" spans="1:12" ht="37.5" customHeight="1" x14ac:dyDescent="0.25">
      <c r="A17" s="259" t="s">
        <v>26</v>
      </c>
      <c r="B17" s="260"/>
      <c r="C17" s="260"/>
      <c r="D17" s="261" t="s">
        <v>27</v>
      </c>
      <c r="E17" s="261"/>
      <c r="F17" s="261"/>
      <c r="G17" s="261"/>
      <c r="H17" s="13">
        <f>H18+H21+H24+H25+H28+H29+H30+H31</f>
        <v>3124029164</v>
      </c>
      <c r="I17" s="262">
        <f>I18+I21+I24+I25+I28+I29+I30+I31</f>
        <v>9610848626</v>
      </c>
      <c r="J17" s="262"/>
      <c r="K17" s="13">
        <v>61230757</v>
      </c>
      <c r="L17" s="31">
        <v>61230757</v>
      </c>
    </row>
    <row r="18" spans="1:12" ht="26.25" customHeight="1" x14ac:dyDescent="0.25">
      <c r="A18" s="263" t="s">
        <v>28</v>
      </c>
      <c r="B18" s="264"/>
      <c r="C18" s="264"/>
      <c r="D18" s="265" t="s">
        <v>29</v>
      </c>
      <c r="E18" s="265"/>
      <c r="F18" s="265"/>
      <c r="G18" s="265"/>
      <c r="H18" s="16">
        <f>H19+H20</f>
        <v>2123920649</v>
      </c>
      <c r="I18" s="266">
        <f>I19+I20</f>
        <v>5060909277</v>
      </c>
      <c r="J18" s="266"/>
      <c r="K18" s="16">
        <v>0</v>
      </c>
      <c r="L18" s="32">
        <v>0</v>
      </c>
    </row>
    <row r="19" spans="1:12" ht="26.25" customHeight="1" x14ac:dyDescent="0.25">
      <c r="A19" s="270" t="s">
        <v>30</v>
      </c>
      <c r="B19" s="271"/>
      <c r="C19" s="271"/>
      <c r="D19" s="272" t="s">
        <v>31</v>
      </c>
      <c r="E19" s="272"/>
      <c r="F19" s="272"/>
      <c r="G19" s="272"/>
      <c r="H19" s="19">
        <v>0</v>
      </c>
      <c r="I19" s="273">
        <v>0</v>
      </c>
      <c r="J19" s="273"/>
      <c r="K19" s="19">
        <v>0</v>
      </c>
      <c r="L19" s="33">
        <v>0</v>
      </c>
    </row>
    <row r="20" spans="1:12" ht="26.25" customHeight="1" x14ac:dyDescent="0.25">
      <c r="A20" s="270" t="s">
        <v>32</v>
      </c>
      <c r="B20" s="271"/>
      <c r="C20" s="271"/>
      <c r="D20" s="272" t="s">
        <v>33</v>
      </c>
      <c r="E20" s="272"/>
      <c r="F20" s="272"/>
      <c r="G20" s="272"/>
      <c r="H20" s="19">
        <v>2123920649</v>
      </c>
      <c r="I20" s="273">
        <v>5060909277</v>
      </c>
      <c r="J20" s="273"/>
      <c r="K20" s="19">
        <v>0</v>
      </c>
      <c r="L20" s="33">
        <v>0</v>
      </c>
    </row>
    <row r="21" spans="1:12" ht="26.25" customHeight="1" x14ac:dyDescent="0.25">
      <c r="A21" s="263" t="s">
        <v>1107</v>
      </c>
      <c r="B21" s="264"/>
      <c r="C21" s="264"/>
      <c r="D21" s="265" t="s">
        <v>34</v>
      </c>
      <c r="E21" s="265"/>
      <c r="F21" s="265"/>
      <c r="G21" s="265"/>
      <c r="H21" s="16">
        <f>H22+H23</f>
        <v>1266076412</v>
      </c>
      <c r="I21" s="266">
        <f>I22+I23</f>
        <v>4658547886</v>
      </c>
      <c r="J21" s="266"/>
      <c r="K21" s="16" t="s">
        <v>1108</v>
      </c>
      <c r="L21" s="32">
        <v>61230757</v>
      </c>
    </row>
    <row r="22" spans="1:12" ht="26.25" customHeight="1" x14ac:dyDescent="0.25">
      <c r="A22" s="270" t="s">
        <v>35</v>
      </c>
      <c r="B22" s="271"/>
      <c r="C22" s="271"/>
      <c r="D22" s="272" t="s">
        <v>36</v>
      </c>
      <c r="E22" s="272"/>
      <c r="F22" s="272"/>
      <c r="G22" s="272"/>
      <c r="H22" s="19">
        <v>1257528424</v>
      </c>
      <c r="I22" s="273">
        <v>4005616385</v>
      </c>
      <c r="J22" s="273"/>
      <c r="K22" s="19">
        <v>61230757</v>
      </c>
      <c r="L22" s="33">
        <v>61230757</v>
      </c>
    </row>
    <row r="23" spans="1:12" ht="37.5" customHeight="1" x14ac:dyDescent="0.25">
      <c r="A23" s="270" t="s">
        <v>37</v>
      </c>
      <c r="B23" s="271"/>
      <c r="C23" s="271"/>
      <c r="D23" s="272" t="s">
        <v>38</v>
      </c>
      <c r="E23" s="272"/>
      <c r="F23" s="272"/>
      <c r="G23" s="272"/>
      <c r="H23" s="19">
        <v>8547988</v>
      </c>
      <c r="I23" s="273">
        <v>652931501</v>
      </c>
      <c r="J23" s="273"/>
      <c r="K23" s="19">
        <v>0</v>
      </c>
      <c r="L23" s="33">
        <v>0</v>
      </c>
    </row>
    <row r="24" spans="1:12" ht="37.5" customHeight="1" x14ac:dyDescent="0.25">
      <c r="A24" s="263" t="s">
        <v>39</v>
      </c>
      <c r="B24" s="264"/>
      <c r="C24" s="264"/>
      <c r="D24" s="265" t="s">
        <v>40</v>
      </c>
      <c r="E24" s="265"/>
      <c r="F24" s="265"/>
      <c r="G24" s="265"/>
      <c r="H24" s="16">
        <v>-73334356</v>
      </c>
      <c r="I24" s="266">
        <v>32778855</v>
      </c>
      <c r="J24" s="266"/>
      <c r="K24" s="16">
        <v>0</v>
      </c>
      <c r="L24" s="32">
        <v>0</v>
      </c>
    </row>
    <row r="25" spans="1:12" ht="48.75" customHeight="1" x14ac:dyDescent="0.25">
      <c r="A25" s="263" t="s">
        <v>41</v>
      </c>
      <c r="B25" s="264"/>
      <c r="C25" s="264"/>
      <c r="D25" s="265" t="s">
        <v>42</v>
      </c>
      <c r="E25" s="265"/>
      <c r="F25" s="265"/>
      <c r="G25" s="265"/>
      <c r="H25" s="16">
        <f>H26-H27</f>
        <v>-192633541</v>
      </c>
      <c r="I25" s="266">
        <f>I26-I27</f>
        <v>-141456572</v>
      </c>
      <c r="J25" s="266"/>
      <c r="K25" s="16">
        <v>0</v>
      </c>
      <c r="L25" s="32">
        <v>0</v>
      </c>
    </row>
    <row r="26" spans="1:12" ht="48.75" customHeight="1" x14ac:dyDescent="0.25">
      <c r="A26" s="270" t="s">
        <v>43</v>
      </c>
      <c r="B26" s="271"/>
      <c r="C26" s="271"/>
      <c r="D26" s="272" t="s">
        <v>44</v>
      </c>
      <c r="E26" s="272"/>
      <c r="F26" s="272"/>
      <c r="G26" s="272"/>
      <c r="H26" s="19">
        <v>102151763</v>
      </c>
      <c r="I26" s="273">
        <v>87388040</v>
      </c>
      <c r="J26" s="273"/>
      <c r="K26" s="19">
        <v>0</v>
      </c>
      <c r="L26" s="33">
        <v>0</v>
      </c>
    </row>
    <row r="27" spans="1:12" ht="54.75" customHeight="1" x14ac:dyDescent="0.25">
      <c r="A27" s="270" t="s">
        <v>45</v>
      </c>
      <c r="B27" s="271"/>
      <c r="C27" s="271"/>
      <c r="D27" s="272" t="s">
        <v>46</v>
      </c>
      <c r="E27" s="272"/>
      <c r="F27" s="272"/>
      <c r="G27" s="272"/>
      <c r="H27" s="19">
        <v>294785304</v>
      </c>
      <c r="I27" s="273">
        <v>228844612</v>
      </c>
      <c r="J27" s="273"/>
      <c r="K27" s="19">
        <v>0</v>
      </c>
      <c r="L27" s="33">
        <v>0</v>
      </c>
    </row>
    <row r="28" spans="1:12" ht="29.25" customHeight="1" x14ac:dyDescent="0.25">
      <c r="A28" s="263" t="s">
        <v>47</v>
      </c>
      <c r="B28" s="264"/>
      <c r="C28" s="264"/>
      <c r="D28" s="265" t="s">
        <v>48</v>
      </c>
      <c r="E28" s="265"/>
      <c r="F28" s="265"/>
      <c r="G28" s="265"/>
      <c r="H28" s="16">
        <v>0</v>
      </c>
      <c r="I28" s="266">
        <v>0</v>
      </c>
      <c r="J28" s="266"/>
      <c r="K28" s="16">
        <v>0</v>
      </c>
      <c r="L28" s="32">
        <v>0</v>
      </c>
    </row>
    <row r="29" spans="1:12" ht="54.75" customHeight="1" x14ac:dyDescent="0.25">
      <c r="A29" s="263" t="s">
        <v>49</v>
      </c>
      <c r="B29" s="264"/>
      <c r="C29" s="264"/>
      <c r="D29" s="265" t="s">
        <v>50</v>
      </c>
      <c r="E29" s="265"/>
      <c r="F29" s="265"/>
      <c r="G29" s="265"/>
      <c r="H29" s="16">
        <v>0</v>
      </c>
      <c r="I29" s="266">
        <v>0</v>
      </c>
      <c r="J29" s="266"/>
      <c r="K29" s="16">
        <v>0</v>
      </c>
      <c r="L29" s="32">
        <v>0</v>
      </c>
    </row>
    <row r="30" spans="1:12" ht="29.25" customHeight="1" x14ac:dyDescent="0.25">
      <c r="A30" s="263" t="s">
        <v>51</v>
      </c>
      <c r="B30" s="264"/>
      <c r="C30" s="264"/>
      <c r="D30" s="265" t="s">
        <v>52</v>
      </c>
      <c r="E30" s="265"/>
      <c r="F30" s="265"/>
      <c r="G30" s="265"/>
      <c r="H30" s="16">
        <v>0</v>
      </c>
      <c r="I30" s="266">
        <v>69180</v>
      </c>
      <c r="J30" s="266"/>
      <c r="K30" s="16">
        <v>0</v>
      </c>
      <c r="L30" s="32">
        <v>0</v>
      </c>
    </row>
    <row r="31" spans="1:12" ht="107.25" customHeight="1" x14ac:dyDescent="0.25">
      <c r="A31" s="263" t="s">
        <v>53</v>
      </c>
      <c r="B31" s="264"/>
      <c r="C31" s="264"/>
      <c r="D31" s="265" t="s">
        <v>54</v>
      </c>
      <c r="E31" s="265"/>
      <c r="F31" s="265"/>
      <c r="G31" s="265"/>
      <c r="H31" s="16">
        <v>0</v>
      </c>
      <c r="I31" s="266">
        <v>0</v>
      </c>
      <c r="J31" s="266"/>
      <c r="K31" s="16">
        <v>0</v>
      </c>
      <c r="L31" s="32">
        <v>0</v>
      </c>
    </row>
    <row r="32" spans="1:12" ht="29.25" customHeight="1" x14ac:dyDescent="0.25">
      <c r="A32" s="259" t="s">
        <v>55</v>
      </c>
      <c r="B32" s="260"/>
      <c r="C32" s="260"/>
      <c r="D32" s="261" t="s">
        <v>56</v>
      </c>
      <c r="E32" s="261"/>
      <c r="F32" s="261"/>
      <c r="G32" s="261"/>
      <c r="H32" s="13">
        <f>H33+H37+H38+H39+H40</f>
        <v>12896843</v>
      </c>
      <c r="I32" s="262">
        <f>I33+I37+I38+I39+I40</f>
        <v>24709828</v>
      </c>
      <c r="J32" s="262"/>
      <c r="K32" s="13">
        <v>0</v>
      </c>
      <c r="L32" s="31">
        <v>0</v>
      </c>
    </row>
    <row r="33" spans="1:12" ht="54.75" customHeight="1" x14ac:dyDescent="0.25">
      <c r="A33" s="263" t="s">
        <v>57</v>
      </c>
      <c r="B33" s="264"/>
      <c r="C33" s="264"/>
      <c r="D33" s="265" t="s">
        <v>58</v>
      </c>
      <c r="E33" s="265"/>
      <c r="F33" s="265"/>
      <c r="G33" s="265"/>
      <c r="H33" s="16">
        <f>H34+H35+H36</f>
        <v>12896843</v>
      </c>
      <c r="I33" s="266">
        <f>I34+I35+I36</f>
        <v>24709828</v>
      </c>
      <c r="J33" s="266"/>
      <c r="K33" s="16">
        <v>0</v>
      </c>
      <c r="L33" s="32">
        <v>0</v>
      </c>
    </row>
    <row r="34" spans="1:12" ht="29.25" customHeight="1" x14ac:dyDescent="0.25">
      <c r="A34" s="270" t="s">
        <v>59</v>
      </c>
      <c r="B34" s="271"/>
      <c r="C34" s="271"/>
      <c r="D34" s="272" t="s">
        <v>60</v>
      </c>
      <c r="E34" s="272"/>
      <c r="F34" s="272"/>
      <c r="G34" s="272"/>
      <c r="H34" s="19">
        <v>8292635</v>
      </c>
      <c r="I34" s="273">
        <v>16034625</v>
      </c>
      <c r="J34" s="273"/>
      <c r="K34" s="19">
        <v>0</v>
      </c>
      <c r="L34" s="33">
        <v>0</v>
      </c>
    </row>
    <row r="35" spans="1:12" ht="29.25" customHeight="1" x14ac:dyDescent="0.25">
      <c r="A35" s="270" t="s">
        <v>61</v>
      </c>
      <c r="B35" s="271"/>
      <c r="C35" s="271"/>
      <c r="D35" s="272" t="s">
        <v>62</v>
      </c>
      <c r="E35" s="272"/>
      <c r="F35" s="272"/>
      <c r="G35" s="272"/>
      <c r="H35" s="19">
        <v>0</v>
      </c>
      <c r="I35" s="273">
        <v>0</v>
      </c>
      <c r="J35" s="273"/>
      <c r="K35" s="19">
        <v>0</v>
      </c>
      <c r="L35" s="33">
        <v>0</v>
      </c>
    </row>
    <row r="36" spans="1:12" ht="42" customHeight="1" x14ac:dyDescent="0.25">
      <c r="A36" s="270" t="s">
        <v>63</v>
      </c>
      <c r="B36" s="271"/>
      <c r="C36" s="271"/>
      <c r="D36" s="272" t="s">
        <v>64</v>
      </c>
      <c r="E36" s="272"/>
      <c r="F36" s="272"/>
      <c r="G36" s="272"/>
      <c r="H36" s="19">
        <v>4604208</v>
      </c>
      <c r="I36" s="273">
        <v>8675203</v>
      </c>
      <c r="J36" s="273"/>
      <c r="K36" s="19">
        <v>0</v>
      </c>
      <c r="L36" s="33">
        <v>0</v>
      </c>
    </row>
    <row r="37" spans="1:12" ht="42" customHeight="1" x14ac:dyDescent="0.25">
      <c r="A37" s="263" t="s">
        <v>65</v>
      </c>
      <c r="B37" s="264"/>
      <c r="C37" s="264"/>
      <c r="D37" s="265" t="s">
        <v>66</v>
      </c>
      <c r="E37" s="265"/>
      <c r="F37" s="265"/>
      <c r="G37" s="265"/>
      <c r="H37" s="16">
        <v>0</v>
      </c>
      <c r="I37" s="266">
        <v>0</v>
      </c>
      <c r="J37" s="266"/>
      <c r="K37" s="16">
        <v>0</v>
      </c>
      <c r="L37" s="32">
        <v>0</v>
      </c>
    </row>
    <row r="38" spans="1:12" ht="29.25" customHeight="1" x14ac:dyDescent="0.25">
      <c r="A38" s="263" t="s">
        <v>67</v>
      </c>
      <c r="B38" s="264"/>
      <c r="C38" s="264"/>
      <c r="D38" s="265" t="s">
        <v>68</v>
      </c>
      <c r="E38" s="265"/>
      <c r="F38" s="265"/>
      <c r="G38" s="265"/>
      <c r="H38" s="16">
        <v>0</v>
      </c>
      <c r="I38" s="266">
        <v>0</v>
      </c>
      <c r="J38" s="266"/>
      <c r="K38" s="16">
        <v>0</v>
      </c>
      <c r="L38" s="32">
        <v>0</v>
      </c>
    </row>
    <row r="39" spans="1:12" ht="81" customHeight="1" x14ac:dyDescent="0.25">
      <c r="A39" s="263" t="s">
        <v>69</v>
      </c>
      <c r="B39" s="264"/>
      <c r="C39" s="264"/>
      <c r="D39" s="265" t="s">
        <v>70</v>
      </c>
      <c r="E39" s="265"/>
      <c r="F39" s="265"/>
      <c r="G39" s="265"/>
      <c r="H39" s="16">
        <v>0</v>
      </c>
      <c r="I39" s="266">
        <v>0</v>
      </c>
      <c r="J39" s="266"/>
      <c r="K39" s="16">
        <v>0</v>
      </c>
      <c r="L39" s="32">
        <v>0</v>
      </c>
    </row>
    <row r="40" spans="1:12" ht="29.25" customHeight="1" x14ac:dyDescent="0.25">
      <c r="A40" s="263" t="s">
        <v>71</v>
      </c>
      <c r="B40" s="264"/>
      <c r="C40" s="264"/>
      <c r="D40" s="265" t="s">
        <v>72</v>
      </c>
      <c r="E40" s="265"/>
      <c r="F40" s="265"/>
      <c r="G40" s="265"/>
      <c r="H40" s="16">
        <v>0</v>
      </c>
      <c r="I40" s="266">
        <v>0</v>
      </c>
      <c r="J40" s="266"/>
      <c r="K40" s="16">
        <v>0</v>
      </c>
      <c r="L40" s="32">
        <v>0</v>
      </c>
    </row>
    <row r="41" spans="1:12" ht="29.25" customHeight="1" x14ac:dyDescent="0.25">
      <c r="A41" s="259" t="s">
        <v>73</v>
      </c>
      <c r="B41" s="260"/>
      <c r="C41" s="260"/>
      <c r="D41" s="261" t="s">
        <v>74</v>
      </c>
      <c r="E41" s="261"/>
      <c r="F41" s="261"/>
      <c r="G41" s="261"/>
      <c r="H41" s="13">
        <f>H42+H43+H47+H48+H49+H50+H51+H52+H53+H54</f>
        <v>620030417</v>
      </c>
      <c r="I41" s="262">
        <f>I42+I43+I47+I48+I49+I50+I51+I52+I53+I54</f>
        <v>1826009444</v>
      </c>
      <c r="J41" s="262"/>
      <c r="K41" s="13">
        <v>45899837</v>
      </c>
      <c r="L41" s="31">
        <v>45899837</v>
      </c>
    </row>
    <row r="42" spans="1:12" ht="29.25" customHeight="1" x14ac:dyDescent="0.25">
      <c r="A42" s="263" t="s">
        <v>75</v>
      </c>
      <c r="B42" s="264"/>
      <c r="C42" s="264"/>
      <c r="D42" s="265" t="s">
        <v>76</v>
      </c>
      <c r="E42" s="265"/>
      <c r="F42" s="265"/>
      <c r="G42" s="265"/>
      <c r="H42" s="16">
        <v>402527600</v>
      </c>
      <c r="I42" s="266">
        <v>1172201646</v>
      </c>
      <c r="J42" s="266"/>
      <c r="K42" s="16">
        <v>30994296</v>
      </c>
      <c r="L42" s="32">
        <v>30994296</v>
      </c>
    </row>
    <row r="43" spans="1:12" ht="29.25" customHeight="1" x14ac:dyDescent="0.25">
      <c r="A43" s="263" t="s">
        <v>77</v>
      </c>
      <c r="B43" s="264"/>
      <c r="C43" s="264"/>
      <c r="D43" s="265" t="s">
        <v>78</v>
      </c>
      <c r="E43" s="265"/>
      <c r="F43" s="265"/>
      <c r="G43" s="265"/>
      <c r="H43" s="16">
        <v>45316453</v>
      </c>
      <c r="I43" s="266">
        <v>135827830</v>
      </c>
      <c r="J43" s="266"/>
      <c r="K43" s="16">
        <v>4500000</v>
      </c>
      <c r="L43" s="32">
        <v>4500000</v>
      </c>
    </row>
    <row r="44" spans="1:12" ht="29.25" customHeight="1" x14ac:dyDescent="0.25">
      <c r="A44" s="270" t="s">
        <v>79</v>
      </c>
      <c r="B44" s="271"/>
      <c r="C44" s="271"/>
      <c r="D44" s="272" t="s">
        <v>80</v>
      </c>
      <c r="E44" s="272"/>
      <c r="F44" s="272"/>
      <c r="G44" s="272"/>
      <c r="H44" s="19">
        <v>45000000</v>
      </c>
      <c r="I44" s="273">
        <v>135000000</v>
      </c>
      <c r="J44" s="273"/>
      <c r="K44" s="19">
        <v>4500000</v>
      </c>
      <c r="L44" s="33">
        <v>4500000</v>
      </c>
    </row>
    <row r="45" spans="1:12" ht="29.25" customHeight="1" x14ac:dyDescent="0.25">
      <c r="A45" s="270" t="s">
        <v>81</v>
      </c>
      <c r="B45" s="271"/>
      <c r="C45" s="271"/>
      <c r="D45" s="272" t="s">
        <v>82</v>
      </c>
      <c r="E45" s="272"/>
      <c r="F45" s="272"/>
      <c r="G45" s="272"/>
      <c r="H45" s="19">
        <v>316453</v>
      </c>
      <c r="I45" s="273">
        <v>827830</v>
      </c>
      <c r="J45" s="273"/>
      <c r="K45" s="19">
        <v>0</v>
      </c>
      <c r="L45" s="33">
        <v>0</v>
      </c>
    </row>
    <row r="46" spans="1:12" ht="81" customHeight="1" x14ac:dyDescent="0.25">
      <c r="A46" s="270" t="s">
        <v>83</v>
      </c>
      <c r="B46" s="271"/>
      <c r="C46" s="271"/>
      <c r="D46" s="272" t="s">
        <v>84</v>
      </c>
      <c r="E46" s="272"/>
      <c r="F46" s="272"/>
      <c r="G46" s="272"/>
      <c r="H46" s="19">
        <v>0</v>
      </c>
      <c r="I46" s="273">
        <v>0</v>
      </c>
      <c r="J46" s="273"/>
      <c r="K46" s="19">
        <v>0</v>
      </c>
      <c r="L46" s="33">
        <v>0</v>
      </c>
    </row>
    <row r="47" spans="1:12" ht="29.25" customHeight="1" x14ac:dyDescent="0.25">
      <c r="A47" s="263" t="s">
        <v>85</v>
      </c>
      <c r="B47" s="264"/>
      <c r="C47" s="264"/>
      <c r="D47" s="265" t="s">
        <v>86</v>
      </c>
      <c r="E47" s="265"/>
      <c r="F47" s="265"/>
      <c r="G47" s="265"/>
      <c r="H47" s="16">
        <v>23100000</v>
      </c>
      <c r="I47" s="266">
        <v>69300000</v>
      </c>
      <c r="J47" s="266"/>
      <c r="K47" s="16">
        <v>2309996</v>
      </c>
      <c r="L47" s="32">
        <v>2309996</v>
      </c>
    </row>
    <row r="48" spans="1:12" ht="29.25" customHeight="1" x14ac:dyDescent="0.25">
      <c r="A48" s="263" t="s">
        <v>87</v>
      </c>
      <c r="B48" s="264"/>
      <c r="C48" s="264"/>
      <c r="D48" s="265" t="s">
        <v>88</v>
      </c>
      <c r="E48" s="265"/>
      <c r="F48" s="265"/>
      <c r="G48" s="265"/>
      <c r="H48" s="16">
        <v>49500000</v>
      </c>
      <c r="I48" s="266">
        <v>148500000</v>
      </c>
      <c r="J48" s="266"/>
      <c r="K48" s="16">
        <v>4950000</v>
      </c>
      <c r="L48" s="32">
        <v>4950000</v>
      </c>
    </row>
    <row r="49" spans="1:12" ht="29.25" customHeight="1" x14ac:dyDescent="0.25">
      <c r="A49" s="263" t="s">
        <v>89</v>
      </c>
      <c r="B49" s="264"/>
      <c r="C49" s="264"/>
      <c r="D49" s="265" t="s">
        <v>90</v>
      </c>
      <c r="E49" s="265"/>
      <c r="F49" s="265"/>
      <c r="G49" s="265"/>
      <c r="H49" s="16">
        <v>39600000</v>
      </c>
      <c r="I49" s="266">
        <v>118800000</v>
      </c>
      <c r="J49" s="266"/>
      <c r="K49" s="16">
        <v>0</v>
      </c>
      <c r="L49" s="32">
        <v>0</v>
      </c>
    </row>
    <row r="50" spans="1:12" ht="42" customHeight="1" x14ac:dyDescent="0.25">
      <c r="A50" s="263" t="s">
        <v>91</v>
      </c>
      <c r="B50" s="264"/>
      <c r="C50" s="264"/>
      <c r="D50" s="265" t="s">
        <v>92</v>
      </c>
      <c r="E50" s="265"/>
      <c r="F50" s="265"/>
      <c r="G50" s="265"/>
      <c r="H50" s="16">
        <v>0</v>
      </c>
      <c r="I50" s="266">
        <v>0</v>
      </c>
      <c r="J50" s="266"/>
      <c r="K50" s="16">
        <v>0</v>
      </c>
      <c r="L50" s="32">
        <v>0</v>
      </c>
    </row>
    <row r="51" spans="1:12" ht="42" customHeight="1" x14ac:dyDescent="0.25">
      <c r="A51" s="263" t="s">
        <v>93</v>
      </c>
      <c r="B51" s="264"/>
      <c r="C51" s="264"/>
      <c r="D51" s="265" t="s">
        <v>94</v>
      </c>
      <c r="E51" s="265"/>
      <c r="F51" s="265"/>
      <c r="G51" s="265"/>
      <c r="H51" s="16">
        <v>0</v>
      </c>
      <c r="I51" s="266">
        <v>0</v>
      </c>
      <c r="J51" s="266"/>
      <c r="K51" s="16">
        <v>0</v>
      </c>
      <c r="L51" s="32">
        <v>0</v>
      </c>
    </row>
    <row r="52" spans="1:12" ht="29.25" customHeight="1" x14ac:dyDescent="0.25">
      <c r="A52" s="263" t="s">
        <v>95</v>
      </c>
      <c r="B52" s="264"/>
      <c r="C52" s="264"/>
      <c r="D52" s="265" t="s">
        <v>96</v>
      </c>
      <c r="E52" s="265"/>
      <c r="F52" s="265"/>
      <c r="G52" s="265"/>
      <c r="H52" s="16">
        <v>30246576</v>
      </c>
      <c r="I52" s="266">
        <v>89753427</v>
      </c>
      <c r="J52" s="266"/>
      <c r="K52" s="16">
        <v>0</v>
      </c>
      <c r="L52" s="32">
        <v>0</v>
      </c>
    </row>
    <row r="53" spans="1:12" ht="29.25" customHeight="1" x14ac:dyDescent="0.25">
      <c r="A53" s="263" t="s">
        <v>97</v>
      </c>
      <c r="B53" s="264"/>
      <c r="C53" s="264"/>
      <c r="D53" s="265" t="s">
        <v>98</v>
      </c>
      <c r="E53" s="265"/>
      <c r="F53" s="265"/>
      <c r="G53" s="265"/>
      <c r="H53" s="16">
        <v>0</v>
      </c>
      <c r="I53" s="266">
        <v>0</v>
      </c>
      <c r="J53" s="266"/>
      <c r="K53" s="16">
        <v>0</v>
      </c>
      <c r="L53" s="32">
        <v>0</v>
      </c>
    </row>
    <row r="54" spans="1:12" ht="29.25" customHeight="1" x14ac:dyDescent="0.25">
      <c r="A54" s="263" t="s">
        <v>99</v>
      </c>
      <c r="B54" s="264"/>
      <c r="C54" s="264"/>
      <c r="D54" s="265" t="s">
        <v>100</v>
      </c>
      <c r="E54" s="265"/>
      <c r="F54" s="265"/>
      <c r="G54" s="265"/>
      <c r="H54" s="16">
        <f>H55+H56+H57+H58+H59+H60+H61+H62+H63+H64+H65+H66+H67+H68</f>
        <v>29739788</v>
      </c>
      <c r="I54" s="266">
        <f>I55+I56+I57+I58+I59+I60+I61+I62+I63+I64+I65+I66+I67+I68</f>
        <v>91626541</v>
      </c>
      <c r="J54" s="266"/>
      <c r="K54" s="16">
        <v>3145545</v>
      </c>
      <c r="L54" s="32">
        <v>3145545</v>
      </c>
    </row>
    <row r="55" spans="1:12" ht="42" customHeight="1" x14ac:dyDescent="0.25">
      <c r="A55" s="270" t="s">
        <v>101</v>
      </c>
      <c r="B55" s="271"/>
      <c r="C55" s="271"/>
      <c r="D55" s="272" t="s">
        <v>102</v>
      </c>
      <c r="E55" s="272"/>
      <c r="F55" s="272"/>
      <c r="G55" s="272"/>
      <c r="H55" s="19">
        <v>27000000</v>
      </c>
      <c r="I55" s="273">
        <v>81000000</v>
      </c>
      <c r="J55" s="273"/>
      <c r="K55" s="19">
        <v>2700000</v>
      </c>
      <c r="L55" s="33">
        <v>2700000</v>
      </c>
    </row>
    <row r="56" spans="1:12" ht="42" customHeight="1" x14ac:dyDescent="0.25">
      <c r="A56" s="270" t="s">
        <v>103</v>
      </c>
      <c r="B56" s="271"/>
      <c r="C56" s="271"/>
      <c r="D56" s="272" t="s">
        <v>104</v>
      </c>
      <c r="E56" s="272"/>
      <c r="F56" s="272"/>
      <c r="G56" s="272"/>
      <c r="H56" s="19">
        <v>0</v>
      </c>
      <c r="I56" s="273">
        <v>0</v>
      </c>
      <c r="J56" s="273"/>
      <c r="K56" s="19">
        <v>0</v>
      </c>
      <c r="L56" s="33">
        <v>0</v>
      </c>
    </row>
    <row r="57" spans="1:12" ht="29.25" customHeight="1" x14ac:dyDescent="0.25">
      <c r="A57" s="270" t="s">
        <v>105</v>
      </c>
      <c r="B57" s="271"/>
      <c r="C57" s="271"/>
      <c r="D57" s="272" t="s">
        <v>106</v>
      </c>
      <c r="E57" s="272"/>
      <c r="F57" s="272"/>
      <c r="G57" s="272"/>
      <c r="H57" s="19">
        <v>0</v>
      </c>
      <c r="I57" s="273">
        <v>0</v>
      </c>
      <c r="J57" s="273"/>
      <c r="K57" s="19">
        <v>0</v>
      </c>
      <c r="L57" s="33">
        <v>0</v>
      </c>
    </row>
    <row r="58" spans="1:12" ht="29.25" customHeight="1" x14ac:dyDescent="0.25">
      <c r="A58" s="270" t="s">
        <v>107</v>
      </c>
      <c r="B58" s="271"/>
      <c r="C58" s="271"/>
      <c r="D58" s="272" t="s">
        <v>108</v>
      </c>
      <c r="E58" s="272"/>
      <c r="F58" s="272"/>
      <c r="G58" s="272"/>
      <c r="H58" s="19">
        <v>0</v>
      </c>
      <c r="I58" s="273">
        <v>0</v>
      </c>
      <c r="J58" s="273"/>
      <c r="K58" s="19">
        <v>0</v>
      </c>
      <c r="L58" s="33">
        <v>0</v>
      </c>
    </row>
    <row r="59" spans="1:12" ht="29.25" customHeight="1" x14ac:dyDescent="0.25">
      <c r="A59" s="270" t="s">
        <v>109</v>
      </c>
      <c r="B59" s="271"/>
      <c r="C59" s="271"/>
      <c r="D59" s="272" t="s">
        <v>110</v>
      </c>
      <c r="E59" s="272"/>
      <c r="F59" s="272"/>
      <c r="G59" s="272"/>
      <c r="H59" s="19">
        <v>0</v>
      </c>
      <c r="I59" s="273">
        <v>0</v>
      </c>
      <c r="J59" s="273"/>
      <c r="K59" s="19">
        <v>0</v>
      </c>
      <c r="L59" s="33">
        <v>0</v>
      </c>
    </row>
    <row r="60" spans="1:12" ht="29.25" customHeight="1" x14ac:dyDescent="0.25">
      <c r="A60" s="270" t="s">
        <v>111</v>
      </c>
      <c r="B60" s="271"/>
      <c r="C60" s="271"/>
      <c r="D60" s="272" t="s">
        <v>112</v>
      </c>
      <c r="E60" s="272"/>
      <c r="F60" s="272"/>
      <c r="G60" s="272"/>
      <c r="H60" s="19">
        <v>0</v>
      </c>
      <c r="I60" s="273">
        <v>0</v>
      </c>
      <c r="J60" s="273"/>
      <c r="K60" s="19">
        <v>0</v>
      </c>
      <c r="L60" s="33">
        <v>0</v>
      </c>
    </row>
    <row r="61" spans="1:12" ht="29.25" customHeight="1" x14ac:dyDescent="0.25">
      <c r="A61" s="270" t="s">
        <v>113</v>
      </c>
      <c r="B61" s="271"/>
      <c r="C61" s="271"/>
      <c r="D61" s="272" t="s">
        <v>114</v>
      </c>
      <c r="E61" s="272"/>
      <c r="F61" s="272"/>
      <c r="G61" s="272"/>
      <c r="H61" s="19">
        <v>1397788</v>
      </c>
      <c r="I61" s="273">
        <v>6356673</v>
      </c>
      <c r="J61" s="273"/>
      <c r="K61" s="19">
        <v>445545</v>
      </c>
      <c r="L61" s="33">
        <v>445545</v>
      </c>
    </row>
    <row r="62" spans="1:12" ht="29.25" customHeight="1" x14ac:dyDescent="0.25">
      <c r="A62" s="270" t="s">
        <v>115</v>
      </c>
      <c r="B62" s="271"/>
      <c r="C62" s="271"/>
      <c r="D62" s="272" t="s">
        <v>116</v>
      </c>
      <c r="E62" s="272"/>
      <c r="F62" s="272"/>
      <c r="G62" s="272"/>
      <c r="H62" s="19">
        <v>1342000</v>
      </c>
      <c r="I62" s="273">
        <v>4159868</v>
      </c>
      <c r="J62" s="273"/>
      <c r="K62" s="19">
        <v>0</v>
      </c>
      <c r="L62" s="33">
        <v>0</v>
      </c>
    </row>
    <row r="63" spans="1:12" ht="42" customHeight="1" x14ac:dyDescent="0.25">
      <c r="A63" s="270" t="s">
        <v>117</v>
      </c>
      <c r="B63" s="271"/>
      <c r="C63" s="271"/>
      <c r="D63" s="272" t="s">
        <v>118</v>
      </c>
      <c r="E63" s="272"/>
      <c r="F63" s="272"/>
      <c r="G63" s="272"/>
      <c r="H63" s="19">
        <v>0</v>
      </c>
      <c r="I63" s="273">
        <v>0</v>
      </c>
      <c r="J63" s="273"/>
      <c r="K63" s="19">
        <v>0</v>
      </c>
      <c r="L63" s="33">
        <v>0</v>
      </c>
    </row>
    <row r="64" spans="1:12" ht="29.25" customHeight="1" x14ac:dyDescent="0.25">
      <c r="A64" s="270" t="s">
        <v>119</v>
      </c>
      <c r="B64" s="271"/>
      <c r="C64" s="271"/>
      <c r="D64" s="272" t="s">
        <v>120</v>
      </c>
      <c r="E64" s="272"/>
      <c r="F64" s="272"/>
      <c r="G64" s="272"/>
      <c r="H64" s="19">
        <v>0</v>
      </c>
      <c r="I64" s="273">
        <v>0</v>
      </c>
      <c r="J64" s="273"/>
      <c r="K64" s="19">
        <v>0</v>
      </c>
      <c r="L64" s="33">
        <v>0</v>
      </c>
    </row>
    <row r="65" spans="1:12" ht="42" customHeight="1" x14ac:dyDescent="0.25">
      <c r="A65" s="270" t="s">
        <v>121</v>
      </c>
      <c r="B65" s="271"/>
      <c r="C65" s="271"/>
      <c r="D65" s="272" t="s">
        <v>122</v>
      </c>
      <c r="E65" s="272"/>
      <c r="F65" s="272"/>
      <c r="G65" s="272"/>
      <c r="H65" s="19">
        <v>0</v>
      </c>
      <c r="I65" s="273">
        <v>0</v>
      </c>
      <c r="J65" s="273"/>
      <c r="K65" s="19">
        <v>0</v>
      </c>
      <c r="L65" s="33">
        <v>0</v>
      </c>
    </row>
    <row r="66" spans="1:12" ht="29.25" customHeight="1" x14ac:dyDescent="0.25">
      <c r="A66" s="270" t="s">
        <v>123</v>
      </c>
      <c r="B66" s="271"/>
      <c r="C66" s="271"/>
      <c r="D66" s="272" t="s">
        <v>124</v>
      </c>
      <c r="E66" s="272"/>
      <c r="F66" s="272"/>
      <c r="G66" s="272"/>
      <c r="H66" s="19">
        <v>0</v>
      </c>
      <c r="I66" s="273">
        <v>0</v>
      </c>
      <c r="J66" s="273"/>
      <c r="K66" s="19">
        <v>0</v>
      </c>
      <c r="L66" s="33">
        <v>0</v>
      </c>
    </row>
    <row r="67" spans="1:12" ht="29.25" customHeight="1" x14ac:dyDescent="0.25">
      <c r="A67" s="270" t="s">
        <v>125</v>
      </c>
      <c r="B67" s="271"/>
      <c r="C67" s="271"/>
      <c r="D67" s="272" t="s">
        <v>126</v>
      </c>
      <c r="E67" s="272"/>
      <c r="F67" s="272"/>
      <c r="G67" s="272"/>
      <c r="H67" s="19">
        <v>0</v>
      </c>
      <c r="I67" s="273">
        <v>0</v>
      </c>
      <c r="J67" s="273"/>
      <c r="K67" s="19">
        <v>0</v>
      </c>
      <c r="L67" s="33">
        <v>0</v>
      </c>
    </row>
    <row r="68" spans="1:12" ht="29.25" customHeight="1" x14ac:dyDescent="0.25">
      <c r="A68" s="270" t="s">
        <v>127</v>
      </c>
      <c r="B68" s="271"/>
      <c r="C68" s="271"/>
      <c r="D68" s="272" t="s">
        <v>128</v>
      </c>
      <c r="E68" s="272"/>
      <c r="F68" s="272"/>
      <c r="G68" s="272"/>
      <c r="H68" s="19">
        <v>0</v>
      </c>
      <c r="I68" s="273">
        <v>110000</v>
      </c>
      <c r="J68" s="273"/>
      <c r="K68" s="19">
        <v>0</v>
      </c>
      <c r="L68" s="33">
        <v>0</v>
      </c>
    </row>
    <row r="69" spans="1:12" ht="42" customHeight="1" x14ac:dyDescent="0.25">
      <c r="A69" s="259" t="s">
        <v>129</v>
      </c>
      <c r="B69" s="260"/>
      <c r="C69" s="260"/>
      <c r="D69" s="261" t="s">
        <v>130</v>
      </c>
      <c r="E69" s="261"/>
      <c r="F69" s="261"/>
      <c r="G69" s="261"/>
      <c r="H69" s="13">
        <f>H17-H32-H41</f>
        <v>2491101904</v>
      </c>
      <c r="I69" s="262">
        <f>I17-I32-I41</f>
        <v>7760129354</v>
      </c>
      <c r="J69" s="262"/>
      <c r="K69" s="13">
        <v>15330920</v>
      </c>
      <c r="L69" s="31">
        <v>15330920</v>
      </c>
    </row>
    <row r="70" spans="1:12" ht="42" customHeight="1" x14ac:dyDescent="0.25">
      <c r="A70" s="259" t="s">
        <v>131</v>
      </c>
      <c r="B70" s="260"/>
      <c r="C70" s="260"/>
      <c r="D70" s="261" t="s">
        <v>132</v>
      </c>
      <c r="E70" s="261"/>
      <c r="F70" s="261"/>
      <c r="G70" s="261"/>
      <c r="H70" s="13">
        <f>H71-H72</f>
        <v>0</v>
      </c>
      <c r="I70" s="262">
        <f>I71-I72</f>
        <v>0</v>
      </c>
      <c r="J70" s="262"/>
      <c r="K70" s="13">
        <v>0</v>
      </c>
      <c r="L70" s="31">
        <v>0</v>
      </c>
    </row>
    <row r="71" spans="1:12" ht="29.25" customHeight="1" x14ac:dyDescent="0.25">
      <c r="A71" s="263" t="s">
        <v>133</v>
      </c>
      <c r="B71" s="264"/>
      <c r="C71" s="264"/>
      <c r="D71" s="265" t="s">
        <v>134</v>
      </c>
      <c r="E71" s="265"/>
      <c r="F71" s="265"/>
      <c r="G71" s="265"/>
      <c r="H71" s="16">
        <v>0</v>
      </c>
      <c r="I71" s="266">
        <v>0</v>
      </c>
      <c r="J71" s="266"/>
      <c r="K71" s="16">
        <v>0</v>
      </c>
      <c r="L71" s="32">
        <v>0</v>
      </c>
    </row>
    <row r="72" spans="1:12" ht="29.25" customHeight="1" x14ac:dyDescent="0.25">
      <c r="A72" s="263" t="s">
        <v>135</v>
      </c>
      <c r="B72" s="264"/>
      <c r="C72" s="264"/>
      <c r="D72" s="265" t="s">
        <v>136</v>
      </c>
      <c r="E72" s="265"/>
      <c r="F72" s="265"/>
      <c r="G72" s="265"/>
      <c r="H72" s="16">
        <v>0</v>
      </c>
      <c r="I72" s="266">
        <v>0</v>
      </c>
      <c r="J72" s="266"/>
      <c r="K72" s="16">
        <v>0</v>
      </c>
      <c r="L72" s="32">
        <v>0</v>
      </c>
    </row>
    <row r="73" spans="1:12" ht="42" customHeight="1" x14ac:dyDescent="0.25">
      <c r="A73" s="259" t="s">
        <v>137</v>
      </c>
      <c r="B73" s="260"/>
      <c r="C73" s="260"/>
      <c r="D73" s="261" t="s">
        <v>138</v>
      </c>
      <c r="E73" s="261"/>
      <c r="F73" s="261"/>
      <c r="G73" s="261"/>
      <c r="H73" s="13">
        <f>H69+H70</f>
        <v>2491101904</v>
      </c>
      <c r="I73" s="262">
        <f>I69+I70</f>
        <v>7760129354</v>
      </c>
      <c r="J73" s="262"/>
      <c r="K73" s="13">
        <v>15330920</v>
      </c>
      <c r="L73" s="31">
        <v>15330920</v>
      </c>
    </row>
    <row r="74" spans="1:12" ht="29.25" customHeight="1" x14ac:dyDescent="0.25">
      <c r="A74" s="263" t="s">
        <v>139</v>
      </c>
      <c r="B74" s="264"/>
      <c r="C74" s="264"/>
      <c r="D74" s="265" t="s">
        <v>140</v>
      </c>
      <c r="E74" s="265"/>
      <c r="F74" s="265"/>
      <c r="G74" s="265"/>
      <c r="H74" s="16">
        <v>2683735445</v>
      </c>
      <c r="I74" s="266">
        <v>7901585926</v>
      </c>
      <c r="J74" s="266"/>
      <c r="K74" s="16">
        <v>15330920</v>
      </c>
      <c r="L74" s="32">
        <v>15330920</v>
      </c>
    </row>
    <row r="75" spans="1:12" ht="29.25" customHeight="1" x14ac:dyDescent="0.25">
      <c r="A75" s="263" t="s">
        <v>141</v>
      </c>
      <c r="B75" s="264"/>
      <c r="C75" s="264"/>
      <c r="D75" s="265" t="s">
        <v>142</v>
      </c>
      <c r="E75" s="265"/>
      <c r="F75" s="265"/>
      <c r="G75" s="265"/>
      <c r="H75" s="16">
        <v>-192633541</v>
      </c>
      <c r="I75" s="266">
        <v>-141456572</v>
      </c>
      <c r="J75" s="266"/>
      <c r="K75" s="16">
        <v>0</v>
      </c>
      <c r="L75" s="32">
        <v>0</v>
      </c>
    </row>
    <row r="76" spans="1:12" ht="29.25" customHeight="1" x14ac:dyDescent="0.25">
      <c r="A76" s="259" t="s">
        <v>143</v>
      </c>
      <c r="B76" s="260"/>
      <c r="C76" s="260"/>
      <c r="D76" s="261" t="s">
        <v>144</v>
      </c>
      <c r="E76" s="261"/>
      <c r="F76" s="261"/>
      <c r="G76" s="261"/>
      <c r="H76" s="13">
        <v>0</v>
      </c>
      <c r="I76" s="262">
        <v>0</v>
      </c>
      <c r="J76" s="262"/>
      <c r="K76" s="13">
        <v>0</v>
      </c>
      <c r="L76" s="31">
        <v>0</v>
      </c>
    </row>
    <row r="77" spans="1:12" ht="42" customHeight="1" x14ac:dyDescent="0.25">
      <c r="A77" s="274" t="s">
        <v>145</v>
      </c>
      <c r="B77" s="275"/>
      <c r="C77" s="275"/>
      <c r="D77" s="276" t="s">
        <v>146</v>
      </c>
      <c r="E77" s="276"/>
      <c r="F77" s="276"/>
      <c r="G77" s="276"/>
      <c r="H77" s="22">
        <f>H73-H76</f>
        <v>2491101904</v>
      </c>
      <c r="I77" s="277">
        <f>I73-I76</f>
        <v>7760129354</v>
      </c>
      <c r="J77" s="277"/>
      <c r="K77" s="22">
        <v>15330920</v>
      </c>
      <c r="L77" s="34">
        <v>15330920</v>
      </c>
    </row>
    <row r="78" spans="1:12" ht="26.25" customHeight="1" x14ac:dyDescent="0.25">
      <c r="A78" s="30"/>
    </row>
    <row r="79" spans="1:12" ht="10.5" customHeight="1" x14ac:dyDescent="0.25">
      <c r="A79" s="249"/>
      <c r="B79" s="249"/>
      <c r="C79" s="249"/>
      <c r="D79" s="249"/>
      <c r="E79" s="249"/>
      <c r="F79" s="249"/>
      <c r="G79" s="249"/>
      <c r="H79" s="249"/>
      <c r="I79" s="249"/>
      <c r="J79" s="249"/>
      <c r="K79" s="249"/>
      <c r="L79" s="249"/>
    </row>
    <row r="80" spans="1:12" ht="15" customHeight="1" x14ac:dyDescent="0.2">
      <c r="A80" s="278" t="s">
        <v>147</v>
      </c>
      <c r="B80" s="278"/>
      <c r="C80" s="252" t="s">
        <v>148</v>
      </c>
      <c r="D80" s="252"/>
      <c r="E80" s="252"/>
      <c r="F80" s="252"/>
      <c r="G80" s="252"/>
      <c r="H80" s="252"/>
      <c r="I80" s="252"/>
      <c r="J80" s="279" t="s">
        <v>149</v>
      </c>
      <c r="K80" s="279"/>
      <c r="L80" s="279"/>
    </row>
    <row r="81" spans="1:12" ht="15" customHeight="1" x14ac:dyDescent="0.2">
      <c r="A81" s="253" t="s">
        <v>150</v>
      </c>
      <c r="B81" s="253"/>
      <c r="C81" s="280" t="s">
        <v>150</v>
      </c>
      <c r="D81" s="280"/>
      <c r="E81" s="280"/>
      <c r="F81" s="280"/>
      <c r="G81" s="280"/>
      <c r="H81" s="280"/>
      <c r="I81" s="280"/>
      <c r="J81" s="281" t="s">
        <v>151</v>
      </c>
      <c r="K81" s="281"/>
      <c r="L81" s="281"/>
    </row>
    <row r="82" spans="1:12" ht="15.75" customHeight="1" x14ac:dyDescent="0.25">
      <c r="A82" s="249"/>
      <c r="B82" s="249"/>
      <c r="C82" s="249"/>
      <c r="D82" s="249"/>
      <c r="E82" s="249"/>
      <c r="F82" s="249"/>
      <c r="G82" s="249"/>
      <c r="H82" s="249"/>
      <c r="I82" s="249"/>
      <c r="J82" s="249"/>
      <c r="K82" s="249"/>
      <c r="L82" s="249"/>
    </row>
    <row r="83" spans="1:12" ht="15.75" customHeight="1" x14ac:dyDescent="0.25">
      <c r="A83" s="249"/>
      <c r="B83" s="249"/>
      <c r="C83" s="249"/>
      <c r="D83" s="249"/>
      <c r="E83" s="249"/>
      <c r="F83" s="249"/>
      <c r="G83" s="249"/>
      <c r="H83" s="249"/>
      <c r="I83" s="249"/>
      <c r="J83" s="249"/>
      <c r="K83" s="249"/>
      <c r="L83" s="249"/>
    </row>
  </sheetData>
  <mergeCells count="293">
    <mergeCell ref="A82:B82"/>
    <mergeCell ref="C82:F82"/>
    <mergeCell ref="G82:I82"/>
    <mergeCell ref="J82:L82"/>
    <mergeCell ref="A83:B83"/>
    <mergeCell ref="C83:F83"/>
    <mergeCell ref="G83:I83"/>
    <mergeCell ref="J83:L83"/>
    <mergeCell ref="A80:B80"/>
    <mergeCell ref="C80:I80"/>
    <mergeCell ref="J80:L80"/>
    <mergeCell ref="A81:B81"/>
    <mergeCell ref="C81:I81"/>
    <mergeCell ref="J81:L81"/>
    <mergeCell ref="A77:C77"/>
    <mergeCell ref="D77:E77"/>
    <mergeCell ref="F77:G77"/>
    <mergeCell ref="I77:J77"/>
    <mergeCell ref="A79:B79"/>
    <mergeCell ref="C79:F79"/>
    <mergeCell ref="G79:I79"/>
    <mergeCell ref="J79:L79"/>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597" bottom="0.58999997377395597" header="0.5" footer="0.5"/>
  <pageSetup paperSize="9" scale="87" orientation="portrait" r:id="rId1"/>
  <ignoredErrors>
    <ignoredError sqref="A1:M11 A79:M84 A17:J20 M17:M77 A22:J77 B21:J21 A14:M16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4"/>
    </row>
    <row r="2" spans="1:5" ht="24.75" customHeight="1" x14ac:dyDescent="0.25">
      <c r="A2" s="53"/>
    </row>
    <row r="3" spans="1:5" ht="8.25" customHeight="1" x14ac:dyDescent="0.25">
      <c r="A3" s="2"/>
    </row>
    <row r="4" spans="1:5" ht="28.5" customHeight="1" x14ac:dyDescent="0.25">
      <c r="A4" s="35"/>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2"/>
      <c r="C14" s="9"/>
    </row>
    <row r="15" spans="1:5" ht="36" customHeight="1" x14ac:dyDescent="0.25">
      <c r="A15" s="51" t="s">
        <v>358</v>
      </c>
      <c r="B15" s="50" t="s">
        <v>19</v>
      </c>
      <c r="C15" s="50" t="s">
        <v>357</v>
      </c>
      <c r="D15" s="49" t="s">
        <v>356</v>
      </c>
      <c r="E15" s="48" t="s">
        <v>355</v>
      </c>
    </row>
    <row r="16" spans="1:5" ht="26.25" customHeight="1" x14ac:dyDescent="0.25">
      <c r="A16" s="41" t="s">
        <v>354</v>
      </c>
      <c r="B16" s="40" t="s">
        <v>353</v>
      </c>
      <c r="C16" s="40"/>
      <c r="D16" s="13">
        <v>0</v>
      </c>
      <c r="E16" s="31">
        <v>0</v>
      </c>
    </row>
    <row r="17" spans="1:5" ht="26.25" customHeight="1" x14ac:dyDescent="0.25">
      <c r="A17" s="41" t="s">
        <v>352</v>
      </c>
      <c r="B17" s="40" t="s">
        <v>351</v>
      </c>
      <c r="C17" s="40"/>
      <c r="D17" s="13">
        <v>6166280295</v>
      </c>
      <c r="E17" s="31">
        <v>11027385779</v>
      </c>
    </row>
    <row r="18" spans="1:5" ht="26.25" customHeight="1" x14ac:dyDescent="0.25">
      <c r="A18" s="39" t="s">
        <v>350</v>
      </c>
      <c r="B18" s="38" t="s">
        <v>349</v>
      </c>
      <c r="C18" s="38"/>
      <c r="D18" s="16">
        <v>6166280295</v>
      </c>
      <c r="E18" s="32">
        <v>11027385779</v>
      </c>
    </row>
    <row r="19" spans="1:5" ht="26.25" customHeight="1" x14ac:dyDescent="0.25">
      <c r="A19" s="47" t="s">
        <v>348</v>
      </c>
      <c r="B19" s="46" t="s">
        <v>347</v>
      </c>
      <c r="C19" s="46"/>
      <c r="D19" s="19">
        <v>0</v>
      </c>
      <c r="E19" s="33">
        <v>5000000</v>
      </c>
    </row>
    <row r="20" spans="1:5" ht="26.25" customHeight="1" x14ac:dyDescent="0.25">
      <c r="A20" s="47" t="s">
        <v>346</v>
      </c>
      <c r="B20" s="46" t="s">
        <v>345</v>
      </c>
      <c r="C20" s="46"/>
      <c r="D20" s="19">
        <v>0</v>
      </c>
      <c r="E20" s="33">
        <v>0</v>
      </c>
    </row>
    <row r="21" spans="1:5" ht="26.25" customHeight="1" x14ac:dyDescent="0.25">
      <c r="A21" s="47" t="s">
        <v>344</v>
      </c>
      <c r="B21" s="46" t="s">
        <v>343</v>
      </c>
      <c r="C21" s="46"/>
      <c r="D21" s="19">
        <v>6166280295</v>
      </c>
      <c r="E21" s="33">
        <v>11022385779</v>
      </c>
    </row>
    <row r="22" spans="1:5" ht="26.25" customHeight="1" x14ac:dyDescent="0.25">
      <c r="A22" s="47" t="s">
        <v>342</v>
      </c>
      <c r="B22" s="46" t="s">
        <v>341</v>
      </c>
      <c r="C22" s="46"/>
      <c r="D22" s="19">
        <v>0</v>
      </c>
      <c r="E22" s="33">
        <v>0</v>
      </c>
    </row>
    <row r="23" spans="1:5" ht="26.25" customHeight="1" x14ac:dyDescent="0.25">
      <c r="A23" s="39" t="s">
        <v>340</v>
      </c>
      <c r="B23" s="38" t="s">
        <v>339</v>
      </c>
      <c r="C23" s="38"/>
      <c r="D23" s="16">
        <v>0</v>
      </c>
      <c r="E23" s="32">
        <v>0</v>
      </c>
    </row>
    <row r="24" spans="1:5" ht="26.25" customHeight="1" x14ac:dyDescent="0.25">
      <c r="A24" s="39" t="s">
        <v>338</v>
      </c>
      <c r="B24" s="38" t="s">
        <v>337</v>
      </c>
      <c r="C24" s="38"/>
      <c r="D24" s="16">
        <v>0</v>
      </c>
      <c r="E24" s="32">
        <v>0</v>
      </c>
    </row>
    <row r="25" spans="1:5" ht="26.25" customHeight="1" x14ac:dyDescent="0.25">
      <c r="A25" s="41" t="s">
        <v>336</v>
      </c>
      <c r="B25" s="40" t="s">
        <v>335</v>
      </c>
      <c r="C25" s="40"/>
      <c r="D25" s="13">
        <v>149841628587</v>
      </c>
      <c r="E25" s="31">
        <v>142969175531</v>
      </c>
    </row>
    <row r="26" spans="1:5" ht="26.25" customHeight="1" x14ac:dyDescent="0.25">
      <c r="A26" s="39" t="s">
        <v>334</v>
      </c>
      <c r="B26" s="38" t="s">
        <v>333</v>
      </c>
      <c r="C26" s="38"/>
      <c r="D26" s="16">
        <v>149841628587</v>
      </c>
      <c r="E26" s="32">
        <v>142969175531</v>
      </c>
    </row>
    <row r="27" spans="1:5" ht="26.25" customHeight="1" x14ac:dyDescent="0.25">
      <c r="A27" s="47" t="s">
        <v>332</v>
      </c>
      <c r="B27" s="46" t="s">
        <v>331</v>
      </c>
      <c r="C27" s="46"/>
      <c r="D27" s="19">
        <v>0</v>
      </c>
      <c r="E27" s="33">
        <v>0</v>
      </c>
    </row>
    <row r="28" spans="1:5" ht="26.25" customHeight="1" x14ac:dyDescent="0.25">
      <c r="A28" s="47" t="s">
        <v>330</v>
      </c>
      <c r="B28" s="46" t="s">
        <v>329</v>
      </c>
      <c r="C28" s="46"/>
      <c r="D28" s="19">
        <v>0</v>
      </c>
      <c r="E28" s="33">
        <v>0</v>
      </c>
    </row>
    <row r="29" spans="1:5" ht="26.25" customHeight="1" x14ac:dyDescent="0.25">
      <c r="A29" s="47" t="s">
        <v>328</v>
      </c>
      <c r="B29" s="46" t="s">
        <v>327</v>
      </c>
      <c r="C29" s="46"/>
      <c r="D29" s="19">
        <v>99139647117</v>
      </c>
      <c r="E29" s="33">
        <v>58995868288</v>
      </c>
    </row>
    <row r="30" spans="1:5" ht="25.5" x14ac:dyDescent="0.25">
      <c r="A30" s="47" t="s">
        <v>326</v>
      </c>
      <c r="B30" s="46" t="s">
        <v>325</v>
      </c>
      <c r="C30" s="46"/>
      <c r="D30" s="19">
        <v>11001981470</v>
      </c>
      <c r="E30" s="33">
        <v>9273307243</v>
      </c>
    </row>
    <row r="31" spans="1:5" ht="25.5" x14ac:dyDescent="0.25">
      <c r="A31" s="47" t="s">
        <v>324</v>
      </c>
      <c r="B31" s="46" t="s">
        <v>323</v>
      </c>
      <c r="C31" s="46"/>
      <c r="D31" s="19">
        <v>0</v>
      </c>
      <c r="E31" s="33">
        <v>10000000000</v>
      </c>
    </row>
    <row r="32" spans="1:5" ht="25.5" x14ac:dyDescent="0.25">
      <c r="A32" s="47" t="s">
        <v>322</v>
      </c>
      <c r="B32" s="46" t="s">
        <v>321</v>
      </c>
      <c r="C32" s="46"/>
      <c r="D32" s="19">
        <v>39700000000</v>
      </c>
      <c r="E32" s="33">
        <v>64700000000</v>
      </c>
    </row>
    <row r="33" spans="1:5" ht="25.5" x14ac:dyDescent="0.25">
      <c r="A33" s="47" t="s">
        <v>320</v>
      </c>
      <c r="B33" s="46" t="s">
        <v>319</v>
      </c>
      <c r="C33" s="46"/>
      <c r="D33" s="19">
        <v>0</v>
      </c>
      <c r="E33" s="33">
        <v>0</v>
      </c>
    </row>
    <row r="34" spans="1:5" ht="25.5" x14ac:dyDescent="0.25">
      <c r="A34" s="47" t="s">
        <v>318</v>
      </c>
      <c r="B34" s="46" t="s">
        <v>317</v>
      </c>
      <c r="C34" s="46"/>
      <c r="D34" s="19">
        <v>0</v>
      </c>
      <c r="E34" s="33">
        <v>0</v>
      </c>
    </row>
    <row r="35" spans="1:5" ht="25.5" x14ac:dyDescent="0.25">
      <c r="A35" s="47" t="s">
        <v>316</v>
      </c>
      <c r="B35" s="46" t="s">
        <v>315</v>
      </c>
      <c r="C35" s="46"/>
      <c r="D35" s="19">
        <v>0</v>
      </c>
      <c r="E35" s="33">
        <v>0</v>
      </c>
    </row>
    <row r="36" spans="1:5" ht="25.5" x14ac:dyDescent="0.25">
      <c r="A36" s="39" t="s">
        <v>314</v>
      </c>
      <c r="B36" s="38" t="s">
        <v>313</v>
      </c>
      <c r="C36" s="38"/>
      <c r="D36" s="16">
        <v>0</v>
      </c>
      <c r="E36" s="32">
        <v>0</v>
      </c>
    </row>
    <row r="37" spans="1:5" ht="25.5" x14ac:dyDescent="0.25">
      <c r="A37" s="41" t="s">
        <v>312</v>
      </c>
      <c r="B37" s="40" t="s">
        <v>311</v>
      </c>
      <c r="C37" s="40"/>
      <c r="D37" s="13">
        <v>5379073188</v>
      </c>
      <c r="E37" s="31">
        <v>4789523829</v>
      </c>
    </row>
    <row r="38" spans="1:5" ht="25.5" x14ac:dyDescent="0.25">
      <c r="A38" s="39" t="s">
        <v>310</v>
      </c>
      <c r="B38" s="38" t="s">
        <v>309</v>
      </c>
      <c r="C38" s="38"/>
      <c r="D38" s="16">
        <v>0</v>
      </c>
      <c r="E38" s="32">
        <v>0</v>
      </c>
    </row>
    <row r="39" spans="1:5" ht="25.5" x14ac:dyDescent="0.25">
      <c r="A39" s="39" t="s">
        <v>308</v>
      </c>
      <c r="B39" s="38" t="s">
        <v>307</v>
      </c>
      <c r="C39" s="38"/>
      <c r="D39" s="16">
        <v>0</v>
      </c>
      <c r="E39" s="32">
        <v>0</v>
      </c>
    </row>
    <row r="40" spans="1:5" ht="25.5" x14ac:dyDescent="0.25">
      <c r="A40" s="39" t="s">
        <v>306</v>
      </c>
      <c r="B40" s="38" t="s">
        <v>305</v>
      </c>
      <c r="C40" s="38"/>
      <c r="D40" s="16">
        <v>5379073188</v>
      </c>
      <c r="E40" s="32">
        <v>4789523829</v>
      </c>
    </row>
    <row r="41" spans="1:5" ht="25.5" x14ac:dyDescent="0.25">
      <c r="A41" s="39" t="s">
        <v>304</v>
      </c>
      <c r="B41" s="38" t="s">
        <v>303</v>
      </c>
      <c r="C41" s="38"/>
      <c r="D41" s="16">
        <v>0</v>
      </c>
      <c r="E41" s="32">
        <v>0</v>
      </c>
    </row>
    <row r="42" spans="1:5" ht="25.5" x14ac:dyDescent="0.25">
      <c r="A42" s="47" t="s">
        <v>302</v>
      </c>
      <c r="B42" s="46" t="s">
        <v>301</v>
      </c>
      <c r="C42" s="46"/>
      <c r="D42" s="19">
        <v>0</v>
      </c>
      <c r="E42" s="33">
        <v>0</v>
      </c>
    </row>
    <row r="43" spans="1:5" ht="25.5" x14ac:dyDescent="0.25">
      <c r="A43" s="47" t="s">
        <v>300</v>
      </c>
      <c r="B43" s="46" t="s">
        <v>299</v>
      </c>
      <c r="C43" s="46"/>
      <c r="D43" s="19">
        <v>0</v>
      </c>
      <c r="E43" s="33">
        <v>0</v>
      </c>
    </row>
    <row r="44" spans="1:5" ht="38.25" x14ac:dyDescent="0.25">
      <c r="A44" s="47" t="s">
        <v>298</v>
      </c>
      <c r="B44" s="46" t="s">
        <v>297</v>
      </c>
      <c r="C44" s="46"/>
      <c r="D44" s="19">
        <v>0</v>
      </c>
      <c r="E44" s="33">
        <v>0</v>
      </c>
    </row>
    <row r="45" spans="1:5" ht="38.25" x14ac:dyDescent="0.25">
      <c r="A45" s="47" t="s">
        <v>296</v>
      </c>
      <c r="B45" s="46" t="s">
        <v>295</v>
      </c>
      <c r="C45" s="46"/>
      <c r="D45" s="19">
        <v>0</v>
      </c>
      <c r="E45" s="33">
        <v>0</v>
      </c>
    </row>
    <row r="46" spans="1:5" ht="25.5" x14ac:dyDescent="0.25">
      <c r="A46" s="47" t="s">
        <v>294</v>
      </c>
      <c r="B46" s="46" t="s">
        <v>293</v>
      </c>
      <c r="C46" s="46"/>
      <c r="D46" s="19">
        <v>0</v>
      </c>
      <c r="E46" s="33">
        <v>0</v>
      </c>
    </row>
    <row r="47" spans="1:5" ht="38.25" x14ac:dyDescent="0.25">
      <c r="A47" s="39" t="s">
        <v>292</v>
      </c>
      <c r="B47" s="38" t="s">
        <v>291</v>
      </c>
      <c r="C47" s="38"/>
      <c r="D47" s="16">
        <v>0</v>
      </c>
      <c r="E47" s="32">
        <v>0</v>
      </c>
    </row>
    <row r="48" spans="1:5" ht="25.5" x14ac:dyDescent="0.25">
      <c r="A48" s="39" t="s">
        <v>290</v>
      </c>
      <c r="B48" s="38" t="s">
        <v>289</v>
      </c>
      <c r="C48" s="38"/>
      <c r="D48" s="16">
        <v>5379073188</v>
      </c>
      <c r="E48" s="32">
        <v>4789523829</v>
      </c>
    </row>
    <row r="49" spans="1:5" ht="25.5" x14ac:dyDescent="0.25">
      <c r="A49" s="47" t="s">
        <v>288</v>
      </c>
      <c r="B49" s="46" t="s">
        <v>287</v>
      </c>
      <c r="C49" s="46"/>
      <c r="D49" s="19">
        <v>0</v>
      </c>
      <c r="E49" s="33">
        <v>0</v>
      </c>
    </row>
    <row r="50" spans="1:5" ht="25.5" x14ac:dyDescent="0.25">
      <c r="A50" s="47" t="s">
        <v>286</v>
      </c>
      <c r="B50" s="46" t="s">
        <v>285</v>
      </c>
      <c r="C50" s="46"/>
      <c r="D50" s="19">
        <v>3882688543</v>
      </c>
      <c r="E50" s="33">
        <v>2387951852</v>
      </c>
    </row>
    <row r="51" spans="1:5" ht="38.25" x14ac:dyDescent="0.25">
      <c r="A51" s="47" t="s">
        <v>284</v>
      </c>
      <c r="B51" s="46" t="s">
        <v>283</v>
      </c>
      <c r="C51" s="46"/>
      <c r="D51" s="19">
        <v>0</v>
      </c>
      <c r="E51" s="33">
        <v>0</v>
      </c>
    </row>
    <row r="52" spans="1:5" ht="38.25" x14ac:dyDescent="0.25">
      <c r="A52" s="47" t="s">
        <v>282</v>
      </c>
      <c r="B52" s="46" t="s">
        <v>281</v>
      </c>
      <c r="C52" s="46"/>
      <c r="D52" s="19">
        <v>1496384645</v>
      </c>
      <c r="E52" s="33">
        <v>1826722705</v>
      </c>
    </row>
    <row r="53" spans="1:5" ht="25.5" x14ac:dyDescent="0.25">
      <c r="A53" s="47" t="s">
        <v>280</v>
      </c>
      <c r="B53" s="46" t="s">
        <v>279</v>
      </c>
      <c r="C53" s="46"/>
      <c r="D53" s="19">
        <v>0</v>
      </c>
      <c r="E53" s="33">
        <v>574849272</v>
      </c>
    </row>
    <row r="54" spans="1:5" ht="25.5" x14ac:dyDescent="0.25">
      <c r="A54" s="39" t="s">
        <v>278</v>
      </c>
      <c r="B54" s="38" t="s">
        <v>277</v>
      </c>
      <c r="C54" s="38"/>
      <c r="D54" s="16">
        <v>0</v>
      </c>
      <c r="E54" s="32">
        <v>0</v>
      </c>
    </row>
    <row r="55" spans="1:5" ht="25.5" x14ac:dyDescent="0.25">
      <c r="A55" s="47" t="s">
        <v>276</v>
      </c>
      <c r="B55" s="46" t="s">
        <v>275</v>
      </c>
      <c r="C55" s="46"/>
      <c r="D55" s="19">
        <v>0</v>
      </c>
      <c r="E55" s="33">
        <v>0</v>
      </c>
    </row>
    <row r="56" spans="1:5" ht="25.5" x14ac:dyDescent="0.25">
      <c r="A56" s="47" t="s">
        <v>274</v>
      </c>
      <c r="B56" s="46" t="s">
        <v>273</v>
      </c>
      <c r="C56" s="46"/>
      <c r="D56" s="19">
        <v>0</v>
      </c>
      <c r="E56" s="33">
        <v>0</v>
      </c>
    </row>
    <row r="57" spans="1:5" ht="25.5" x14ac:dyDescent="0.25">
      <c r="A57" s="47" t="s">
        <v>272</v>
      </c>
      <c r="B57" s="46" t="s">
        <v>271</v>
      </c>
      <c r="C57" s="46"/>
      <c r="D57" s="19">
        <v>0</v>
      </c>
      <c r="E57" s="33">
        <v>0</v>
      </c>
    </row>
    <row r="58" spans="1:5" ht="25.5" x14ac:dyDescent="0.25">
      <c r="A58" s="47" t="s">
        <v>269</v>
      </c>
      <c r="B58" s="46" t="s">
        <v>268</v>
      </c>
      <c r="C58" s="46"/>
      <c r="D58" s="19">
        <v>0</v>
      </c>
      <c r="E58" s="33">
        <v>0</v>
      </c>
    </row>
    <row r="59" spans="1:5" ht="25.5" x14ac:dyDescent="0.25">
      <c r="A59" s="39" t="s">
        <v>267</v>
      </c>
      <c r="B59" s="38" t="s">
        <v>266</v>
      </c>
      <c r="C59" s="38"/>
      <c r="D59" s="16">
        <v>0</v>
      </c>
      <c r="E59" s="32">
        <v>0</v>
      </c>
    </row>
    <row r="60" spans="1:5" ht="25.5" x14ac:dyDescent="0.25">
      <c r="A60" s="41" t="s">
        <v>265</v>
      </c>
      <c r="B60" s="40" t="s">
        <v>264</v>
      </c>
      <c r="C60" s="40"/>
      <c r="D60" s="13">
        <v>161386982070</v>
      </c>
      <c r="E60" s="31">
        <v>158786085139</v>
      </c>
    </row>
    <row r="61" spans="1:5" ht="25.5" x14ac:dyDescent="0.25">
      <c r="A61" s="41" t="s">
        <v>263</v>
      </c>
      <c r="B61" s="40" t="s">
        <v>262</v>
      </c>
      <c r="C61" s="40"/>
      <c r="D61" s="13">
        <v>0</v>
      </c>
      <c r="E61" s="31">
        <v>0</v>
      </c>
    </row>
    <row r="62" spans="1:5" ht="25.5" x14ac:dyDescent="0.25">
      <c r="A62" s="39" t="s">
        <v>261</v>
      </c>
      <c r="B62" s="38" t="s">
        <v>260</v>
      </c>
      <c r="C62" s="38"/>
      <c r="D62" s="16">
        <v>0</v>
      </c>
      <c r="E62" s="32">
        <v>0</v>
      </c>
    </row>
    <row r="63" spans="1:5" ht="25.5" x14ac:dyDescent="0.25">
      <c r="A63" s="47" t="s">
        <v>259</v>
      </c>
      <c r="B63" s="46" t="s">
        <v>258</v>
      </c>
      <c r="C63" s="46"/>
      <c r="D63" s="19">
        <v>0</v>
      </c>
      <c r="E63" s="33">
        <v>0</v>
      </c>
    </row>
    <row r="64" spans="1:5" ht="25.5" x14ac:dyDescent="0.25">
      <c r="A64" s="47" t="s">
        <v>257</v>
      </c>
      <c r="B64" s="46" t="s">
        <v>256</v>
      </c>
      <c r="C64" s="46"/>
      <c r="D64" s="19">
        <v>0</v>
      </c>
      <c r="E64" s="33">
        <v>0</v>
      </c>
    </row>
    <row r="65" spans="1:5" ht="25.5" x14ac:dyDescent="0.25">
      <c r="A65" s="39" t="s">
        <v>255</v>
      </c>
      <c r="B65" s="38" t="s">
        <v>254</v>
      </c>
      <c r="C65" s="38"/>
      <c r="D65" s="16">
        <v>0</v>
      </c>
      <c r="E65" s="32">
        <v>0</v>
      </c>
    </row>
    <row r="66" spans="1:5" ht="51" x14ac:dyDescent="0.25">
      <c r="A66" s="39" t="s">
        <v>253</v>
      </c>
      <c r="B66" s="38" t="s">
        <v>252</v>
      </c>
      <c r="C66" s="38"/>
      <c r="D66" s="16">
        <v>173076</v>
      </c>
      <c r="E66" s="32">
        <v>2631237</v>
      </c>
    </row>
    <row r="67" spans="1:5" ht="25.5" x14ac:dyDescent="0.25">
      <c r="A67" s="47" t="s">
        <v>251</v>
      </c>
      <c r="B67" s="46" t="s">
        <v>250</v>
      </c>
      <c r="C67" s="46"/>
      <c r="D67" s="19">
        <v>105875</v>
      </c>
      <c r="E67" s="33">
        <v>2599500</v>
      </c>
    </row>
    <row r="68" spans="1:5" ht="38.25" x14ac:dyDescent="0.25">
      <c r="A68" s="47" t="s">
        <v>249</v>
      </c>
      <c r="B68" s="46" t="s">
        <v>248</v>
      </c>
      <c r="C68" s="46"/>
      <c r="D68" s="19">
        <v>67201</v>
      </c>
      <c r="E68" s="33">
        <v>31737</v>
      </c>
    </row>
    <row r="69" spans="1:5" ht="25.5" x14ac:dyDescent="0.25">
      <c r="A69" s="39" t="s">
        <v>247</v>
      </c>
      <c r="B69" s="38" t="s">
        <v>246</v>
      </c>
      <c r="C69" s="38"/>
      <c r="D69" s="16">
        <v>908641</v>
      </c>
      <c r="E69" s="32">
        <v>901997</v>
      </c>
    </row>
    <row r="70" spans="1:5" ht="25.5" x14ac:dyDescent="0.25">
      <c r="A70" s="39" t="s">
        <v>245</v>
      </c>
      <c r="B70" s="38" t="s">
        <v>244</v>
      </c>
      <c r="C70" s="38"/>
      <c r="D70" s="16">
        <v>0</v>
      </c>
      <c r="E70" s="32">
        <v>0</v>
      </c>
    </row>
    <row r="71" spans="1:5" ht="25.5" x14ac:dyDescent="0.25">
      <c r="A71" s="39" t="s">
        <v>243</v>
      </c>
      <c r="B71" s="38" t="s">
        <v>242</v>
      </c>
      <c r="C71" s="38"/>
      <c r="D71" s="16">
        <v>114053427</v>
      </c>
      <c r="E71" s="32">
        <v>83806851</v>
      </c>
    </row>
    <row r="72" spans="1:5" ht="25.5" x14ac:dyDescent="0.25">
      <c r="A72" s="47" t="s">
        <v>241</v>
      </c>
      <c r="B72" s="46" t="s">
        <v>240</v>
      </c>
      <c r="C72" s="46"/>
      <c r="D72" s="19">
        <v>0</v>
      </c>
      <c r="E72" s="33">
        <v>0</v>
      </c>
    </row>
    <row r="73" spans="1:5" ht="25.5" x14ac:dyDescent="0.25">
      <c r="A73" s="47" t="s">
        <v>239</v>
      </c>
      <c r="B73" s="46" t="s">
        <v>238</v>
      </c>
      <c r="C73" s="46"/>
      <c r="D73" s="19">
        <v>0</v>
      </c>
      <c r="E73" s="33">
        <v>0</v>
      </c>
    </row>
    <row r="74" spans="1:5" ht="25.5" x14ac:dyDescent="0.25">
      <c r="A74" s="47" t="s">
        <v>237</v>
      </c>
      <c r="B74" s="46" t="s">
        <v>236</v>
      </c>
      <c r="C74" s="46"/>
      <c r="D74" s="19">
        <v>0</v>
      </c>
      <c r="E74" s="33">
        <v>0</v>
      </c>
    </row>
    <row r="75" spans="1:5" ht="25.5" x14ac:dyDescent="0.25">
      <c r="A75" s="47" t="s">
        <v>235</v>
      </c>
      <c r="B75" s="46" t="s">
        <v>234</v>
      </c>
      <c r="C75" s="46"/>
      <c r="D75" s="19">
        <v>89753427</v>
      </c>
      <c r="E75" s="33">
        <v>59506851</v>
      </c>
    </row>
    <row r="76" spans="1:5" ht="25.5" x14ac:dyDescent="0.25">
      <c r="A76" s="47" t="s">
        <v>233</v>
      </c>
      <c r="B76" s="46" t="s">
        <v>232</v>
      </c>
      <c r="C76" s="46"/>
      <c r="D76" s="19">
        <v>0</v>
      </c>
      <c r="E76" s="33">
        <v>0</v>
      </c>
    </row>
    <row r="77" spans="1:5" ht="25.5" x14ac:dyDescent="0.25">
      <c r="A77" s="47" t="s">
        <v>231</v>
      </c>
      <c r="B77" s="46" t="s">
        <v>230</v>
      </c>
      <c r="C77" s="46"/>
      <c r="D77" s="19">
        <v>0</v>
      </c>
      <c r="E77" s="33">
        <v>0</v>
      </c>
    </row>
    <row r="78" spans="1:5" ht="38.25" x14ac:dyDescent="0.25">
      <c r="A78" s="47" t="s">
        <v>229</v>
      </c>
      <c r="B78" s="46" t="s">
        <v>228</v>
      </c>
      <c r="C78" s="46"/>
      <c r="D78" s="19">
        <v>24300000</v>
      </c>
      <c r="E78" s="33">
        <v>24300000</v>
      </c>
    </row>
    <row r="79" spans="1:5" ht="25.5" x14ac:dyDescent="0.25">
      <c r="A79" s="39" t="s">
        <v>227</v>
      </c>
      <c r="B79" s="38" t="s">
        <v>226</v>
      </c>
      <c r="C79" s="38"/>
      <c r="D79" s="16">
        <v>187</v>
      </c>
      <c r="E79" s="32">
        <v>5000187</v>
      </c>
    </row>
    <row r="80" spans="1:5" ht="25.5" x14ac:dyDescent="0.25">
      <c r="A80" s="47" t="s">
        <v>225</v>
      </c>
      <c r="B80" s="46" t="s">
        <v>224</v>
      </c>
      <c r="C80" s="46"/>
      <c r="D80" s="19">
        <v>187</v>
      </c>
      <c r="E80" s="33">
        <v>5000187</v>
      </c>
    </row>
    <row r="81" spans="1:5" ht="25.5" x14ac:dyDescent="0.25">
      <c r="A81" s="47" t="s">
        <v>223</v>
      </c>
      <c r="B81" s="46" t="s">
        <v>222</v>
      </c>
      <c r="C81" s="46"/>
      <c r="D81" s="19">
        <v>0</v>
      </c>
      <c r="E81" s="33">
        <v>0</v>
      </c>
    </row>
    <row r="82" spans="1:5" ht="25.5" x14ac:dyDescent="0.25">
      <c r="A82" s="39" t="s">
        <v>221</v>
      </c>
      <c r="B82" s="38" t="s">
        <v>220</v>
      </c>
      <c r="C82" s="38"/>
      <c r="D82" s="16">
        <v>0</v>
      </c>
      <c r="E82" s="32">
        <v>0</v>
      </c>
    </row>
    <row r="83" spans="1:5" ht="25.5" x14ac:dyDescent="0.25">
      <c r="A83" s="39" t="s">
        <v>219</v>
      </c>
      <c r="B83" s="38" t="s">
        <v>218</v>
      </c>
      <c r="C83" s="38"/>
      <c r="D83" s="16">
        <v>184431515</v>
      </c>
      <c r="E83" s="32">
        <v>182284677</v>
      </c>
    </row>
    <row r="84" spans="1:5" ht="25.5" x14ac:dyDescent="0.25">
      <c r="A84" s="47" t="s">
        <v>217</v>
      </c>
      <c r="B84" s="46" t="s">
        <v>216</v>
      </c>
      <c r="C84" s="46"/>
      <c r="D84" s="19">
        <v>132031515</v>
      </c>
      <c r="E84" s="33">
        <v>129884677</v>
      </c>
    </row>
    <row r="85" spans="1:5" ht="25.5" x14ac:dyDescent="0.25">
      <c r="A85" s="47" t="s">
        <v>215</v>
      </c>
      <c r="B85" s="46" t="s">
        <v>214</v>
      </c>
      <c r="C85" s="46"/>
      <c r="D85" s="19">
        <v>15000000</v>
      </c>
      <c r="E85" s="33">
        <v>15000000</v>
      </c>
    </row>
    <row r="86" spans="1:5" ht="25.5" x14ac:dyDescent="0.25">
      <c r="A86" s="47" t="s">
        <v>213</v>
      </c>
      <c r="B86" s="46" t="s">
        <v>212</v>
      </c>
      <c r="C86" s="46"/>
      <c r="D86" s="19">
        <v>15000000</v>
      </c>
      <c r="E86" s="33">
        <v>15000000</v>
      </c>
    </row>
    <row r="87" spans="1:5" ht="25.5" x14ac:dyDescent="0.25">
      <c r="A87" s="47" t="s">
        <v>211</v>
      </c>
      <c r="B87" s="46" t="s">
        <v>210</v>
      </c>
      <c r="C87" s="46"/>
      <c r="D87" s="19">
        <v>0</v>
      </c>
      <c r="E87" s="33">
        <v>0</v>
      </c>
    </row>
    <row r="88" spans="1:5" ht="25.5" x14ac:dyDescent="0.25">
      <c r="A88" s="47" t="s">
        <v>209</v>
      </c>
      <c r="B88" s="46" t="s">
        <v>208</v>
      </c>
      <c r="C88" s="46"/>
      <c r="D88" s="19">
        <v>0</v>
      </c>
      <c r="E88" s="33">
        <v>0</v>
      </c>
    </row>
    <row r="89" spans="1:5" ht="25.5" x14ac:dyDescent="0.25">
      <c r="A89" s="47" t="s">
        <v>207</v>
      </c>
      <c r="B89" s="46" t="s">
        <v>206</v>
      </c>
      <c r="C89" s="46"/>
      <c r="D89" s="19">
        <v>16500000</v>
      </c>
      <c r="E89" s="33">
        <v>16500000</v>
      </c>
    </row>
    <row r="90" spans="1:5" ht="25.5" x14ac:dyDescent="0.25">
      <c r="A90" s="47" t="s">
        <v>205</v>
      </c>
      <c r="B90" s="46" t="s">
        <v>204</v>
      </c>
      <c r="C90" s="46"/>
      <c r="D90" s="19">
        <v>7700000</v>
      </c>
      <c r="E90" s="33">
        <v>7700000</v>
      </c>
    </row>
    <row r="91" spans="1:5" ht="25.5" x14ac:dyDescent="0.25">
      <c r="A91" s="47" t="s">
        <v>203</v>
      </c>
      <c r="B91" s="46" t="s">
        <v>202</v>
      </c>
      <c r="C91" s="46"/>
      <c r="D91" s="19">
        <v>13200000</v>
      </c>
      <c r="E91" s="33">
        <v>13200000</v>
      </c>
    </row>
    <row r="92" spans="1:5" ht="25.5" x14ac:dyDescent="0.25">
      <c r="A92" s="39" t="s">
        <v>201</v>
      </c>
      <c r="B92" s="38" t="s">
        <v>200</v>
      </c>
      <c r="C92" s="38"/>
      <c r="D92" s="16">
        <v>6356673</v>
      </c>
      <c r="E92" s="32">
        <v>4958885</v>
      </c>
    </row>
    <row r="93" spans="1:5" ht="25.5" x14ac:dyDescent="0.25">
      <c r="A93" s="47" t="s">
        <v>199</v>
      </c>
      <c r="B93" s="46" t="s">
        <v>198</v>
      </c>
      <c r="C93" s="46"/>
      <c r="D93" s="19">
        <v>0</v>
      </c>
      <c r="E93" s="33">
        <v>0</v>
      </c>
    </row>
    <row r="94" spans="1:5" ht="38.25" x14ac:dyDescent="0.25">
      <c r="A94" s="47" t="s">
        <v>197</v>
      </c>
      <c r="B94" s="46" t="s">
        <v>196</v>
      </c>
      <c r="C94" s="46"/>
      <c r="D94" s="19">
        <v>0</v>
      </c>
      <c r="E94" s="33">
        <v>0</v>
      </c>
    </row>
    <row r="95" spans="1:5" ht="25.5" x14ac:dyDescent="0.25">
      <c r="A95" s="47" t="s">
        <v>195</v>
      </c>
      <c r="B95" s="46" t="s">
        <v>194</v>
      </c>
      <c r="C95" s="46"/>
      <c r="D95" s="19">
        <v>6356673</v>
      </c>
      <c r="E95" s="33">
        <v>4958885</v>
      </c>
    </row>
    <row r="96" spans="1:5" ht="25.5" x14ac:dyDescent="0.25">
      <c r="A96" s="47" t="s">
        <v>193</v>
      </c>
      <c r="B96" s="46" t="s">
        <v>192</v>
      </c>
      <c r="C96" s="46"/>
      <c r="D96" s="19">
        <v>0</v>
      </c>
      <c r="E96" s="33">
        <v>0</v>
      </c>
    </row>
    <row r="97" spans="1:5" ht="25.5" x14ac:dyDescent="0.25">
      <c r="A97" s="47" t="s">
        <v>191</v>
      </c>
      <c r="B97" s="46" t="s">
        <v>190</v>
      </c>
      <c r="C97" s="46"/>
      <c r="D97" s="19">
        <v>0</v>
      </c>
      <c r="E97" s="33">
        <v>0</v>
      </c>
    </row>
    <row r="98" spans="1:5" ht="25.5" x14ac:dyDescent="0.25">
      <c r="A98" s="47" t="s">
        <v>189</v>
      </c>
      <c r="B98" s="46" t="s">
        <v>188</v>
      </c>
      <c r="C98" s="46"/>
      <c r="D98" s="19">
        <v>0</v>
      </c>
      <c r="E98" s="33">
        <v>0</v>
      </c>
    </row>
    <row r="99" spans="1:5" ht="25.5" x14ac:dyDescent="0.25">
      <c r="A99" s="41" t="s">
        <v>187</v>
      </c>
      <c r="B99" s="40" t="s">
        <v>186</v>
      </c>
      <c r="C99" s="40"/>
      <c r="D99" s="13">
        <v>305923519</v>
      </c>
      <c r="E99" s="31">
        <v>279583834</v>
      </c>
    </row>
    <row r="100" spans="1:5" ht="38.25" x14ac:dyDescent="0.25">
      <c r="A100" s="41" t="s">
        <v>185</v>
      </c>
      <c r="B100" s="40" t="s">
        <v>184</v>
      </c>
      <c r="C100" s="40"/>
      <c r="D100" s="13">
        <v>161081058551</v>
      </c>
      <c r="E100" s="31">
        <v>158506501305</v>
      </c>
    </row>
    <row r="101" spans="1:5" ht="25.5" x14ac:dyDescent="0.25">
      <c r="A101" s="39" t="s">
        <v>183</v>
      </c>
      <c r="B101" s="38" t="s">
        <v>182</v>
      </c>
      <c r="C101" s="38"/>
      <c r="D101" s="16">
        <v>151663968000</v>
      </c>
      <c r="E101" s="32">
        <v>151584567400</v>
      </c>
    </row>
    <row r="102" spans="1:5" ht="25.5" x14ac:dyDescent="0.25">
      <c r="A102" s="39" t="s">
        <v>181</v>
      </c>
      <c r="B102" s="38" t="s">
        <v>180</v>
      </c>
      <c r="C102" s="38"/>
      <c r="D102" s="16">
        <v>151690509300</v>
      </c>
      <c r="E102" s="32">
        <v>151598182000</v>
      </c>
    </row>
    <row r="103" spans="1:5" ht="25.5" x14ac:dyDescent="0.25">
      <c r="A103" s="39" t="s">
        <v>179</v>
      </c>
      <c r="B103" s="38" t="s">
        <v>178</v>
      </c>
      <c r="C103" s="38"/>
      <c r="D103" s="16">
        <v>-26541300</v>
      </c>
      <c r="E103" s="32">
        <v>-13614600</v>
      </c>
    </row>
    <row r="104" spans="1:5" ht="25.5" x14ac:dyDescent="0.25">
      <c r="A104" s="39" t="s">
        <v>177</v>
      </c>
      <c r="B104" s="38" t="s">
        <v>176</v>
      </c>
      <c r="C104" s="38"/>
      <c r="D104" s="16">
        <v>-2178600</v>
      </c>
      <c r="E104" s="32">
        <v>-6233342</v>
      </c>
    </row>
    <row r="105" spans="1:5" ht="25.5" x14ac:dyDescent="0.25">
      <c r="A105" s="39" t="s">
        <v>175</v>
      </c>
      <c r="B105" s="38" t="s">
        <v>174</v>
      </c>
      <c r="C105" s="38"/>
      <c r="D105" s="16">
        <v>9419269151</v>
      </c>
      <c r="E105" s="32">
        <v>6928167247</v>
      </c>
    </row>
    <row r="106" spans="1:5" ht="25.5" x14ac:dyDescent="0.25">
      <c r="A106" s="47" t="s">
        <v>173</v>
      </c>
      <c r="B106" s="46" t="s">
        <v>172</v>
      </c>
      <c r="C106" s="46"/>
      <c r="D106" s="19">
        <v>6928167247</v>
      </c>
      <c r="E106" s="33">
        <v>4184934670</v>
      </c>
    </row>
    <row r="107" spans="1:5" ht="25.5" x14ac:dyDescent="0.25">
      <c r="A107" s="47" t="s">
        <v>171</v>
      </c>
      <c r="B107" s="46" t="s">
        <v>170</v>
      </c>
      <c r="C107" s="46"/>
      <c r="D107" s="19">
        <v>2491101904</v>
      </c>
      <c r="E107" s="33">
        <v>2743232577</v>
      </c>
    </row>
    <row r="108" spans="1:5" ht="38.25" x14ac:dyDescent="0.25">
      <c r="A108" s="45" t="s">
        <v>169</v>
      </c>
      <c r="B108" s="44" t="s">
        <v>168</v>
      </c>
      <c r="C108" s="44"/>
      <c r="D108" s="43">
        <v>10620.91</v>
      </c>
      <c r="E108" s="42">
        <v>10456.629999999999</v>
      </c>
    </row>
    <row r="109" spans="1:5" ht="25.5" x14ac:dyDescent="0.25">
      <c r="A109" s="41" t="s">
        <v>167</v>
      </c>
      <c r="B109" s="40" t="s">
        <v>166</v>
      </c>
      <c r="C109" s="40"/>
      <c r="D109" s="13">
        <v>0</v>
      </c>
      <c r="E109" s="31">
        <v>0</v>
      </c>
    </row>
    <row r="110" spans="1:5" ht="25.5" x14ac:dyDescent="0.25">
      <c r="A110" s="39" t="s">
        <v>165</v>
      </c>
      <c r="B110" s="38" t="s">
        <v>164</v>
      </c>
      <c r="C110" s="38"/>
      <c r="D110" s="16">
        <v>0</v>
      </c>
      <c r="E110" s="32">
        <v>0</v>
      </c>
    </row>
    <row r="111" spans="1:5" ht="38.25" x14ac:dyDescent="0.25">
      <c r="A111" s="39" t="s">
        <v>163</v>
      </c>
      <c r="B111" s="38" t="s">
        <v>162</v>
      </c>
      <c r="C111" s="38"/>
      <c r="D111" s="16">
        <v>0</v>
      </c>
      <c r="E111" s="32">
        <v>0</v>
      </c>
    </row>
    <row r="112" spans="1:5" ht="25.5" x14ac:dyDescent="0.25">
      <c r="A112" s="41" t="s">
        <v>161</v>
      </c>
      <c r="B112" s="40" t="s">
        <v>160</v>
      </c>
      <c r="C112" s="40"/>
      <c r="D112" s="13">
        <v>0</v>
      </c>
      <c r="E112" s="31">
        <v>0</v>
      </c>
    </row>
    <row r="113" spans="1:5" ht="25.5" x14ac:dyDescent="0.25">
      <c r="A113" s="39" t="s">
        <v>159</v>
      </c>
      <c r="B113" s="38" t="s">
        <v>158</v>
      </c>
      <c r="C113" s="38"/>
      <c r="D113" s="16">
        <v>0</v>
      </c>
      <c r="E113" s="32">
        <v>0</v>
      </c>
    </row>
    <row r="114" spans="1:5" ht="25.5" x14ac:dyDescent="0.25">
      <c r="A114" s="39" t="s">
        <v>157</v>
      </c>
      <c r="B114" s="38" t="s">
        <v>156</v>
      </c>
      <c r="C114" s="38"/>
      <c r="D114" s="16">
        <v>0</v>
      </c>
      <c r="E114" s="32">
        <v>0</v>
      </c>
    </row>
    <row r="115" spans="1:5" ht="25.5" x14ac:dyDescent="0.25">
      <c r="A115" s="39" t="s">
        <v>155</v>
      </c>
      <c r="B115" s="38" t="s">
        <v>154</v>
      </c>
      <c r="C115" s="38"/>
      <c r="D115" s="16">
        <v>0</v>
      </c>
      <c r="E115" s="32">
        <v>0</v>
      </c>
    </row>
    <row r="116" spans="1:5" ht="25.5" x14ac:dyDescent="0.25">
      <c r="A116" s="37" t="s">
        <v>153</v>
      </c>
      <c r="B116" s="36" t="s">
        <v>152</v>
      </c>
      <c r="C116" s="36"/>
      <c r="D116" s="106">
        <v>15166396.800000001</v>
      </c>
      <c r="E116" s="107">
        <v>15158456.74</v>
      </c>
    </row>
    <row r="117" spans="1:5" ht="10.5" customHeight="1" x14ac:dyDescent="0.25">
      <c r="A117" s="2"/>
      <c r="B117" s="2"/>
      <c r="C117" s="2"/>
      <c r="D117" s="2"/>
    </row>
    <row r="118" spans="1:5" ht="15" customHeight="1" x14ac:dyDescent="0.2">
      <c r="A118" s="26"/>
      <c r="B118" s="35"/>
      <c r="C118" s="27"/>
    </row>
    <row r="119" spans="1:5" ht="15" customHeight="1" x14ac:dyDescent="0.2">
      <c r="A119" s="3"/>
      <c r="B119" s="28"/>
      <c r="C119" s="29"/>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2"/>
      <c r="B1" s="76"/>
    </row>
    <row r="2" spans="1:6" ht="22.5" customHeight="1" x14ac:dyDescent="0.25">
      <c r="A2" s="75"/>
    </row>
    <row r="3" spans="1:6" ht="4.5" customHeight="1" x14ac:dyDescent="0.25">
      <c r="A3" s="2"/>
      <c r="B3" s="2"/>
      <c r="C3" s="2"/>
      <c r="D3" s="2"/>
      <c r="E3" s="2"/>
      <c r="F3" s="2"/>
    </row>
    <row r="4" spans="1:6" ht="36.75" customHeight="1" x14ac:dyDescent="0.25">
      <c r="A4" s="74"/>
    </row>
    <row r="5" spans="1:6" ht="18.75" customHeight="1" x14ac:dyDescent="0.25">
      <c r="A5" s="73"/>
    </row>
    <row r="6" spans="1:6" ht="15.75" customHeight="1" x14ac:dyDescent="0.25">
      <c r="A6" s="72"/>
      <c r="B6" s="72"/>
    </row>
    <row r="7" spans="1:6" ht="15.75" customHeight="1" x14ac:dyDescent="0.25">
      <c r="A7" s="2"/>
      <c r="B7" s="2"/>
    </row>
    <row r="8" spans="1:6" ht="15.75" customHeight="1" x14ac:dyDescent="0.25">
      <c r="A8" s="72"/>
      <c r="B8" s="72"/>
    </row>
    <row r="9" spans="1:6" ht="15.75" customHeight="1" x14ac:dyDescent="0.25">
      <c r="A9" s="2"/>
      <c r="B9" s="2"/>
    </row>
    <row r="10" spans="1:6" ht="15.75" customHeight="1" x14ac:dyDescent="0.25">
      <c r="A10" s="72"/>
      <c r="B10" s="72"/>
    </row>
    <row r="11" spans="1:6" ht="15.75" customHeight="1" x14ac:dyDescent="0.25">
      <c r="A11" s="2"/>
      <c r="B11" s="2"/>
    </row>
    <row r="12" spans="1:6" ht="15.75" customHeight="1" x14ac:dyDescent="0.25">
      <c r="A12" s="72"/>
      <c r="B12" s="72"/>
    </row>
    <row r="13" spans="1:6" ht="15.75" customHeight="1" x14ac:dyDescent="0.25">
      <c r="A13" s="2"/>
      <c r="B13" s="2"/>
    </row>
    <row r="14" spans="1:6" ht="15.75" customHeight="1" x14ac:dyDescent="0.25">
      <c r="A14" s="2"/>
      <c r="B14" s="2"/>
      <c r="C14" s="2"/>
      <c r="D14" s="2"/>
      <c r="E14" s="71"/>
    </row>
    <row r="15" spans="1:6" ht="3.75" customHeight="1" x14ac:dyDescent="0.25">
      <c r="A15" s="9"/>
      <c r="B15" s="9"/>
      <c r="C15" s="9"/>
      <c r="D15" s="9"/>
      <c r="E15" s="9"/>
      <c r="F15" s="2"/>
    </row>
    <row r="16" spans="1:6" ht="41.25" customHeight="1" x14ac:dyDescent="0.25">
      <c r="A16" s="70" t="s">
        <v>387</v>
      </c>
      <c r="B16" s="69" t="s">
        <v>386</v>
      </c>
      <c r="C16" s="69" t="s">
        <v>385</v>
      </c>
      <c r="D16" s="69" t="s">
        <v>23</v>
      </c>
      <c r="E16" s="68" t="s">
        <v>384</v>
      </c>
    </row>
    <row r="17" spans="1:6" ht="26.25" customHeight="1" x14ac:dyDescent="0.25">
      <c r="A17" s="65" t="s">
        <v>353</v>
      </c>
      <c r="B17" s="64" t="s">
        <v>383</v>
      </c>
      <c r="C17" s="40" t="s">
        <v>382</v>
      </c>
      <c r="D17" s="13">
        <v>158506501305</v>
      </c>
      <c r="E17" s="31">
        <v>154716225064</v>
      </c>
    </row>
    <row r="18" spans="1:6" ht="48.75" customHeight="1" x14ac:dyDescent="0.25">
      <c r="A18" s="65" t="s">
        <v>262</v>
      </c>
      <c r="B18" s="64" t="s">
        <v>381</v>
      </c>
      <c r="C18" s="40" t="s">
        <v>380</v>
      </c>
      <c r="D18" s="13">
        <v>2491101904</v>
      </c>
      <c r="E18" s="31">
        <v>2743232577</v>
      </c>
    </row>
    <row r="19" spans="1:6" ht="48.75" customHeight="1" x14ac:dyDescent="0.25">
      <c r="A19" s="67" t="s">
        <v>379</v>
      </c>
      <c r="B19" s="66" t="s">
        <v>378</v>
      </c>
      <c r="C19" s="38" t="s">
        <v>377</v>
      </c>
      <c r="D19" s="16">
        <v>2491101904</v>
      </c>
      <c r="E19" s="32">
        <v>2743232577</v>
      </c>
    </row>
    <row r="20" spans="1:6" ht="48.75" customHeight="1" x14ac:dyDescent="0.25">
      <c r="A20" s="67" t="s">
        <v>376</v>
      </c>
      <c r="B20" s="66" t="s">
        <v>375</v>
      </c>
      <c r="C20" s="38" t="s">
        <v>374</v>
      </c>
      <c r="D20" s="16">
        <v>0</v>
      </c>
      <c r="E20" s="32">
        <v>0</v>
      </c>
    </row>
    <row r="21" spans="1:6" ht="48.75" customHeight="1" x14ac:dyDescent="0.25">
      <c r="A21" s="65" t="s">
        <v>373</v>
      </c>
      <c r="B21" s="64" t="s">
        <v>372</v>
      </c>
      <c r="C21" s="40" t="s">
        <v>371</v>
      </c>
      <c r="D21" s="13">
        <v>83455342</v>
      </c>
      <c r="E21" s="31">
        <v>1047043664</v>
      </c>
    </row>
    <row r="22" spans="1:6" ht="26.25" customHeight="1" x14ac:dyDescent="0.25">
      <c r="A22" s="67" t="s">
        <v>370</v>
      </c>
      <c r="B22" s="66" t="s">
        <v>369</v>
      </c>
      <c r="C22" s="38" t="s">
        <v>368</v>
      </c>
      <c r="D22" s="16">
        <v>97127016</v>
      </c>
      <c r="E22" s="32">
        <v>1054302000</v>
      </c>
    </row>
    <row r="23" spans="1:6" ht="26.25" customHeight="1" x14ac:dyDescent="0.25">
      <c r="A23" s="67" t="s">
        <v>367</v>
      </c>
      <c r="B23" s="66" t="s">
        <v>366</v>
      </c>
      <c r="C23" s="38" t="s">
        <v>365</v>
      </c>
      <c r="D23" s="16">
        <v>13671674</v>
      </c>
      <c r="E23" s="32">
        <v>7258336</v>
      </c>
    </row>
    <row r="24" spans="1:6" ht="37.5" customHeight="1" x14ac:dyDescent="0.25">
      <c r="A24" s="65" t="s">
        <v>364</v>
      </c>
      <c r="B24" s="64" t="s">
        <v>363</v>
      </c>
      <c r="C24" s="40" t="s">
        <v>362</v>
      </c>
      <c r="D24" s="13">
        <v>161081058551</v>
      </c>
      <c r="E24" s="31">
        <v>158506501305</v>
      </c>
    </row>
    <row r="25" spans="1:6" ht="26.25" customHeight="1" x14ac:dyDescent="0.25">
      <c r="A25" s="63" t="s">
        <v>361</v>
      </c>
      <c r="B25" s="62" t="s">
        <v>360</v>
      </c>
      <c r="C25" s="61" t="s">
        <v>359</v>
      </c>
      <c r="D25" s="60">
        <v>10620.91</v>
      </c>
      <c r="E25" s="59">
        <v>10456.629999999999</v>
      </c>
    </row>
    <row r="26" spans="1:6" ht="6" customHeight="1" x14ac:dyDescent="0.25">
      <c r="A26" s="2"/>
      <c r="B26" s="2"/>
      <c r="C26" s="2"/>
      <c r="D26" s="2"/>
      <c r="E26" s="2"/>
      <c r="F26" s="2"/>
    </row>
    <row r="27" spans="1:6" ht="15.75" customHeight="1" x14ac:dyDescent="0.25">
      <c r="A27" s="58"/>
      <c r="B27" s="57"/>
      <c r="C27" s="57"/>
    </row>
    <row r="28" spans="1:6" ht="15.75" customHeight="1" x14ac:dyDescent="0.25">
      <c r="A28" s="56"/>
      <c r="B28" s="55"/>
      <c r="C28" s="55"/>
    </row>
    <row r="29" spans="1:6" ht="15" customHeight="1" x14ac:dyDescent="0.25">
      <c r="A29" s="2"/>
      <c r="B29" s="2"/>
      <c r="C29" s="2"/>
      <c r="D29" s="2"/>
      <c r="E29" s="2"/>
      <c r="F29"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H66"/>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94"/>
    </row>
    <row r="2" spans="1:8" ht="22.5" customHeight="1" x14ac:dyDescent="0.25">
      <c r="A2" s="75"/>
    </row>
    <row r="3" spans="1:8" ht="11.25" customHeight="1" x14ac:dyDescent="0.25">
      <c r="A3" s="2"/>
      <c r="B3" s="2"/>
      <c r="C3" s="2"/>
      <c r="D3" s="2"/>
      <c r="E3" s="2"/>
      <c r="F3" s="2"/>
      <c r="G3" s="2"/>
      <c r="H3" s="2"/>
    </row>
    <row r="4" spans="1:8" ht="36.75" customHeight="1" x14ac:dyDescent="0.25">
      <c r="A4" s="93"/>
    </row>
    <row r="5" spans="1:8" ht="18.75" customHeight="1" x14ac:dyDescent="0.25">
      <c r="A5" s="73"/>
    </row>
    <row r="6" spans="1:8" ht="15" customHeight="1" x14ac:dyDescent="0.25">
      <c r="A6" s="92"/>
      <c r="B6" s="72"/>
      <c r="C6" s="72"/>
    </row>
    <row r="7" spans="1:8" ht="15" customHeight="1" x14ac:dyDescent="0.25">
      <c r="A7" s="2"/>
      <c r="B7" s="2"/>
      <c r="C7" s="2"/>
    </row>
    <row r="8" spans="1:8" ht="15" customHeight="1" x14ac:dyDescent="0.25">
      <c r="A8" s="92"/>
      <c r="B8" s="72"/>
      <c r="C8" s="72"/>
    </row>
    <row r="9" spans="1:8" ht="15" customHeight="1" x14ac:dyDescent="0.25">
      <c r="A9" s="2"/>
      <c r="B9" s="2"/>
      <c r="C9" s="2"/>
    </row>
    <row r="10" spans="1:8" ht="15" customHeight="1" x14ac:dyDescent="0.25">
      <c r="A10" s="92"/>
      <c r="B10" s="72"/>
      <c r="C10" s="72"/>
    </row>
    <row r="11" spans="1:8" ht="15" customHeight="1" x14ac:dyDescent="0.25">
      <c r="A11" s="2"/>
      <c r="B11" s="2"/>
      <c r="C11" s="2"/>
    </row>
    <row r="12" spans="1:8" ht="15" customHeight="1" x14ac:dyDescent="0.25">
      <c r="A12" s="92"/>
      <c r="B12" s="72"/>
      <c r="C12" s="72"/>
    </row>
    <row r="13" spans="1:8" ht="15" customHeight="1" x14ac:dyDescent="0.25">
      <c r="A13" s="2"/>
      <c r="B13" s="2"/>
      <c r="C13" s="2"/>
    </row>
    <row r="14" spans="1:8" ht="15" customHeight="1" x14ac:dyDescent="0.25">
      <c r="A14" s="9"/>
      <c r="B14" s="9"/>
      <c r="C14" s="9"/>
      <c r="D14" s="91"/>
      <c r="E14" s="9"/>
      <c r="F14" s="9"/>
      <c r="G14" s="90"/>
    </row>
    <row r="15" spans="1:8" ht="71.25" customHeight="1" x14ac:dyDescent="0.25">
      <c r="A15" s="8" t="s">
        <v>387</v>
      </c>
      <c r="B15" s="10" t="s">
        <v>508</v>
      </c>
      <c r="C15" s="10" t="s">
        <v>507</v>
      </c>
      <c r="D15" s="10" t="s">
        <v>506</v>
      </c>
      <c r="E15" s="10" t="s">
        <v>505</v>
      </c>
      <c r="F15" s="10" t="s">
        <v>504</v>
      </c>
      <c r="G15" s="89" t="s">
        <v>503</v>
      </c>
    </row>
    <row r="16" spans="1:8" ht="26.25" customHeight="1" x14ac:dyDescent="0.25">
      <c r="A16" s="82" t="s">
        <v>353</v>
      </c>
      <c r="B16" s="11" t="s">
        <v>502</v>
      </c>
      <c r="C16" s="12" t="s">
        <v>501</v>
      </c>
      <c r="D16" s="81">
        <v>0</v>
      </c>
      <c r="E16" s="81">
        <v>0</v>
      </c>
      <c r="F16" s="81">
        <v>0</v>
      </c>
      <c r="G16" s="80">
        <v>0</v>
      </c>
    </row>
    <row r="17" spans="1:7" ht="16.5" customHeight="1" x14ac:dyDescent="0.25">
      <c r="A17" s="82"/>
      <c r="B17" s="11" t="s">
        <v>441</v>
      </c>
      <c r="C17" s="12" t="s">
        <v>500</v>
      </c>
      <c r="D17" s="81">
        <v>0</v>
      </c>
      <c r="E17" s="81">
        <v>0</v>
      </c>
      <c r="F17" s="81">
        <v>0</v>
      </c>
      <c r="G17" s="80">
        <v>0</v>
      </c>
    </row>
    <row r="18" spans="1:7" ht="26.25" customHeight="1" x14ac:dyDescent="0.25">
      <c r="A18" s="82" t="s">
        <v>262</v>
      </c>
      <c r="B18" s="11" t="s">
        <v>499</v>
      </c>
      <c r="C18" s="12" t="s">
        <v>498</v>
      </c>
      <c r="D18" s="81">
        <v>0</v>
      </c>
      <c r="E18" s="81">
        <v>0</v>
      </c>
      <c r="F18" s="81">
        <v>0</v>
      </c>
      <c r="G18" s="80">
        <v>0</v>
      </c>
    </row>
    <row r="19" spans="1:7" ht="26.25" customHeight="1" x14ac:dyDescent="0.25">
      <c r="A19" s="85"/>
      <c r="B19" s="14" t="s">
        <v>392</v>
      </c>
      <c r="C19" s="15" t="s">
        <v>497</v>
      </c>
      <c r="D19" s="84">
        <v>0</v>
      </c>
      <c r="E19" s="84">
        <v>0</v>
      </c>
      <c r="F19" s="84">
        <v>0</v>
      </c>
      <c r="G19" s="83">
        <v>0</v>
      </c>
    </row>
    <row r="20" spans="1:7" ht="26.25" customHeight="1" x14ac:dyDescent="0.25">
      <c r="A20" s="82"/>
      <c r="B20" s="11" t="s">
        <v>496</v>
      </c>
      <c r="C20" s="12" t="s">
        <v>495</v>
      </c>
      <c r="D20" s="81">
        <v>0</v>
      </c>
      <c r="E20" s="81">
        <v>0</v>
      </c>
      <c r="F20" s="81">
        <v>0</v>
      </c>
      <c r="G20" s="80">
        <v>0</v>
      </c>
    </row>
    <row r="21" spans="1:7" ht="26.25" customHeight="1" x14ac:dyDescent="0.25">
      <c r="A21" s="82" t="s">
        <v>373</v>
      </c>
      <c r="B21" s="11" t="s">
        <v>494</v>
      </c>
      <c r="C21" s="12" t="s">
        <v>493</v>
      </c>
      <c r="D21" s="81">
        <v>0</v>
      </c>
      <c r="E21" s="81">
        <v>0</v>
      </c>
      <c r="F21" s="81">
        <v>0</v>
      </c>
      <c r="G21" s="80">
        <v>0</v>
      </c>
    </row>
    <row r="22" spans="1:7" ht="26.25" customHeight="1" x14ac:dyDescent="0.25">
      <c r="A22" s="85" t="s">
        <v>407</v>
      </c>
      <c r="B22" s="14" t="s">
        <v>326</v>
      </c>
      <c r="C22" s="15" t="s">
        <v>492</v>
      </c>
      <c r="D22" s="84">
        <v>0</v>
      </c>
      <c r="E22" s="84">
        <v>0</v>
      </c>
      <c r="F22" s="84">
        <v>11001981470</v>
      </c>
      <c r="G22" s="83">
        <v>6.8199999999999997E-2</v>
      </c>
    </row>
    <row r="23" spans="1:7" ht="16.5" customHeight="1" x14ac:dyDescent="0.25">
      <c r="A23" s="85" t="s">
        <v>491</v>
      </c>
      <c r="B23" s="14" t="s">
        <v>490</v>
      </c>
      <c r="C23" s="15" t="s">
        <v>489</v>
      </c>
      <c r="D23" s="84">
        <v>110</v>
      </c>
      <c r="E23" s="84">
        <v>100018013.36364</v>
      </c>
      <c r="F23" s="84">
        <v>11001981470</v>
      </c>
      <c r="G23" s="83">
        <v>6.8199999999999997E-2</v>
      </c>
    </row>
    <row r="24" spans="1:7" ht="26.25" customHeight="1" x14ac:dyDescent="0.25">
      <c r="A24" s="85" t="s">
        <v>398</v>
      </c>
      <c r="B24" s="14" t="s">
        <v>488</v>
      </c>
      <c r="C24" s="15" t="s">
        <v>487</v>
      </c>
      <c r="D24" s="84">
        <v>0</v>
      </c>
      <c r="E24" s="84">
        <v>0</v>
      </c>
      <c r="F24" s="84">
        <v>99139647117</v>
      </c>
      <c r="G24" s="83">
        <v>0.61429999999999996</v>
      </c>
    </row>
    <row r="25" spans="1:7" ht="16.5" customHeight="1" x14ac:dyDescent="0.25">
      <c r="A25" s="85" t="s">
        <v>486</v>
      </c>
      <c r="B25" s="14" t="s">
        <v>485</v>
      </c>
      <c r="C25" s="15" t="s">
        <v>484</v>
      </c>
      <c r="D25" s="84">
        <v>60000</v>
      </c>
      <c r="E25" s="84">
        <v>99307.246580000006</v>
      </c>
      <c r="F25" s="84">
        <v>5958434795</v>
      </c>
      <c r="G25" s="83">
        <v>3.6900000000000002E-2</v>
      </c>
    </row>
    <row r="26" spans="1:7" ht="16.5" customHeight="1" x14ac:dyDescent="0.25">
      <c r="A26" s="85" t="s">
        <v>483</v>
      </c>
      <c r="B26" s="14" t="s">
        <v>482</v>
      </c>
      <c r="C26" s="15" t="s">
        <v>481</v>
      </c>
      <c r="D26" s="84">
        <v>50000</v>
      </c>
      <c r="E26" s="84">
        <v>97239.374840000004</v>
      </c>
      <c r="F26" s="84">
        <v>4861968742</v>
      </c>
      <c r="G26" s="83">
        <v>3.0099999999999998E-2</v>
      </c>
    </row>
    <row r="27" spans="1:7" ht="16.5" customHeight="1" x14ac:dyDescent="0.25">
      <c r="A27" s="85" t="s">
        <v>480</v>
      </c>
      <c r="B27" s="14" t="s">
        <v>479</v>
      </c>
      <c r="C27" s="15" t="s">
        <v>478</v>
      </c>
      <c r="D27" s="84">
        <v>5</v>
      </c>
      <c r="E27" s="84">
        <v>1000424433.91781</v>
      </c>
      <c r="F27" s="84">
        <v>5002122170</v>
      </c>
      <c r="G27" s="83">
        <v>3.1E-2</v>
      </c>
    </row>
    <row r="28" spans="1:7" ht="16.5" customHeight="1" x14ac:dyDescent="0.25">
      <c r="A28" s="85" t="s">
        <v>477</v>
      </c>
      <c r="B28" s="14" t="s">
        <v>476</v>
      </c>
      <c r="C28" s="15" t="s">
        <v>475</v>
      </c>
      <c r="D28" s="84">
        <v>199600</v>
      </c>
      <c r="E28" s="84">
        <v>99160.767120000004</v>
      </c>
      <c r="F28" s="84">
        <v>19792489117</v>
      </c>
      <c r="G28" s="83">
        <v>0.1226</v>
      </c>
    </row>
    <row r="29" spans="1:7" ht="16.5" customHeight="1" x14ac:dyDescent="0.25">
      <c r="A29" s="85" t="s">
        <v>474</v>
      </c>
      <c r="B29" s="14" t="s">
        <v>473</v>
      </c>
      <c r="C29" s="15" t="s">
        <v>472</v>
      </c>
      <c r="D29" s="84">
        <v>40000</v>
      </c>
      <c r="E29" s="84">
        <v>99105.821930000006</v>
      </c>
      <c r="F29" s="84">
        <v>3964232877</v>
      </c>
      <c r="G29" s="83">
        <v>2.46E-2</v>
      </c>
    </row>
    <row r="30" spans="1:7" ht="16.5" customHeight="1" x14ac:dyDescent="0.25">
      <c r="A30" s="85" t="s">
        <v>471</v>
      </c>
      <c r="B30" s="14" t="s">
        <v>470</v>
      </c>
      <c r="C30" s="15" t="s">
        <v>469</v>
      </c>
      <c r="D30" s="84">
        <v>49700</v>
      </c>
      <c r="E30" s="84">
        <v>100757.32876</v>
      </c>
      <c r="F30" s="84">
        <v>5007639239</v>
      </c>
      <c r="G30" s="83">
        <v>3.1E-2</v>
      </c>
    </row>
    <row r="31" spans="1:7" ht="16.5" customHeight="1" x14ac:dyDescent="0.25">
      <c r="A31" s="85" t="s">
        <v>468</v>
      </c>
      <c r="B31" s="14" t="s">
        <v>467</v>
      </c>
      <c r="C31" s="15" t="s">
        <v>466</v>
      </c>
      <c r="D31" s="84">
        <v>32990</v>
      </c>
      <c r="E31" s="84">
        <v>95563.328760000004</v>
      </c>
      <c r="F31" s="84">
        <v>3152634216</v>
      </c>
      <c r="G31" s="83">
        <v>1.95E-2</v>
      </c>
    </row>
    <row r="32" spans="1:7" ht="16.5" customHeight="1" x14ac:dyDescent="0.25">
      <c r="A32" s="85" t="s">
        <v>465</v>
      </c>
      <c r="B32" s="14" t="s">
        <v>464</v>
      </c>
      <c r="C32" s="15" t="s">
        <v>463</v>
      </c>
      <c r="D32" s="84">
        <v>130000</v>
      </c>
      <c r="E32" s="84">
        <v>100621.61748</v>
      </c>
      <c r="F32" s="84">
        <v>13080810272</v>
      </c>
      <c r="G32" s="83">
        <v>8.1100000000000005E-2</v>
      </c>
    </row>
    <row r="33" spans="1:7" ht="16.5" customHeight="1" x14ac:dyDescent="0.25">
      <c r="A33" s="85" t="s">
        <v>462</v>
      </c>
      <c r="B33" s="14" t="s">
        <v>461</v>
      </c>
      <c r="C33" s="15" t="s">
        <v>460</v>
      </c>
      <c r="D33" s="84">
        <v>110900</v>
      </c>
      <c r="E33" s="84">
        <v>100097.80821</v>
      </c>
      <c r="F33" s="84">
        <v>11100846930</v>
      </c>
      <c r="G33" s="83">
        <v>6.88E-2</v>
      </c>
    </row>
    <row r="34" spans="1:7" ht="16.5" customHeight="1" x14ac:dyDescent="0.25">
      <c r="A34" s="85" t="s">
        <v>459</v>
      </c>
      <c r="B34" s="14" t="s">
        <v>458</v>
      </c>
      <c r="C34" s="15" t="s">
        <v>457</v>
      </c>
      <c r="D34" s="84">
        <v>50000</v>
      </c>
      <c r="E34" s="84">
        <v>98691.243839999996</v>
      </c>
      <c r="F34" s="84">
        <v>4934562192</v>
      </c>
      <c r="G34" s="83">
        <v>3.0599999999999999E-2</v>
      </c>
    </row>
    <row r="35" spans="1:7" ht="16.5" customHeight="1" x14ac:dyDescent="0.25">
      <c r="A35" s="85" t="s">
        <v>456</v>
      </c>
      <c r="B35" s="14" t="s">
        <v>455</v>
      </c>
      <c r="C35" s="15" t="s">
        <v>454</v>
      </c>
      <c r="D35" s="84">
        <v>70000</v>
      </c>
      <c r="E35" s="84">
        <v>98405.667310000004</v>
      </c>
      <c r="F35" s="84">
        <v>6888396712</v>
      </c>
      <c r="G35" s="83">
        <v>4.2700000000000002E-2</v>
      </c>
    </row>
    <row r="36" spans="1:7" ht="16.5" customHeight="1" x14ac:dyDescent="0.25">
      <c r="A36" s="85" t="s">
        <v>453</v>
      </c>
      <c r="B36" s="14" t="s">
        <v>452</v>
      </c>
      <c r="C36" s="15" t="s">
        <v>451</v>
      </c>
      <c r="D36" s="84">
        <v>4918</v>
      </c>
      <c r="E36" s="84">
        <v>89638.068490000005</v>
      </c>
      <c r="F36" s="84">
        <v>440840021</v>
      </c>
      <c r="G36" s="83">
        <v>2.7000000000000001E-3</v>
      </c>
    </row>
    <row r="37" spans="1:7" ht="16.5" customHeight="1" x14ac:dyDescent="0.25">
      <c r="A37" s="85" t="s">
        <v>450</v>
      </c>
      <c r="B37" s="14" t="s">
        <v>449</v>
      </c>
      <c r="C37" s="15" t="s">
        <v>448</v>
      </c>
      <c r="D37" s="84">
        <v>50000</v>
      </c>
      <c r="E37" s="84">
        <v>101571.82543</v>
      </c>
      <c r="F37" s="84">
        <v>5078591272</v>
      </c>
      <c r="G37" s="83">
        <v>3.15E-2</v>
      </c>
    </row>
    <row r="38" spans="1:7" ht="16.5" customHeight="1" x14ac:dyDescent="0.25">
      <c r="A38" s="85" t="s">
        <v>447</v>
      </c>
      <c r="B38" s="14" t="s">
        <v>446</v>
      </c>
      <c r="C38" s="15" t="s">
        <v>445</v>
      </c>
      <c r="D38" s="84">
        <v>50000</v>
      </c>
      <c r="E38" s="84">
        <v>96300.041100000002</v>
      </c>
      <c r="F38" s="84">
        <v>4815002055</v>
      </c>
      <c r="G38" s="83">
        <v>2.98E-2</v>
      </c>
    </row>
    <row r="39" spans="1:7" ht="16.5" customHeight="1" x14ac:dyDescent="0.25">
      <c r="A39" s="85" t="s">
        <v>444</v>
      </c>
      <c r="B39" s="14" t="s">
        <v>443</v>
      </c>
      <c r="C39" s="15" t="s">
        <v>442</v>
      </c>
      <c r="D39" s="84">
        <v>50000</v>
      </c>
      <c r="E39" s="84">
        <v>101221.53014</v>
      </c>
      <c r="F39" s="84">
        <v>5061076507</v>
      </c>
      <c r="G39" s="83">
        <v>3.1399999999999997E-2</v>
      </c>
    </row>
    <row r="40" spans="1:7" ht="16.5" customHeight="1" x14ac:dyDescent="0.25">
      <c r="A40" s="82"/>
      <c r="B40" s="11" t="s">
        <v>441</v>
      </c>
      <c r="C40" s="12" t="s">
        <v>440</v>
      </c>
      <c r="D40" s="81">
        <v>948223</v>
      </c>
      <c r="E40" s="81">
        <v>0</v>
      </c>
      <c r="F40" s="81">
        <v>110141628587</v>
      </c>
      <c r="G40" s="80">
        <v>0.6825</v>
      </c>
    </row>
    <row r="41" spans="1:7" ht="25.5" x14ac:dyDescent="0.25">
      <c r="A41" s="82" t="s">
        <v>364</v>
      </c>
      <c r="B41" s="11" t="s">
        <v>439</v>
      </c>
      <c r="C41" s="12" t="s">
        <v>438</v>
      </c>
      <c r="D41" s="81">
        <v>0</v>
      </c>
      <c r="E41" s="81">
        <v>0</v>
      </c>
      <c r="F41" s="81">
        <v>0</v>
      </c>
      <c r="G41" s="80">
        <v>0</v>
      </c>
    </row>
    <row r="42" spans="1:7" ht="25.5" x14ac:dyDescent="0.25">
      <c r="A42" s="85" t="s">
        <v>407</v>
      </c>
      <c r="B42" s="14" t="s">
        <v>437</v>
      </c>
      <c r="C42" s="15" t="s">
        <v>436</v>
      </c>
      <c r="D42" s="84">
        <v>0</v>
      </c>
      <c r="E42" s="84">
        <v>0</v>
      </c>
      <c r="F42" s="84">
        <v>0</v>
      </c>
      <c r="G42" s="83">
        <v>0</v>
      </c>
    </row>
    <row r="43" spans="1:7" ht="25.5" x14ac:dyDescent="0.25">
      <c r="A43" s="85" t="s">
        <v>398</v>
      </c>
      <c r="B43" s="14" t="s">
        <v>435</v>
      </c>
      <c r="C43" s="15" t="s">
        <v>434</v>
      </c>
      <c r="D43" s="84">
        <v>0</v>
      </c>
      <c r="E43" s="84">
        <v>0</v>
      </c>
      <c r="F43" s="84">
        <v>0</v>
      </c>
      <c r="G43" s="83">
        <v>0</v>
      </c>
    </row>
    <row r="44" spans="1:7" ht="25.5" x14ac:dyDescent="0.25">
      <c r="A44" s="85"/>
      <c r="B44" s="14" t="s">
        <v>392</v>
      </c>
      <c r="C44" s="15" t="s">
        <v>433</v>
      </c>
      <c r="D44" s="84">
        <v>0</v>
      </c>
      <c r="E44" s="84">
        <v>0</v>
      </c>
      <c r="F44" s="84">
        <v>0</v>
      </c>
      <c r="G44" s="83">
        <v>0</v>
      </c>
    </row>
    <row r="45" spans="1:7" ht="25.5" x14ac:dyDescent="0.25">
      <c r="A45" s="82"/>
      <c r="B45" s="11" t="s">
        <v>432</v>
      </c>
      <c r="C45" s="12" t="s">
        <v>431</v>
      </c>
      <c r="D45" s="81">
        <v>948223</v>
      </c>
      <c r="E45" s="81">
        <v>0</v>
      </c>
      <c r="F45" s="81">
        <v>110141628587</v>
      </c>
      <c r="G45" s="80">
        <v>0.6825</v>
      </c>
    </row>
    <row r="46" spans="1:7" ht="25.5" x14ac:dyDescent="0.25">
      <c r="A46" s="82" t="s">
        <v>361</v>
      </c>
      <c r="B46" s="11" t="s">
        <v>430</v>
      </c>
      <c r="C46" s="12" t="s">
        <v>429</v>
      </c>
      <c r="D46" s="81">
        <v>0</v>
      </c>
      <c r="E46" s="81">
        <v>0</v>
      </c>
      <c r="F46" s="81">
        <v>0</v>
      </c>
      <c r="G46" s="80">
        <v>0</v>
      </c>
    </row>
    <row r="47" spans="1:7" ht="25.5" x14ac:dyDescent="0.25">
      <c r="A47" s="85" t="s">
        <v>407</v>
      </c>
      <c r="B47" s="14" t="s">
        <v>428</v>
      </c>
      <c r="C47" s="15" t="s">
        <v>427</v>
      </c>
      <c r="D47" s="84">
        <v>0</v>
      </c>
      <c r="E47" s="84">
        <v>0</v>
      </c>
      <c r="F47" s="84">
        <v>0</v>
      </c>
      <c r="G47" s="83">
        <v>0</v>
      </c>
    </row>
    <row r="48" spans="1:7" ht="25.5" x14ac:dyDescent="0.25">
      <c r="A48" s="85" t="s">
        <v>398</v>
      </c>
      <c r="B48" s="14" t="s">
        <v>426</v>
      </c>
      <c r="C48" s="15" t="s">
        <v>425</v>
      </c>
      <c r="D48" s="84">
        <v>0</v>
      </c>
      <c r="E48" s="84">
        <v>0</v>
      </c>
      <c r="F48" s="84">
        <v>3882688543</v>
      </c>
      <c r="G48" s="83">
        <v>2.41E-2</v>
      </c>
    </row>
    <row r="49" spans="1:8" ht="25.5" x14ac:dyDescent="0.25">
      <c r="A49" s="85" t="s">
        <v>395</v>
      </c>
      <c r="B49" s="14" t="s">
        <v>424</v>
      </c>
      <c r="C49" s="15" t="s">
        <v>423</v>
      </c>
      <c r="D49" s="84">
        <v>0</v>
      </c>
      <c r="E49" s="84">
        <v>0</v>
      </c>
      <c r="F49" s="84">
        <v>1496384645</v>
      </c>
      <c r="G49" s="83">
        <v>9.2999999999999992E-3</v>
      </c>
    </row>
    <row r="50" spans="1:8" ht="38.25" x14ac:dyDescent="0.25">
      <c r="A50" s="85" t="s">
        <v>422</v>
      </c>
      <c r="B50" s="14" t="s">
        <v>421</v>
      </c>
      <c r="C50" s="15" t="s">
        <v>420</v>
      </c>
      <c r="D50" s="84">
        <v>0</v>
      </c>
      <c r="E50" s="84">
        <v>0</v>
      </c>
      <c r="F50" s="84">
        <v>0</v>
      </c>
      <c r="G50" s="83">
        <v>0</v>
      </c>
    </row>
    <row r="51" spans="1:8" ht="38.25" x14ac:dyDescent="0.25">
      <c r="A51" s="85" t="s">
        <v>419</v>
      </c>
      <c r="B51" s="14" t="s">
        <v>418</v>
      </c>
      <c r="C51" s="15" t="s">
        <v>417</v>
      </c>
      <c r="D51" s="84">
        <v>0</v>
      </c>
      <c r="E51" s="84">
        <v>0</v>
      </c>
      <c r="F51" s="84">
        <v>0</v>
      </c>
      <c r="G51" s="83">
        <v>0</v>
      </c>
    </row>
    <row r="52" spans="1:8" ht="25.5" x14ac:dyDescent="0.25">
      <c r="A52" s="85" t="s">
        <v>416</v>
      </c>
      <c r="B52" s="14" t="s">
        <v>415</v>
      </c>
      <c r="C52" s="15" t="s">
        <v>414</v>
      </c>
      <c r="D52" s="84">
        <v>0</v>
      </c>
      <c r="E52" s="84">
        <v>0</v>
      </c>
      <c r="F52" s="84">
        <v>0</v>
      </c>
      <c r="G52" s="83">
        <v>0</v>
      </c>
    </row>
    <row r="53" spans="1:8" ht="25.5" x14ac:dyDescent="0.25">
      <c r="A53" s="85" t="s">
        <v>413</v>
      </c>
      <c r="B53" s="14" t="s">
        <v>412</v>
      </c>
      <c r="C53" s="15" t="s">
        <v>411</v>
      </c>
      <c r="D53" s="84">
        <v>0</v>
      </c>
      <c r="E53" s="84">
        <v>0</v>
      </c>
      <c r="F53" s="84">
        <v>0</v>
      </c>
      <c r="G53" s="83">
        <v>0</v>
      </c>
    </row>
    <row r="54" spans="1:8" ht="25.5" x14ac:dyDescent="0.25">
      <c r="A54" s="82"/>
      <c r="B54" s="11" t="s">
        <v>392</v>
      </c>
      <c r="C54" s="12" t="s">
        <v>410</v>
      </c>
      <c r="D54" s="81">
        <v>0</v>
      </c>
      <c r="E54" s="81">
        <v>0</v>
      </c>
      <c r="F54" s="81">
        <v>5379073188</v>
      </c>
      <c r="G54" s="80">
        <v>3.3300000000000003E-2</v>
      </c>
    </row>
    <row r="55" spans="1:8" ht="25.5" x14ac:dyDescent="0.25">
      <c r="A55" s="82" t="s">
        <v>160</v>
      </c>
      <c r="B55" s="11" t="s">
        <v>409</v>
      </c>
      <c r="C55" s="12" t="s">
        <v>408</v>
      </c>
      <c r="D55" s="81">
        <v>0</v>
      </c>
      <c r="E55" s="81">
        <v>0</v>
      </c>
      <c r="F55" s="81">
        <v>0</v>
      </c>
      <c r="G55" s="80">
        <v>0</v>
      </c>
    </row>
    <row r="56" spans="1:8" ht="25.5" x14ac:dyDescent="0.25">
      <c r="A56" s="85" t="s">
        <v>407</v>
      </c>
      <c r="B56" s="14" t="s">
        <v>406</v>
      </c>
      <c r="C56" s="15" t="s">
        <v>405</v>
      </c>
      <c r="D56" s="84">
        <v>0</v>
      </c>
      <c r="E56" s="84">
        <v>0</v>
      </c>
      <c r="F56" s="84">
        <v>45866280295</v>
      </c>
      <c r="G56" s="83">
        <v>0.28420000000000001</v>
      </c>
    </row>
    <row r="57" spans="1:8" ht="25.5" x14ac:dyDescent="0.25">
      <c r="A57" s="88"/>
      <c r="B57" s="17" t="s">
        <v>404</v>
      </c>
      <c r="C57" s="18" t="s">
        <v>403</v>
      </c>
      <c r="D57" s="87">
        <v>0</v>
      </c>
      <c r="E57" s="87">
        <v>0</v>
      </c>
      <c r="F57" s="87">
        <v>6166280295</v>
      </c>
      <c r="G57" s="86">
        <v>3.8199999999999998E-2</v>
      </c>
    </row>
    <row r="58" spans="1:8" ht="25.5" x14ac:dyDescent="0.25">
      <c r="A58" s="88"/>
      <c r="B58" s="17" t="s">
        <v>402</v>
      </c>
      <c r="C58" s="18" t="s">
        <v>401</v>
      </c>
      <c r="D58" s="87">
        <v>0</v>
      </c>
      <c r="E58" s="87">
        <v>0</v>
      </c>
      <c r="F58" s="87">
        <v>0</v>
      </c>
      <c r="G58" s="86">
        <v>0</v>
      </c>
    </row>
    <row r="59" spans="1:8" ht="25.5" x14ac:dyDescent="0.25">
      <c r="A59" s="88"/>
      <c r="B59" s="17" t="s">
        <v>400</v>
      </c>
      <c r="C59" s="18" t="s">
        <v>399</v>
      </c>
      <c r="D59" s="87">
        <v>0</v>
      </c>
      <c r="E59" s="87">
        <v>0</v>
      </c>
      <c r="F59" s="87">
        <v>39700000000</v>
      </c>
      <c r="G59" s="86">
        <v>0.246</v>
      </c>
    </row>
    <row r="60" spans="1:8" ht="25.5" x14ac:dyDescent="0.25">
      <c r="A60" s="85" t="s">
        <v>398</v>
      </c>
      <c r="B60" s="14" t="s">
        <v>397</v>
      </c>
      <c r="C60" s="15" t="s">
        <v>396</v>
      </c>
      <c r="D60" s="84">
        <v>0</v>
      </c>
      <c r="E60" s="84">
        <v>0</v>
      </c>
      <c r="F60" s="84">
        <v>0</v>
      </c>
      <c r="G60" s="83">
        <v>0</v>
      </c>
    </row>
    <row r="61" spans="1:8" ht="25.5" x14ac:dyDescent="0.25">
      <c r="A61" s="85" t="s">
        <v>395</v>
      </c>
      <c r="B61" s="14" t="s">
        <v>394</v>
      </c>
      <c r="C61" s="15" t="s">
        <v>393</v>
      </c>
      <c r="D61" s="84">
        <v>0</v>
      </c>
      <c r="E61" s="84">
        <v>0</v>
      </c>
      <c r="F61" s="84">
        <v>0</v>
      </c>
      <c r="G61" s="83">
        <v>0</v>
      </c>
    </row>
    <row r="62" spans="1:8" ht="25.5" x14ac:dyDescent="0.25">
      <c r="A62" s="82"/>
      <c r="B62" s="11" t="s">
        <v>392</v>
      </c>
      <c r="C62" s="12" t="s">
        <v>391</v>
      </c>
      <c r="D62" s="81">
        <v>0</v>
      </c>
      <c r="E62" s="81">
        <v>0</v>
      </c>
      <c r="F62" s="81">
        <v>45866280295</v>
      </c>
      <c r="G62" s="80">
        <v>0.28420000000000001</v>
      </c>
    </row>
    <row r="63" spans="1:8" ht="25.5" x14ac:dyDescent="0.25">
      <c r="A63" s="79" t="s">
        <v>390</v>
      </c>
      <c r="B63" s="20" t="s">
        <v>389</v>
      </c>
      <c r="C63" s="21" t="s">
        <v>388</v>
      </c>
      <c r="D63" s="78">
        <v>0</v>
      </c>
      <c r="E63" s="78">
        <v>0</v>
      </c>
      <c r="F63" s="78">
        <v>161386982070</v>
      </c>
      <c r="G63" s="77">
        <v>1</v>
      </c>
    </row>
    <row r="64" spans="1:8" ht="11.25" customHeight="1" x14ac:dyDescent="0.25">
      <c r="A64" s="2"/>
      <c r="B64" s="2"/>
      <c r="C64" s="2"/>
      <c r="D64" s="2"/>
      <c r="E64" s="2"/>
      <c r="F64" s="2"/>
      <c r="G64" s="2"/>
      <c r="H64" s="2"/>
    </row>
    <row r="65" spans="1:3" ht="13.5" customHeight="1" x14ac:dyDescent="0.25">
      <c r="A65" s="57"/>
      <c r="B65" s="57"/>
      <c r="C65" s="57"/>
    </row>
    <row r="66" spans="1:3" ht="13.5" customHeight="1" x14ac:dyDescent="0.25">
      <c r="A66" s="55"/>
      <c r="B66" s="55"/>
      <c r="C66" s="55"/>
    </row>
  </sheetData>
  <printOptions horizontalCentered="1"/>
  <pageMargins left="0" right="0" top="0.58999997377395597" bottom="0.58999997377395597"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2"/>
      <c r="B1" s="2"/>
      <c r="C1" s="105"/>
    </row>
    <row r="2" spans="1:3" ht="35.25" customHeight="1" x14ac:dyDescent="0.25">
      <c r="A2" s="104"/>
    </row>
    <row r="3" spans="1:3" ht="6.75" customHeight="1" x14ac:dyDescent="0.25">
      <c r="A3" s="2"/>
      <c r="B3" s="2"/>
      <c r="C3" s="2"/>
    </row>
    <row r="4" spans="1:3" ht="15.75" customHeight="1" x14ac:dyDescent="0.25">
      <c r="A4" s="93"/>
    </row>
    <row r="5" spans="1:3" ht="15.75" customHeight="1" x14ac:dyDescent="0.25">
      <c r="A5" s="103"/>
    </row>
    <row r="6" spans="1:3" ht="11.25" customHeight="1" x14ac:dyDescent="0.25">
      <c r="A6" s="98"/>
    </row>
    <row r="7" spans="1:3" ht="9" customHeight="1" x14ac:dyDescent="0.25">
      <c r="A7" s="2"/>
      <c r="B7" s="2"/>
      <c r="C7" s="102"/>
    </row>
    <row r="8" spans="1:3" ht="15.75" customHeight="1" x14ac:dyDescent="0.25">
      <c r="A8" s="72"/>
      <c r="B8" s="72"/>
    </row>
    <row r="9" spans="1:3" ht="15.75" customHeight="1" x14ac:dyDescent="0.25">
      <c r="A9" s="2"/>
      <c r="B9" s="2"/>
    </row>
    <row r="10" spans="1:3" ht="15.75" customHeight="1" x14ac:dyDescent="0.25">
      <c r="A10" s="72"/>
      <c r="B10" s="72"/>
    </row>
    <row r="11" spans="1:3" ht="15.75" customHeight="1" x14ac:dyDescent="0.25">
      <c r="A11" s="2"/>
      <c r="B11" s="2"/>
    </row>
    <row r="12" spans="1:3" ht="15.75" customHeight="1" x14ac:dyDescent="0.25">
      <c r="A12" s="72"/>
      <c r="B12" s="72"/>
    </row>
    <row r="13" spans="1:3" ht="15.75" customHeight="1" x14ac:dyDescent="0.25">
      <c r="A13" s="2"/>
      <c r="B13" s="2"/>
    </row>
    <row r="14" spans="1:3" ht="15.75" customHeight="1" x14ac:dyDescent="0.25">
      <c r="A14" s="72"/>
      <c r="B14" s="72"/>
    </row>
    <row r="15" spans="1:3" ht="15.75" customHeight="1" x14ac:dyDescent="0.25">
      <c r="A15" s="2"/>
      <c r="B15" s="2"/>
    </row>
    <row r="16" spans="1:3" ht="15.75" customHeight="1" x14ac:dyDescent="0.25">
      <c r="A16" s="9"/>
      <c r="B16" s="9"/>
      <c r="C16" s="9"/>
    </row>
    <row r="17" spans="1:5" ht="39.75" customHeight="1" x14ac:dyDescent="0.25">
      <c r="A17" s="8" t="s">
        <v>575</v>
      </c>
      <c r="B17" s="10" t="s">
        <v>19</v>
      </c>
      <c r="C17" s="10" t="s">
        <v>20</v>
      </c>
      <c r="D17" s="10" t="s">
        <v>23</v>
      </c>
      <c r="E17" s="89" t="s">
        <v>384</v>
      </c>
    </row>
    <row r="18" spans="1:5" ht="26.25" customHeight="1" x14ac:dyDescent="0.25">
      <c r="A18" s="23" t="s">
        <v>574</v>
      </c>
      <c r="B18" s="12" t="s">
        <v>353</v>
      </c>
      <c r="C18" s="12"/>
      <c r="D18" s="81">
        <v>0</v>
      </c>
      <c r="E18" s="101">
        <v>0</v>
      </c>
    </row>
    <row r="19" spans="1:5" ht="26.25" customHeight="1" x14ac:dyDescent="0.25">
      <c r="A19" s="23" t="s">
        <v>573</v>
      </c>
      <c r="B19" s="12" t="s">
        <v>27</v>
      </c>
      <c r="C19" s="12"/>
      <c r="D19" s="81">
        <v>2491101904</v>
      </c>
      <c r="E19" s="101">
        <v>2743232577</v>
      </c>
    </row>
    <row r="20" spans="1:5" ht="37.5" customHeight="1" x14ac:dyDescent="0.25">
      <c r="A20" s="23" t="s">
        <v>572</v>
      </c>
      <c r="B20" s="12" t="s">
        <v>29</v>
      </c>
      <c r="C20" s="12"/>
      <c r="D20" s="81">
        <v>222880117</v>
      </c>
      <c r="E20" s="101">
        <v>-28251016</v>
      </c>
    </row>
    <row r="21" spans="1:5" ht="37.5" customHeight="1" x14ac:dyDescent="0.25">
      <c r="A21" s="24" t="s">
        <v>571</v>
      </c>
      <c r="B21" s="15" t="s">
        <v>34</v>
      </c>
      <c r="C21" s="15"/>
      <c r="D21" s="84">
        <f>D22+D23</f>
        <v>192633541</v>
      </c>
      <c r="E21" s="100">
        <f>E22+E23</f>
        <v>-58168826</v>
      </c>
    </row>
    <row r="22" spans="1:5" ht="26.25" customHeight="1" x14ac:dyDescent="0.25">
      <c r="A22" s="24" t="s">
        <v>570</v>
      </c>
      <c r="B22" s="15" t="s">
        <v>36</v>
      </c>
      <c r="C22" s="15"/>
      <c r="D22" s="84">
        <v>0</v>
      </c>
      <c r="E22" s="100">
        <v>0</v>
      </c>
    </row>
    <row r="23" spans="1:5" ht="37.5" customHeight="1" x14ac:dyDescent="0.25">
      <c r="A23" s="24" t="s">
        <v>569</v>
      </c>
      <c r="B23" s="15" t="s">
        <v>38</v>
      </c>
      <c r="C23" s="15"/>
      <c r="D23" s="84">
        <v>192633541</v>
      </c>
      <c r="E23" s="100">
        <v>-58168826</v>
      </c>
    </row>
    <row r="24" spans="1:5" ht="26.25" customHeight="1" x14ac:dyDescent="0.25">
      <c r="A24" s="24" t="s">
        <v>568</v>
      </c>
      <c r="B24" s="15" t="s">
        <v>40</v>
      </c>
      <c r="C24" s="15"/>
      <c r="D24" s="84">
        <v>30246576</v>
      </c>
      <c r="E24" s="100">
        <v>29917810</v>
      </c>
    </row>
    <row r="25" spans="1:5" ht="48.75" customHeight="1" x14ac:dyDescent="0.25">
      <c r="A25" s="23" t="s">
        <v>567</v>
      </c>
      <c r="B25" s="12" t="s">
        <v>42</v>
      </c>
      <c r="C25" s="12"/>
      <c r="D25" s="81">
        <f>D19+D20</f>
        <v>2713982021</v>
      </c>
      <c r="E25" s="101">
        <f>E19+E20</f>
        <v>2714981561</v>
      </c>
    </row>
    <row r="26" spans="1:5" ht="26.25" customHeight="1" x14ac:dyDescent="0.25">
      <c r="A26" s="24" t="s">
        <v>566</v>
      </c>
      <c r="B26" s="15" t="s">
        <v>74</v>
      </c>
      <c r="C26" s="15"/>
      <c r="D26" s="84">
        <v>-7065086597</v>
      </c>
      <c r="E26" s="100">
        <v>-1927974049</v>
      </c>
    </row>
    <row r="27" spans="1:5" ht="37.5" customHeight="1" x14ac:dyDescent="0.25">
      <c r="A27" s="24" t="s">
        <v>565</v>
      </c>
      <c r="B27" s="15" t="s">
        <v>48</v>
      </c>
      <c r="C27" s="15"/>
      <c r="D27" s="84">
        <v>0</v>
      </c>
      <c r="E27" s="100">
        <v>0</v>
      </c>
    </row>
    <row r="28" spans="1:5" ht="26.25" customHeight="1" x14ac:dyDescent="0.25">
      <c r="A28" s="24" t="s">
        <v>564</v>
      </c>
      <c r="B28" s="15" t="s">
        <v>50</v>
      </c>
      <c r="C28" s="15"/>
      <c r="D28" s="84">
        <v>-589549359</v>
      </c>
      <c r="E28" s="100">
        <v>-1351938645</v>
      </c>
    </row>
    <row r="29" spans="1:5" ht="26.25" customHeight="1" x14ac:dyDescent="0.25">
      <c r="A29" s="24" t="s">
        <v>563</v>
      </c>
      <c r="B29" s="15" t="s">
        <v>52</v>
      </c>
      <c r="C29" s="15"/>
      <c r="D29" s="84">
        <v>0</v>
      </c>
      <c r="E29" s="100">
        <v>0</v>
      </c>
    </row>
    <row r="30" spans="1:5" ht="25.5" x14ac:dyDescent="0.25">
      <c r="A30" s="24" t="s">
        <v>562</v>
      </c>
      <c r="B30" s="15" t="s">
        <v>54</v>
      </c>
      <c r="C30" s="15"/>
      <c r="D30" s="84">
        <v>0</v>
      </c>
      <c r="E30" s="100">
        <v>0</v>
      </c>
    </row>
    <row r="31" spans="1:5" ht="38.25" x14ac:dyDescent="0.25">
      <c r="A31" s="24" t="s">
        <v>561</v>
      </c>
      <c r="B31" s="15" t="s">
        <v>56</v>
      </c>
      <c r="C31" s="15"/>
      <c r="D31" s="84">
        <v>0</v>
      </c>
      <c r="E31" s="100">
        <v>0</v>
      </c>
    </row>
    <row r="32" spans="1:5" ht="38.25" x14ac:dyDescent="0.25">
      <c r="A32" s="24" t="s">
        <v>560</v>
      </c>
      <c r="B32" s="15" t="s">
        <v>58</v>
      </c>
      <c r="C32" s="15"/>
      <c r="D32" s="84">
        <v>-2458161</v>
      </c>
      <c r="E32" s="100">
        <v>2631237</v>
      </c>
    </row>
    <row r="33" spans="1:5" ht="25.5" x14ac:dyDescent="0.25">
      <c r="A33" s="24" t="s">
        <v>559</v>
      </c>
      <c r="B33" s="15" t="s">
        <v>66</v>
      </c>
      <c r="C33" s="15"/>
      <c r="D33" s="84">
        <v>0</v>
      </c>
      <c r="E33" s="100">
        <v>0</v>
      </c>
    </row>
    <row r="34" spans="1:5" ht="38.25" x14ac:dyDescent="0.25">
      <c r="A34" s="24" t="s">
        <v>558</v>
      </c>
      <c r="B34" s="15" t="s">
        <v>68</v>
      </c>
      <c r="C34" s="15"/>
      <c r="D34" s="84">
        <v>6644</v>
      </c>
      <c r="E34" s="100">
        <v>1997</v>
      </c>
    </row>
    <row r="35" spans="1:5" ht="25.5" x14ac:dyDescent="0.25">
      <c r="A35" s="24" t="s">
        <v>557</v>
      </c>
      <c r="B35" s="15" t="s">
        <v>70</v>
      </c>
      <c r="C35" s="15"/>
      <c r="D35" s="84">
        <v>-5000000</v>
      </c>
      <c r="E35" s="100">
        <v>5000000</v>
      </c>
    </row>
    <row r="36" spans="1:5" ht="38.25" x14ac:dyDescent="0.25">
      <c r="A36" s="24" t="s">
        <v>556</v>
      </c>
      <c r="B36" s="15" t="s">
        <v>72</v>
      </c>
      <c r="C36" s="15"/>
      <c r="D36" s="84">
        <v>0</v>
      </c>
      <c r="E36" s="100">
        <v>0</v>
      </c>
    </row>
    <row r="37" spans="1:5" ht="25.5" x14ac:dyDescent="0.25">
      <c r="A37" s="24" t="s">
        <v>555</v>
      </c>
      <c r="B37" s="15" t="s">
        <v>554</v>
      </c>
      <c r="C37" s="15"/>
      <c r="D37" s="84">
        <v>1397788</v>
      </c>
      <c r="E37" s="100">
        <v>-57506859</v>
      </c>
    </row>
    <row r="38" spans="1:5" ht="38.25" x14ac:dyDescent="0.25">
      <c r="A38" s="24" t="s">
        <v>553</v>
      </c>
      <c r="B38" s="15" t="s">
        <v>552</v>
      </c>
      <c r="C38" s="15"/>
      <c r="D38" s="84">
        <v>2146838</v>
      </c>
      <c r="E38" s="100">
        <v>-1173456</v>
      </c>
    </row>
    <row r="39" spans="1:5" ht="25.5" x14ac:dyDescent="0.25">
      <c r="A39" s="24" t="s">
        <v>551</v>
      </c>
      <c r="B39" s="15" t="s">
        <v>550</v>
      </c>
      <c r="C39" s="15"/>
      <c r="D39" s="84">
        <v>0</v>
      </c>
      <c r="E39" s="100">
        <v>0</v>
      </c>
    </row>
    <row r="40" spans="1:5" ht="25.5" x14ac:dyDescent="0.25">
      <c r="A40" s="23" t="s">
        <v>549</v>
      </c>
      <c r="B40" s="12" t="s">
        <v>548</v>
      </c>
      <c r="C40" s="12"/>
      <c r="D40" s="81">
        <f>D25+D27+D28+D29+D30+D31+D32+D33+D34+D35+D36+D37+D38+D39+D26</f>
        <v>-4944560826</v>
      </c>
      <c r="E40" s="101">
        <f>E25+E27+E28+E29+E30+E31+E32+E33+E34+E35+E36+E37+E38+E39+E26</f>
        <v>-615978214</v>
      </c>
    </row>
    <row r="41" spans="1:5" ht="25.5" x14ac:dyDescent="0.25">
      <c r="A41" s="23" t="s">
        <v>547</v>
      </c>
      <c r="B41" s="12" t="s">
        <v>262</v>
      </c>
      <c r="C41" s="12"/>
      <c r="D41" s="81">
        <v>0</v>
      </c>
      <c r="E41" s="101">
        <v>0</v>
      </c>
    </row>
    <row r="42" spans="1:5" ht="25.5" x14ac:dyDescent="0.25">
      <c r="A42" s="24" t="s">
        <v>546</v>
      </c>
      <c r="B42" s="15" t="s">
        <v>140</v>
      </c>
      <c r="C42" s="15"/>
      <c r="D42" s="84">
        <v>97127016</v>
      </c>
      <c r="E42" s="100">
        <v>1054302000</v>
      </c>
    </row>
    <row r="43" spans="1:5" ht="25.5" x14ac:dyDescent="0.25">
      <c r="A43" s="24" t="s">
        <v>545</v>
      </c>
      <c r="B43" s="15" t="s">
        <v>142</v>
      </c>
      <c r="C43" s="15"/>
      <c r="D43" s="84">
        <v>-13671674</v>
      </c>
      <c r="E43" s="100">
        <v>-7258336</v>
      </c>
    </row>
    <row r="44" spans="1:5" ht="25.5" x14ac:dyDescent="0.25">
      <c r="A44" s="24" t="s">
        <v>544</v>
      </c>
      <c r="B44" s="15" t="s">
        <v>543</v>
      </c>
      <c r="C44" s="15"/>
      <c r="D44" s="84">
        <v>0</v>
      </c>
      <c r="E44" s="100">
        <v>0</v>
      </c>
    </row>
    <row r="45" spans="1:5" ht="25.5" x14ac:dyDescent="0.25">
      <c r="A45" s="24" t="s">
        <v>542</v>
      </c>
      <c r="B45" s="15" t="s">
        <v>541</v>
      </c>
      <c r="C45" s="15"/>
      <c r="D45" s="84">
        <v>0</v>
      </c>
      <c r="E45" s="100">
        <v>0</v>
      </c>
    </row>
    <row r="46" spans="1:5" ht="25.5" x14ac:dyDescent="0.25">
      <c r="A46" s="24" t="s">
        <v>540</v>
      </c>
      <c r="B46" s="15" t="s">
        <v>539</v>
      </c>
      <c r="C46" s="15"/>
      <c r="D46" s="84">
        <v>0</v>
      </c>
      <c r="E46" s="100">
        <v>0</v>
      </c>
    </row>
    <row r="47" spans="1:5" ht="25.5" x14ac:dyDescent="0.25">
      <c r="A47" s="23" t="s">
        <v>538</v>
      </c>
      <c r="B47" s="12" t="s">
        <v>138</v>
      </c>
      <c r="C47" s="12"/>
      <c r="D47" s="81">
        <f>D42+D43+D44+D45+D46</f>
        <v>83455342</v>
      </c>
      <c r="E47" s="101">
        <f>E42+E43+E44+E45+E46</f>
        <v>1047043664</v>
      </c>
    </row>
    <row r="48" spans="1:5" ht="38.25" x14ac:dyDescent="0.25">
      <c r="A48" s="23" t="s">
        <v>537</v>
      </c>
      <c r="B48" s="12" t="s">
        <v>144</v>
      </c>
      <c r="C48" s="12"/>
      <c r="D48" s="81">
        <f>D40+D47</f>
        <v>-4861105484</v>
      </c>
      <c r="E48" s="101">
        <f>E40+E47</f>
        <v>431065450</v>
      </c>
    </row>
    <row r="49" spans="1:5" ht="25.5" x14ac:dyDescent="0.25">
      <c r="A49" s="23" t="s">
        <v>536</v>
      </c>
      <c r="B49" s="12" t="s">
        <v>535</v>
      </c>
      <c r="C49" s="12"/>
      <c r="D49" s="81">
        <v>0</v>
      </c>
      <c r="E49" s="101">
        <v>0</v>
      </c>
    </row>
    <row r="50" spans="1:5" ht="25.5" x14ac:dyDescent="0.25">
      <c r="A50" s="23" t="s">
        <v>534</v>
      </c>
      <c r="B50" s="12" t="s">
        <v>533</v>
      </c>
      <c r="C50" s="12"/>
      <c r="D50" s="81">
        <f>D51+D55+D56</f>
        <v>11027385779</v>
      </c>
      <c r="E50" s="101">
        <f>E51+E55+E56</f>
        <v>10596320329</v>
      </c>
    </row>
    <row r="51" spans="1:5" ht="38.25" x14ac:dyDescent="0.25">
      <c r="A51" s="24" t="s">
        <v>521</v>
      </c>
      <c r="B51" s="15" t="s">
        <v>532</v>
      </c>
      <c r="C51" s="15"/>
      <c r="D51" s="84">
        <f>D52+D53+D54</f>
        <v>11022385779</v>
      </c>
      <c r="E51" s="100">
        <f>E52+E53+E54</f>
        <v>10596320329</v>
      </c>
    </row>
    <row r="52" spans="1:5" ht="25.5" x14ac:dyDescent="0.25">
      <c r="A52" s="24" t="s">
        <v>519</v>
      </c>
      <c r="B52" s="15" t="s">
        <v>531</v>
      </c>
      <c r="C52" s="15"/>
      <c r="D52" s="84">
        <v>11022385779</v>
      </c>
      <c r="E52" s="100">
        <v>10596320329</v>
      </c>
    </row>
    <row r="53" spans="1:5" ht="25.5" x14ac:dyDescent="0.25">
      <c r="A53" s="24" t="s">
        <v>517</v>
      </c>
      <c r="B53" s="15" t="s">
        <v>530</v>
      </c>
      <c r="C53" s="15"/>
      <c r="D53" s="84">
        <v>0</v>
      </c>
      <c r="E53" s="100">
        <v>0</v>
      </c>
    </row>
    <row r="54" spans="1:5" ht="25.5" x14ac:dyDescent="0.25">
      <c r="A54" s="24" t="s">
        <v>342</v>
      </c>
      <c r="B54" s="15" t="s">
        <v>529</v>
      </c>
      <c r="C54" s="15"/>
      <c r="D54" s="84">
        <v>0</v>
      </c>
      <c r="E54" s="100">
        <v>0</v>
      </c>
    </row>
    <row r="55" spans="1:5" ht="25.5" x14ac:dyDescent="0.25">
      <c r="A55" s="24" t="s">
        <v>528</v>
      </c>
      <c r="B55" s="15" t="s">
        <v>527</v>
      </c>
      <c r="C55" s="15"/>
      <c r="D55" s="84">
        <v>5000000</v>
      </c>
      <c r="E55" s="100">
        <v>0</v>
      </c>
    </row>
    <row r="56" spans="1:5" ht="25.5" x14ac:dyDescent="0.25">
      <c r="A56" s="24" t="s">
        <v>512</v>
      </c>
      <c r="B56" s="15" t="s">
        <v>526</v>
      </c>
      <c r="C56" s="15"/>
      <c r="D56" s="84">
        <v>0</v>
      </c>
      <c r="E56" s="100">
        <v>0</v>
      </c>
    </row>
    <row r="57" spans="1:5" ht="25.5" x14ac:dyDescent="0.25">
      <c r="A57" s="23" t="s">
        <v>525</v>
      </c>
      <c r="B57" s="12" t="s">
        <v>524</v>
      </c>
      <c r="C57" s="12"/>
      <c r="D57" s="81">
        <v>0</v>
      </c>
      <c r="E57" s="101">
        <v>0</v>
      </c>
    </row>
    <row r="58" spans="1:5" ht="25.5" x14ac:dyDescent="0.25">
      <c r="A58" s="23" t="s">
        <v>523</v>
      </c>
      <c r="B58" s="12" t="s">
        <v>522</v>
      </c>
      <c r="C58" s="12"/>
      <c r="D58" s="81">
        <f>D59+D63+D64</f>
        <v>6166280295</v>
      </c>
      <c r="E58" s="101">
        <f>E59+E63+E64</f>
        <v>11027385779</v>
      </c>
    </row>
    <row r="59" spans="1:5" ht="38.25" x14ac:dyDescent="0.25">
      <c r="A59" s="24" t="s">
        <v>521</v>
      </c>
      <c r="B59" s="15" t="s">
        <v>520</v>
      </c>
      <c r="C59" s="15"/>
      <c r="D59" s="84">
        <f>D60+D61+D62</f>
        <v>6166280295</v>
      </c>
      <c r="E59" s="100">
        <f>E60+E61+E62</f>
        <v>11022385779</v>
      </c>
    </row>
    <row r="60" spans="1:5" ht="25.5" x14ac:dyDescent="0.25">
      <c r="A60" s="24" t="s">
        <v>519</v>
      </c>
      <c r="B60" s="15" t="s">
        <v>518</v>
      </c>
      <c r="C60" s="15"/>
      <c r="D60" s="84">
        <v>6166280295</v>
      </c>
      <c r="E60" s="100">
        <v>11022385779</v>
      </c>
    </row>
    <row r="61" spans="1:5" ht="25.5" x14ac:dyDescent="0.25">
      <c r="A61" s="24" t="s">
        <v>517</v>
      </c>
      <c r="B61" s="15" t="s">
        <v>516</v>
      </c>
      <c r="C61" s="15"/>
      <c r="D61" s="84">
        <v>0</v>
      </c>
      <c r="E61" s="100">
        <v>0</v>
      </c>
    </row>
    <row r="62" spans="1:5" ht="25.5" x14ac:dyDescent="0.25">
      <c r="A62" s="24" t="s">
        <v>342</v>
      </c>
      <c r="B62" s="15" t="s">
        <v>515</v>
      </c>
      <c r="C62" s="15"/>
      <c r="D62" s="84">
        <v>0</v>
      </c>
      <c r="E62" s="100">
        <v>0</v>
      </c>
    </row>
    <row r="63" spans="1:5" ht="25.5" x14ac:dyDescent="0.25">
      <c r="A63" s="24" t="s">
        <v>514</v>
      </c>
      <c r="B63" s="15" t="s">
        <v>513</v>
      </c>
      <c r="C63" s="15"/>
      <c r="D63" s="84">
        <v>0</v>
      </c>
      <c r="E63" s="100">
        <v>5000000</v>
      </c>
    </row>
    <row r="64" spans="1:5" ht="25.5" x14ac:dyDescent="0.25">
      <c r="A64" s="24" t="s">
        <v>512</v>
      </c>
      <c r="B64" s="15" t="s">
        <v>511</v>
      </c>
      <c r="C64" s="15"/>
      <c r="D64" s="84">
        <v>0</v>
      </c>
      <c r="E64" s="100">
        <v>0</v>
      </c>
    </row>
    <row r="65" spans="1:5" ht="25.5" x14ac:dyDescent="0.25">
      <c r="A65" s="25" t="s">
        <v>510</v>
      </c>
      <c r="B65" s="21" t="s">
        <v>509</v>
      </c>
      <c r="C65" s="21"/>
      <c r="D65" s="78">
        <f>D58-D50</f>
        <v>-4861105484</v>
      </c>
      <c r="E65" s="99">
        <f>E58-E50</f>
        <v>431065450</v>
      </c>
    </row>
    <row r="66" spans="1:5" ht="13.5" customHeight="1" x14ac:dyDescent="0.25">
      <c r="A66" s="2"/>
      <c r="B66" s="2"/>
      <c r="C66" s="2"/>
      <c r="D66" s="2"/>
    </row>
    <row r="67" spans="1:5" ht="13.5" customHeight="1" x14ac:dyDescent="0.25">
      <c r="A67" s="57"/>
      <c r="B67" s="57"/>
      <c r="C67" s="57"/>
    </row>
    <row r="68" spans="1:5" ht="15.75" customHeight="1" x14ac:dyDescent="0.25">
      <c r="A68" s="73"/>
      <c r="B68" s="98"/>
      <c r="C68" s="98"/>
    </row>
    <row r="69" spans="1:5" ht="13.5" customHeight="1" x14ac:dyDescent="0.15">
      <c r="A69" s="97"/>
      <c r="B69" s="96"/>
      <c r="C69" s="96"/>
      <c r="D69" s="95"/>
    </row>
  </sheetData>
  <printOptions horizontalCentered="1"/>
  <pageMargins left="0" right="0" top="0.58999997377395597" bottom="0.58999997377395597" header="0.5" footer="0.5"/>
  <pageSetup paperSize="9" scale="93" orientation="portrait" r:id="rId1"/>
  <colBreaks count="1" manualBreakCount="1">
    <brk id="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132"/>
      <c r="D1" s="94"/>
    </row>
    <row r="2" spans="1:7" ht="43.5" customHeight="1" x14ac:dyDescent="0.25">
      <c r="A2" s="104"/>
    </row>
    <row r="3" spans="1:7" ht="11.25" customHeight="1" x14ac:dyDescent="0.25">
      <c r="A3" s="2"/>
      <c r="B3" s="2"/>
      <c r="C3" s="2"/>
      <c r="D3" s="2"/>
      <c r="E3" s="2"/>
      <c r="F3" s="2"/>
      <c r="G3" s="2"/>
    </row>
    <row r="4" spans="1:7" ht="36.75" customHeight="1" x14ac:dyDescent="0.25">
      <c r="A4" s="93"/>
    </row>
    <row r="5" spans="1:7" ht="22.5" customHeight="1" x14ac:dyDescent="0.25">
      <c r="A5" s="73"/>
    </row>
    <row r="6" spans="1:7" ht="15.75" customHeight="1" x14ac:dyDescent="0.25">
      <c r="A6" s="57"/>
      <c r="B6" s="72"/>
      <c r="C6" s="72"/>
    </row>
    <row r="7" spans="1:7" ht="15.75" customHeight="1" x14ac:dyDescent="0.25">
      <c r="A7" s="2"/>
      <c r="B7" s="2"/>
      <c r="C7" s="2"/>
    </row>
    <row r="8" spans="1:7" ht="15.75" customHeight="1" x14ac:dyDescent="0.25">
      <c r="A8" s="57"/>
      <c r="B8" s="72"/>
      <c r="C8" s="72"/>
    </row>
    <row r="9" spans="1:7" ht="15.75" customHeight="1" x14ac:dyDescent="0.25">
      <c r="A9" s="2"/>
      <c r="B9" s="2"/>
      <c r="C9" s="2"/>
    </row>
    <row r="10" spans="1:7" ht="15.75" customHeight="1" x14ac:dyDescent="0.25">
      <c r="A10" s="57"/>
      <c r="B10" s="72"/>
      <c r="C10" s="72"/>
    </row>
    <row r="11" spans="1:7" ht="15.75" customHeight="1" x14ac:dyDescent="0.25">
      <c r="A11" s="2"/>
      <c r="B11" s="2"/>
      <c r="C11" s="2"/>
    </row>
    <row r="12" spans="1:7" ht="15.75" customHeight="1" x14ac:dyDescent="0.25">
      <c r="A12" s="57"/>
      <c r="B12" s="72"/>
      <c r="C12" s="72"/>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31"/>
    </row>
    <row r="16" spans="1:7" ht="15.75" customHeight="1" x14ac:dyDescent="0.25">
      <c r="A16" s="72"/>
    </row>
    <row r="17" spans="1:6" ht="15.75" customHeight="1" x14ac:dyDescent="0.25">
      <c r="A17" s="9"/>
      <c r="B17" s="90"/>
      <c r="C17" s="9"/>
      <c r="D17" s="9"/>
      <c r="E17" s="9"/>
      <c r="F17" s="90"/>
    </row>
    <row r="18" spans="1:6" ht="55.5" customHeight="1" x14ac:dyDescent="0.25">
      <c r="A18" s="8" t="s">
        <v>387</v>
      </c>
      <c r="B18" s="10" t="s">
        <v>18</v>
      </c>
      <c r="C18" s="10" t="s">
        <v>507</v>
      </c>
      <c r="D18" s="10" t="s">
        <v>729</v>
      </c>
      <c r="E18" s="10" t="s">
        <v>728</v>
      </c>
      <c r="F18" s="89" t="s">
        <v>727</v>
      </c>
    </row>
    <row r="19" spans="1:6" ht="25.5" x14ac:dyDescent="0.25">
      <c r="A19" s="119" t="s">
        <v>353</v>
      </c>
      <c r="B19" s="118" t="s">
        <v>726</v>
      </c>
      <c r="C19" s="117" t="s">
        <v>725</v>
      </c>
      <c r="D19" s="120">
        <v>0</v>
      </c>
      <c r="E19" s="120">
        <v>0</v>
      </c>
      <c r="F19" s="115">
        <v>0</v>
      </c>
    </row>
    <row r="20" spans="1:6" ht="25.5" x14ac:dyDescent="0.25">
      <c r="A20" s="130" t="s">
        <v>724</v>
      </c>
      <c r="B20" s="129" t="s">
        <v>723</v>
      </c>
      <c r="C20" s="128" t="s">
        <v>722</v>
      </c>
      <c r="D20" s="127">
        <v>6166280295</v>
      </c>
      <c r="E20" s="127">
        <v>11027385779</v>
      </c>
      <c r="F20" s="126">
        <v>0.05</v>
      </c>
    </row>
    <row r="21" spans="1:6" ht="25.5" x14ac:dyDescent="0.25">
      <c r="A21" s="130"/>
      <c r="B21" s="129" t="s">
        <v>721</v>
      </c>
      <c r="C21" s="128" t="s">
        <v>720</v>
      </c>
      <c r="D21" s="127">
        <v>0</v>
      </c>
      <c r="E21" s="127">
        <v>0</v>
      </c>
      <c r="F21" s="126">
        <v>0</v>
      </c>
    </row>
    <row r="22" spans="1:6" ht="25.5" x14ac:dyDescent="0.25">
      <c r="A22" s="130"/>
      <c r="B22" s="129" t="s">
        <v>719</v>
      </c>
      <c r="C22" s="128" t="s">
        <v>718</v>
      </c>
      <c r="D22" s="127">
        <v>6166280295</v>
      </c>
      <c r="E22" s="127">
        <v>11027385779</v>
      </c>
      <c r="F22" s="126">
        <v>52.43</v>
      </c>
    </row>
    <row r="23" spans="1:6" ht="38.25" x14ac:dyDescent="0.25">
      <c r="A23" s="125"/>
      <c r="B23" s="124" t="s">
        <v>717</v>
      </c>
      <c r="C23" s="123" t="s">
        <v>716</v>
      </c>
      <c r="D23" s="122">
        <v>0</v>
      </c>
      <c r="E23" s="122">
        <v>5000000</v>
      </c>
      <c r="F23" s="121">
        <v>0</v>
      </c>
    </row>
    <row r="24" spans="1:6" ht="38.25" x14ac:dyDescent="0.25">
      <c r="A24" s="125"/>
      <c r="B24" s="124" t="s">
        <v>715</v>
      </c>
      <c r="C24" s="123" t="s">
        <v>714</v>
      </c>
      <c r="D24" s="122">
        <v>0</v>
      </c>
      <c r="E24" s="122">
        <v>0</v>
      </c>
      <c r="F24" s="121">
        <v>0</v>
      </c>
    </row>
    <row r="25" spans="1:6" ht="38.25" x14ac:dyDescent="0.25">
      <c r="A25" s="125"/>
      <c r="B25" s="124" t="s">
        <v>713</v>
      </c>
      <c r="C25" s="123" t="s">
        <v>712</v>
      </c>
      <c r="D25" s="122">
        <v>6166280295</v>
      </c>
      <c r="E25" s="122">
        <v>11022385779</v>
      </c>
      <c r="F25" s="121">
        <v>52.43</v>
      </c>
    </row>
    <row r="26" spans="1:6" ht="38.25" x14ac:dyDescent="0.25">
      <c r="A26" s="125"/>
      <c r="B26" s="124" t="s">
        <v>711</v>
      </c>
      <c r="C26" s="123" t="s">
        <v>710</v>
      </c>
      <c r="D26" s="122">
        <v>0</v>
      </c>
      <c r="E26" s="122">
        <v>0</v>
      </c>
      <c r="F26" s="121">
        <v>0</v>
      </c>
    </row>
    <row r="27" spans="1:6" ht="25.5" x14ac:dyDescent="0.25">
      <c r="A27" s="130"/>
      <c r="B27" s="129" t="s">
        <v>709</v>
      </c>
      <c r="C27" s="128" t="s">
        <v>708</v>
      </c>
      <c r="D27" s="127">
        <v>0</v>
      </c>
      <c r="E27" s="127">
        <v>0</v>
      </c>
      <c r="F27" s="126">
        <v>0</v>
      </c>
    </row>
    <row r="28" spans="1:6" ht="25.5" x14ac:dyDescent="0.25">
      <c r="A28" s="130" t="s">
        <v>707</v>
      </c>
      <c r="B28" s="129" t="s">
        <v>706</v>
      </c>
      <c r="C28" s="128" t="s">
        <v>705</v>
      </c>
      <c r="D28" s="127">
        <v>149841628587</v>
      </c>
      <c r="E28" s="127">
        <v>142969175531</v>
      </c>
      <c r="F28" s="126">
        <v>0</v>
      </c>
    </row>
    <row r="29" spans="1:6" ht="25.5" x14ac:dyDescent="0.25">
      <c r="A29" s="125"/>
      <c r="B29" s="124" t="s">
        <v>704</v>
      </c>
      <c r="C29" s="123" t="s">
        <v>703</v>
      </c>
      <c r="D29" s="122">
        <v>0</v>
      </c>
      <c r="E29" s="122">
        <v>0</v>
      </c>
      <c r="F29" s="121">
        <v>0</v>
      </c>
    </row>
    <row r="30" spans="1:6" ht="25.5" x14ac:dyDescent="0.25">
      <c r="A30" s="125"/>
      <c r="B30" s="124" t="s">
        <v>702</v>
      </c>
      <c r="C30" s="123" t="s">
        <v>701</v>
      </c>
      <c r="D30" s="122">
        <v>0</v>
      </c>
      <c r="E30" s="122">
        <v>0</v>
      </c>
      <c r="F30" s="121">
        <v>0</v>
      </c>
    </row>
    <row r="31" spans="1:6" ht="25.5" x14ac:dyDescent="0.25">
      <c r="A31" s="125"/>
      <c r="B31" s="124" t="s">
        <v>700</v>
      </c>
      <c r="C31" s="123" t="s">
        <v>699</v>
      </c>
      <c r="D31" s="122">
        <v>110141628587</v>
      </c>
      <c r="E31" s="122">
        <v>68269175531</v>
      </c>
      <c r="F31" s="121">
        <v>0</v>
      </c>
    </row>
    <row r="32" spans="1:6" ht="25.5" x14ac:dyDescent="0.25">
      <c r="A32" s="125"/>
      <c r="B32" s="124" t="s">
        <v>698</v>
      </c>
      <c r="C32" s="123" t="s">
        <v>697</v>
      </c>
      <c r="D32" s="122">
        <v>0</v>
      </c>
      <c r="E32" s="122">
        <v>10000000000</v>
      </c>
      <c r="F32" s="121">
        <v>0</v>
      </c>
    </row>
    <row r="33" spans="1:6" ht="51" x14ac:dyDescent="0.25">
      <c r="A33" s="125"/>
      <c r="B33" s="124" t="s">
        <v>696</v>
      </c>
      <c r="C33" s="123" t="s">
        <v>695</v>
      </c>
      <c r="D33" s="122">
        <v>39700000000</v>
      </c>
      <c r="E33" s="122">
        <v>64700000000</v>
      </c>
      <c r="F33" s="121">
        <v>0</v>
      </c>
    </row>
    <row r="34" spans="1:6" ht="25.5" x14ac:dyDescent="0.25">
      <c r="A34" s="125"/>
      <c r="B34" s="124" t="s">
        <v>694</v>
      </c>
      <c r="C34" s="123" t="s">
        <v>693</v>
      </c>
      <c r="D34" s="122">
        <v>0</v>
      </c>
      <c r="E34" s="122">
        <v>0</v>
      </c>
      <c r="F34" s="121">
        <v>0</v>
      </c>
    </row>
    <row r="35" spans="1:6" ht="25.5" x14ac:dyDescent="0.25">
      <c r="A35" s="125"/>
      <c r="B35" s="124" t="s">
        <v>692</v>
      </c>
      <c r="C35" s="123" t="s">
        <v>691</v>
      </c>
      <c r="D35" s="122">
        <v>0</v>
      </c>
      <c r="E35" s="122">
        <v>0</v>
      </c>
      <c r="F35" s="121">
        <v>0</v>
      </c>
    </row>
    <row r="36" spans="1:6" ht="25.5" x14ac:dyDescent="0.25">
      <c r="A36" s="125"/>
      <c r="B36" s="124" t="s">
        <v>690</v>
      </c>
      <c r="C36" s="123" t="s">
        <v>689</v>
      </c>
      <c r="D36" s="122">
        <v>0</v>
      </c>
      <c r="E36" s="122">
        <v>0</v>
      </c>
      <c r="F36" s="121">
        <v>0</v>
      </c>
    </row>
    <row r="37" spans="1:6" ht="25.5" x14ac:dyDescent="0.25">
      <c r="A37" s="130" t="s">
        <v>688</v>
      </c>
      <c r="B37" s="129" t="s">
        <v>687</v>
      </c>
      <c r="C37" s="128" t="s">
        <v>686</v>
      </c>
      <c r="D37" s="127">
        <v>3882688543</v>
      </c>
      <c r="E37" s="127">
        <v>2387951852</v>
      </c>
      <c r="F37" s="126">
        <v>0</v>
      </c>
    </row>
    <row r="38" spans="1:6" ht="25.5" x14ac:dyDescent="0.25">
      <c r="A38" s="125"/>
      <c r="B38" s="124" t="s">
        <v>685</v>
      </c>
      <c r="C38" s="123" t="s">
        <v>684</v>
      </c>
      <c r="D38" s="122">
        <v>0</v>
      </c>
      <c r="E38" s="122">
        <v>0</v>
      </c>
      <c r="F38" s="121">
        <v>0</v>
      </c>
    </row>
    <row r="39" spans="1:6" ht="25.5" x14ac:dyDescent="0.25">
      <c r="A39" s="125"/>
      <c r="B39" s="124" t="s">
        <v>683</v>
      </c>
      <c r="C39" s="123" t="s">
        <v>682</v>
      </c>
      <c r="D39" s="122">
        <v>3882688543</v>
      </c>
      <c r="E39" s="122">
        <v>2387951852</v>
      </c>
      <c r="F39" s="121">
        <v>0</v>
      </c>
    </row>
    <row r="40" spans="1:6" ht="25.5" x14ac:dyDescent="0.25">
      <c r="A40" s="130" t="s">
        <v>681</v>
      </c>
      <c r="B40" s="129" t="s">
        <v>680</v>
      </c>
      <c r="C40" s="128" t="s">
        <v>679</v>
      </c>
      <c r="D40" s="127">
        <v>1496384645</v>
      </c>
      <c r="E40" s="127">
        <v>2401571977</v>
      </c>
      <c r="F40" s="126">
        <v>271.79000000000002</v>
      </c>
    </row>
    <row r="41" spans="1:6" ht="25.5" x14ac:dyDescent="0.25">
      <c r="A41" s="125"/>
      <c r="B41" s="124" t="s">
        <v>678</v>
      </c>
      <c r="C41" s="123" t="s">
        <v>677</v>
      </c>
      <c r="D41" s="122">
        <v>1496384645</v>
      </c>
      <c r="E41" s="122">
        <v>1826722705</v>
      </c>
      <c r="F41" s="121">
        <v>271.79000000000002</v>
      </c>
    </row>
    <row r="42" spans="1:6" ht="38.25" x14ac:dyDescent="0.25">
      <c r="A42" s="125"/>
      <c r="B42" s="124" t="s">
        <v>676</v>
      </c>
      <c r="C42" s="123" t="s">
        <v>675</v>
      </c>
      <c r="D42" s="122">
        <v>0</v>
      </c>
      <c r="E42" s="122">
        <v>574849272</v>
      </c>
      <c r="F42" s="121">
        <v>0</v>
      </c>
    </row>
    <row r="43" spans="1:6" ht="25.5" x14ac:dyDescent="0.25">
      <c r="A43" s="130" t="s">
        <v>674</v>
      </c>
      <c r="B43" s="129" t="s">
        <v>673</v>
      </c>
      <c r="C43" s="128" t="s">
        <v>672</v>
      </c>
      <c r="D43" s="127">
        <v>0</v>
      </c>
      <c r="E43" s="127">
        <v>0</v>
      </c>
      <c r="F43" s="126">
        <v>0</v>
      </c>
    </row>
    <row r="44" spans="1:6" ht="25.5" x14ac:dyDescent="0.25">
      <c r="A44" s="130" t="s">
        <v>671</v>
      </c>
      <c r="B44" s="129" t="s">
        <v>670</v>
      </c>
      <c r="C44" s="128" t="s">
        <v>669</v>
      </c>
      <c r="D44" s="127">
        <v>0</v>
      </c>
      <c r="E44" s="127">
        <v>0</v>
      </c>
      <c r="F44" s="126">
        <v>0</v>
      </c>
    </row>
    <row r="45" spans="1:6" ht="51" x14ac:dyDescent="0.25">
      <c r="A45" s="125"/>
      <c r="B45" s="124" t="s">
        <v>668</v>
      </c>
      <c r="C45" s="123" t="s">
        <v>667</v>
      </c>
      <c r="D45" s="122">
        <v>0</v>
      </c>
      <c r="E45" s="122">
        <v>0</v>
      </c>
      <c r="F45" s="121">
        <v>0</v>
      </c>
    </row>
    <row r="46" spans="1:6" ht="25.5" x14ac:dyDescent="0.25">
      <c r="A46" s="125"/>
      <c r="B46" s="124" t="s">
        <v>666</v>
      </c>
      <c r="C46" s="123" t="s">
        <v>665</v>
      </c>
      <c r="D46" s="122">
        <v>0</v>
      </c>
      <c r="E46" s="122">
        <v>0</v>
      </c>
      <c r="F46" s="121">
        <v>0</v>
      </c>
    </row>
    <row r="47" spans="1:6" ht="25.5" x14ac:dyDescent="0.25">
      <c r="A47" s="125"/>
      <c r="B47" s="124" t="s">
        <v>664</v>
      </c>
      <c r="C47" s="123" t="s">
        <v>663</v>
      </c>
      <c r="D47" s="122">
        <v>0</v>
      </c>
      <c r="E47" s="122">
        <v>0</v>
      </c>
      <c r="F47" s="121">
        <v>0</v>
      </c>
    </row>
    <row r="48" spans="1:6" ht="25.5" x14ac:dyDescent="0.25">
      <c r="A48" s="130" t="s">
        <v>662</v>
      </c>
      <c r="B48" s="129" t="s">
        <v>661</v>
      </c>
      <c r="C48" s="128" t="s">
        <v>660</v>
      </c>
      <c r="D48" s="127">
        <v>0</v>
      </c>
      <c r="E48" s="127">
        <v>0</v>
      </c>
      <c r="F48" s="126">
        <v>0</v>
      </c>
    </row>
    <row r="49" spans="1:6" ht="25.5" x14ac:dyDescent="0.25">
      <c r="A49" s="119" t="s">
        <v>659</v>
      </c>
      <c r="B49" s="118" t="s">
        <v>658</v>
      </c>
      <c r="C49" s="117" t="s">
        <v>657</v>
      </c>
      <c r="D49" s="120">
        <v>161386982070</v>
      </c>
      <c r="E49" s="120">
        <v>158786085139</v>
      </c>
      <c r="F49" s="115">
        <v>1.28</v>
      </c>
    </row>
    <row r="50" spans="1:6" ht="25.5" x14ac:dyDescent="0.25">
      <c r="A50" s="119" t="s">
        <v>262</v>
      </c>
      <c r="B50" s="118" t="s">
        <v>656</v>
      </c>
      <c r="C50" s="117" t="s">
        <v>655</v>
      </c>
      <c r="D50" s="120">
        <v>0</v>
      </c>
      <c r="E50" s="120">
        <v>0</v>
      </c>
      <c r="F50" s="115">
        <v>0</v>
      </c>
    </row>
    <row r="51" spans="1:6" ht="25.5" x14ac:dyDescent="0.25">
      <c r="A51" s="130" t="s">
        <v>379</v>
      </c>
      <c r="B51" s="129" t="s">
        <v>654</v>
      </c>
      <c r="C51" s="128" t="s">
        <v>653</v>
      </c>
      <c r="D51" s="127">
        <v>0</v>
      </c>
      <c r="E51" s="127">
        <v>0</v>
      </c>
      <c r="F51" s="126">
        <v>0</v>
      </c>
    </row>
    <row r="52" spans="1:6" ht="25.5" x14ac:dyDescent="0.25">
      <c r="A52" s="130" t="s">
        <v>376</v>
      </c>
      <c r="B52" s="129" t="s">
        <v>652</v>
      </c>
      <c r="C52" s="128" t="s">
        <v>651</v>
      </c>
      <c r="D52" s="127">
        <v>305923519</v>
      </c>
      <c r="E52" s="127">
        <v>279583834</v>
      </c>
      <c r="F52" s="126">
        <v>6.66</v>
      </c>
    </row>
    <row r="53" spans="1:6" ht="25.5" x14ac:dyDescent="0.25">
      <c r="A53" s="130"/>
      <c r="B53" s="129" t="s">
        <v>650</v>
      </c>
      <c r="C53" s="128" t="s">
        <v>649</v>
      </c>
      <c r="D53" s="127">
        <v>187</v>
      </c>
      <c r="E53" s="127">
        <v>5000187</v>
      </c>
      <c r="F53" s="126">
        <v>1</v>
      </c>
    </row>
    <row r="54" spans="1:6" ht="38.25" x14ac:dyDescent="0.25">
      <c r="A54" s="125"/>
      <c r="B54" s="124" t="s">
        <v>648</v>
      </c>
      <c r="C54" s="123" t="s">
        <v>647</v>
      </c>
      <c r="D54" s="122">
        <v>187</v>
      </c>
      <c r="E54" s="122">
        <v>5000187</v>
      </c>
      <c r="F54" s="121">
        <v>1</v>
      </c>
    </row>
    <row r="55" spans="1:6" ht="51" x14ac:dyDescent="0.25">
      <c r="A55" s="125"/>
      <c r="B55" s="124" t="s">
        <v>646</v>
      </c>
      <c r="C55" s="123" t="s">
        <v>645</v>
      </c>
      <c r="D55" s="122">
        <v>0</v>
      </c>
      <c r="E55" s="122">
        <v>0</v>
      </c>
      <c r="F55" s="121">
        <v>0</v>
      </c>
    </row>
    <row r="56" spans="1:6" ht="51" x14ac:dyDescent="0.25">
      <c r="A56" s="125"/>
      <c r="B56" s="124" t="s">
        <v>644</v>
      </c>
      <c r="C56" s="123" t="s">
        <v>643</v>
      </c>
      <c r="D56" s="122">
        <v>0</v>
      </c>
      <c r="E56" s="122">
        <v>0</v>
      </c>
      <c r="F56" s="121">
        <v>0</v>
      </c>
    </row>
    <row r="57" spans="1:6" ht="38.25" x14ac:dyDescent="0.25">
      <c r="A57" s="125"/>
      <c r="B57" s="124" t="s">
        <v>642</v>
      </c>
      <c r="C57" s="123" t="s">
        <v>641</v>
      </c>
      <c r="D57" s="122">
        <v>0</v>
      </c>
      <c r="E57" s="122">
        <v>0</v>
      </c>
      <c r="F57" s="121">
        <v>0</v>
      </c>
    </row>
    <row r="58" spans="1:6" ht="51" x14ac:dyDescent="0.25">
      <c r="A58" s="130"/>
      <c r="B58" s="129" t="s">
        <v>640</v>
      </c>
      <c r="C58" s="128" t="s">
        <v>639</v>
      </c>
      <c r="D58" s="127">
        <v>908641</v>
      </c>
      <c r="E58" s="127">
        <v>901997</v>
      </c>
      <c r="F58" s="126">
        <v>3.37</v>
      </c>
    </row>
    <row r="59" spans="1:6" ht="76.5" x14ac:dyDescent="0.25">
      <c r="A59" s="130"/>
      <c r="B59" s="129" t="s">
        <v>638</v>
      </c>
      <c r="C59" s="128" t="s">
        <v>637</v>
      </c>
      <c r="D59" s="127">
        <v>173076</v>
      </c>
      <c r="E59" s="127">
        <v>2631237</v>
      </c>
      <c r="F59" s="126">
        <v>0</v>
      </c>
    </row>
    <row r="60" spans="1:6" ht="25.5" x14ac:dyDescent="0.25">
      <c r="A60" s="130"/>
      <c r="B60" s="129" t="s">
        <v>636</v>
      </c>
      <c r="C60" s="128" t="s">
        <v>635</v>
      </c>
      <c r="D60" s="127">
        <v>0</v>
      </c>
      <c r="E60" s="127">
        <v>0</v>
      </c>
      <c r="F60" s="126">
        <v>0</v>
      </c>
    </row>
    <row r="61" spans="1:6" ht="38.25" x14ac:dyDescent="0.25">
      <c r="A61" s="130"/>
      <c r="B61" s="129" t="s">
        <v>634</v>
      </c>
      <c r="C61" s="128" t="s">
        <v>633</v>
      </c>
      <c r="D61" s="127">
        <v>24300000</v>
      </c>
      <c r="E61" s="127">
        <v>24300000</v>
      </c>
      <c r="F61" s="126">
        <v>10</v>
      </c>
    </row>
    <row r="62" spans="1:6" ht="38.25" x14ac:dyDescent="0.25">
      <c r="A62" s="130"/>
      <c r="B62" s="129" t="s">
        <v>632</v>
      </c>
      <c r="C62" s="128" t="s">
        <v>631</v>
      </c>
      <c r="D62" s="127">
        <v>132031515</v>
      </c>
      <c r="E62" s="127">
        <v>129884677</v>
      </c>
      <c r="F62" s="126">
        <v>4.26</v>
      </c>
    </row>
    <row r="63" spans="1:6" ht="25.5" x14ac:dyDescent="0.25">
      <c r="A63" s="130"/>
      <c r="B63" s="129" t="s">
        <v>630</v>
      </c>
      <c r="C63" s="128" t="s">
        <v>629</v>
      </c>
      <c r="D63" s="127">
        <v>16500000</v>
      </c>
      <c r="E63" s="127">
        <v>16500000</v>
      </c>
      <c r="F63" s="126">
        <v>3.33</v>
      </c>
    </row>
    <row r="64" spans="1:6" ht="25.5" x14ac:dyDescent="0.25">
      <c r="A64" s="130"/>
      <c r="B64" s="129" t="s">
        <v>628</v>
      </c>
      <c r="C64" s="128" t="s">
        <v>627</v>
      </c>
      <c r="D64" s="127">
        <v>7700000</v>
      </c>
      <c r="E64" s="127">
        <v>7700000</v>
      </c>
      <c r="F64" s="126">
        <v>3.33</v>
      </c>
    </row>
    <row r="65" spans="1:6" ht="25.5" x14ac:dyDescent="0.25">
      <c r="A65" s="130"/>
      <c r="B65" s="129" t="s">
        <v>626</v>
      </c>
      <c r="C65" s="128" t="s">
        <v>625</v>
      </c>
      <c r="D65" s="127">
        <v>0</v>
      </c>
      <c r="E65" s="127">
        <v>0</v>
      </c>
      <c r="F65" s="126">
        <v>0</v>
      </c>
    </row>
    <row r="66" spans="1:6" ht="25.5" x14ac:dyDescent="0.25">
      <c r="A66" s="125"/>
      <c r="B66" s="124" t="s">
        <v>624</v>
      </c>
      <c r="C66" s="123" t="s">
        <v>623</v>
      </c>
      <c r="D66" s="122">
        <v>0</v>
      </c>
      <c r="E66" s="122">
        <v>0</v>
      </c>
      <c r="F66" s="121">
        <v>0</v>
      </c>
    </row>
    <row r="67" spans="1:6" ht="38.25" x14ac:dyDescent="0.25">
      <c r="A67" s="125"/>
      <c r="B67" s="124" t="s">
        <v>622</v>
      </c>
      <c r="C67" s="123" t="s">
        <v>621</v>
      </c>
      <c r="D67" s="122">
        <v>0</v>
      </c>
      <c r="E67" s="122">
        <v>0</v>
      </c>
      <c r="F67" s="121">
        <v>0</v>
      </c>
    </row>
    <row r="68" spans="1:6" ht="25.5" x14ac:dyDescent="0.25">
      <c r="A68" s="130"/>
      <c r="B68" s="129" t="s">
        <v>620</v>
      </c>
      <c r="C68" s="128" t="s">
        <v>619</v>
      </c>
      <c r="D68" s="127">
        <v>15000000</v>
      </c>
      <c r="E68" s="127">
        <v>15000000</v>
      </c>
      <c r="F68" s="126">
        <v>3.33</v>
      </c>
    </row>
    <row r="69" spans="1:6" ht="25.5" x14ac:dyDescent="0.25">
      <c r="A69" s="125"/>
      <c r="B69" s="124" t="s">
        <v>618</v>
      </c>
      <c r="C69" s="123" t="s">
        <v>617</v>
      </c>
      <c r="D69" s="122">
        <v>15000000</v>
      </c>
      <c r="E69" s="122">
        <v>15000000</v>
      </c>
      <c r="F69" s="121">
        <v>3.33</v>
      </c>
    </row>
    <row r="70" spans="1:6" ht="38.25" x14ac:dyDescent="0.25">
      <c r="A70" s="125"/>
      <c r="B70" s="124" t="s">
        <v>63</v>
      </c>
      <c r="C70" s="123" t="s">
        <v>616</v>
      </c>
      <c r="D70" s="122">
        <v>0</v>
      </c>
      <c r="E70" s="122">
        <v>0</v>
      </c>
      <c r="F70" s="121">
        <v>0</v>
      </c>
    </row>
    <row r="71" spans="1:6" ht="25.5" x14ac:dyDescent="0.25">
      <c r="A71" s="125"/>
      <c r="B71" s="124" t="s">
        <v>615</v>
      </c>
      <c r="C71" s="123" t="s">
        <v>614</v>
      </c>
      <c r="D71" s="122">
        <v>0</v>
      </c>
      <c r="E71" s="122">
        <v>0</v>
      </c>
      <c r="F71" s="121">
        <v>0</v>
      </c>
    </row>
    <row r="72" spans="1:6" ht="25.5" x14ac:dyDescent="0.25">
      <c r="A72" s="130"/>
      <c r="B72" s="129" t="s">
        <v>613</v>
      </c>
      <c r="C72" s="128" t="s">
        <v>612</v>
      </c>
      <c r="D72" s="127">
        <v>89753427</v>
      </c>
      <c r="E72" s="127">
        <v>59506851</v>
      </c>
      <c r="F72" s="126">
        <v>0</v>
      </c>
    </row>
    <row r="73" spans="1:6" ht="25.5" x14ac:dyDescent="0.25">
      <c r="A73" s="130"/>
      <c r="B73" s="129" t="s">
        <v>611</v>
      </c>
      <c r="C73" s="128" t="s">
        <v>610</v>
      </c>
      <c r="D73" s="127">
        <v>0</v>
      </c>
      <c r="E73" s="127">
        <v>0</v>
      </c>
      <c r="F73" s="126">
        <v>0</v>
      </c>
    </row>
    <row r="74" spans="1:6" ht="25.5" x14ac:dyDescent="0.25">
      <c r="A74" s="130"/>
      <c r="B74" s="129" t="s">
        <v>609</v>
      </c>
      <c r="C74" s="128" t="s">
        <v>608</v>
      </c>
      <c r="D74" s="127">
        <v>0</v>
      </c>
      <c r="E74" s="127">
        <v>0</v>
      </c>
      <c r="F74" s="126">
        <v>0</v>
      </c>
    </row>
    <row r="75" spans="1:6" ht="38.25" x14ac:dyDescent="0.25">
      <c r="A75" s="130"/>
      <c r="B75" s="129" t="s">
        <v>607</v>
      </c>
      <c r="C75" s="128" t="s">
        <v>606</v>
      </c>
      <c r="D75" s="127">
        <v>13200000</v>
      </c>
      <c r="E75" s="127">
        <v>13200000</v>
      </c>
      <c r="F75" s="126">
        <v>0</v>
      </c>
    </row>
    <row r="76" spans="1:6" ht="63.75" x14ac:dyDescent="0.25">
      <c r="A76" s="130"/>
      <c r="B76" s="129" t="s">
        <v>605</v>
      </c>
      <c r="C76" s="128" t="s">
        <v>604</v>
      </c>
      <c r="D76" s="127">
        <v>0</v>
      </c>
      <c r="E76" s="127">
        <v>0</v>
      </c>
      <c r="F76" s="126">
        <v>0</v>
      </c>
    </row>
    <row r="77" spans="1:6" ht="51" x14ac:dyDescent="0.25">
      <c r="A77" s="130"/>
      <c r="B77" s="129" t="s">
        <v>603</v>
      </c>
      <c r="C77" s="128" t="s">
        <v>602</v>
      </c>
      <c r="D77" s="127">
        <v>0</v>
      </c>
      <c r="E77" s="127">
        <v>0</v>
      </c>
      <c r="F77" s="126">
        <v>0</v>
      </c>
    </row>
    <row r="78" spans="1:6" ht="25.5" x14ac:dyDescent="0.25">
      <c r="A78" s="130"/>
      <c r="B78" s="129" t="s">
        <v>601</v>
      </c>
      <c r="C78" s="128" t="s">
        <v>600</v>
      </c>
      <c r="D78" s="127">
        <v>6356673</v>
      </c>
      <c r="E78" s="127">
        <v>4958885</v>
      </c>
      <c r="F78" s="126">
        <v>14.27</v>
      </c>
    </row>
    <row r="79" spans="1:6" ht="25.5" x14ac:dyDescent="0.25">
      <c r="A79" s="125"/>
      <c r="B79" s="124" t="s">
        <v>599</v>
      </c>
      <c r="C79" s="123" t="s">
        <v>598</v>
      </c>
      <c r="D79" s="122">
        <v>0</v>
      </c>
      <c r="E79" s="122">
        <v>0</v>
      </c>
      <c r="F79" s="121">
        <v>0</v>
      </c>
    </row>
    <row r="80" spans="1:6" ht="51" x14ac:dyDescent="0.25">
      <c r="A80" s="125"/>
      <c r="B80" s="124" t="s">
        <v>597</v>
      </c>
      <c r="C80" s="123" t="s">
        <v>596</v>
      </c>
      <c r="D80" s="122">
        <v>0</v>
      </c>
      <c r="E80" s="122">
        <v>0</v>
      </c>
      <c r="F80" s="121">
        <v>0</v>
      </c>
    </row>
    <row r="81" spans="1:7" ht="51" x14ac:dyDescent="0.25">
      <c r="A81" s="125"/>
      <c r="B81" s="124" t="s">
        <v>595</v>
      </c>
      <c r="C81" s="123" t="s">
        <v>594</v>
      </c>
      <c r="D81" s="122">
        <v>6356673</v>
      </c>
      <c r="E81" s="122">
        <v>4958885</v>
      </c>
      <c r="F81" s="121">
        <v>14.27</v>
      </c>
    </row>
    <row r="82" spans="1:7" ht="51" x14ac:dyDescent="0.25">
      <c r="A82" s="125"/>
      <c r="B82" s="124" t="s">
        <v>593</v>
      </c>
      <c r="C82" s="123" t="s">
        <v>592</v>
      </c>
      <c r="D82" s="122">
        <v>0</v>
      </c>
      <c r="E82" s="122">
        <v>0</v>
      </c>
      <c r="F82" s="121">
        <v>0</v>
      </c>
    </row>
    <row r="83" spans="1:7" ht="25.5" x14ac:dyDescent="0.25">
      <c r="A83" s="125"/>
      <c r="B83" s="124" t="s">
        <v>193</v>
      </c>
      <c r="C83" s="123" t="s">
        <v>591</v>
      </c>
      <c r="D83" s="122">
        <v>0</v>
      </c>
      <c r="E83" s="122">
        <v>0</v>
      </c>
      <c r="F83" s="121">
        <v>0</v>
      </c>
    </row>
    <row r="84" spans="1:7" ht="25.5" x14ac:dyDescent="0.25">
      <c r="A84" s="130"/>
      <c r="B84" s="129" t="s">
        <v>590</v>
      </c>
      <c r="C84" s="128" t="s">
        <v>589</v>
      </c>
      <c r="D84" s="127">
        <v>0</v>
      </c>
      <c r="E84" s="127">
        <v>0</v>
      </c>
      <c r="F84" s="126">
        <v>0</v>
      </c>
    </row>
    <row r="85" spans="1:7" ht="25.5" x14ac:dyDescent="0.25">
      <c r="A85" s="125"/>
      <c r="B85" s="124" t="s">
        <v>588</v>
      </c>
      <c r="C85" s="123" t="s">
        <v>587</v>
      </c>
      <c r="D85" s="122">
        <v>0</v>
      </c>
      <c r="E85" s="122">
        <v>0</v>
      </c>
      <c r="F85" s="121">
        <v>0</v>
      </c>
    </row>
    <row r="86" spans="1:7" ht="25.5" x14ac:dyDescent="0.25">
      <c r="A86" s="125"/>
      <c r="B86" s="124" t="s">
        <v>586</v>
      </c>
      <c r="C86" s="123" t="s">
        <v>585</v>
      </c>
      <c r="D86" s="122">
        <v>0</v>
      </c>
      <c r="E86" s="122">
        <v>0</v>
      </c>
      <c r="F86" s="121">
        <v>0</v>
      </c>
    </row>
    <row r="87" spans="1:7" ht="25.5" x14ac:dyDescent="0.25">
      <c r="A87" s="119" t="s">
        <v>584</v>
      </c>
      <c r="B87" s="118" t="s">
        <v>583</v>
      </c>
      <c r="C87" s="117" t="s">
        <v>582</v>
      </c>
      <c r="D87" s="120">
        <v>305923519</v>
      </c>
      <c r="E87" s="120">
        <v>279583834</v>
      </c>
      <c r="F87" s="115">
        <v>6.66</v>
      </c>
    </row>
    <row r="88" spans="1:7" ht="25.5" x14ac:dyDescent="0.25">
      <c r="A88" s="119"/>
      <c r="B88" s="118" t="s">
        <v>581</v>
      </c>
      <c r="C88" s="117" t="s">
        <v>580</v>
      </c>
      <c r="D88" s="120">
        <v>161081058551</v>
      </c>
      <c r="E88" s="120">
        <v>158506501305</v>
      </c>
      <c r="F88" s="115">
        <v>1.28</v>
      </c>
    </row>
    <row r="89" spans="1:7" ht="25.5" x14ac:dyDescent="0.25">
      <c r="A89" s="119"/>
      <c r="B89" s="118" t="s">
        <v>579</v>
      </c>
      <c r="C89" s="117" t="s">
        <v>578</v>
      </c>
      <c r="D89" s="116">
        <v>15166396.800000001</v>
      </c>
      <c r="E89" s="116">
        <v>15158456.74</v>
      </c>
      <c r="F89" s="115">
        <v>1.21</v>
      </c>
    </row>
    <row r="90" spans="1:7" ht="51" x14ac:dyDescent="0.25">
      <c r="A90" s="114"/>
      <c r="B90" s="113" t="s">
        <v>577</v>
      </c>
      <c r="C90" s="112" t="s">
        <v>576</v>
      </c>
      <c r="D90" s="111">
        <v>10620.91</v>
      </c>
      <c r="E90" s="111">
        <v>10456.629999999999</v>
      </c>
      <c r="F90" s="110">
        <v>1.06</v>
      </c>
    </row>
    <row r="91" spans="1:7" ht="15.75" customHeight="1" x14ac:dyDescent="0.25">
      <c r="A91" s="109"/>
    </row>
    <row r="92" spans="1:7" ht="6" customHeight="1" x14ac:dyDescent="0.15">
      <c r="A92" s="2"/>
      <c r="B92" s="2"/>
      <c r="C92" s="2"/>
      <c r="D92" s="95"/>
      <c r="E92" s="2"/>
      <c r="F92" s="2"/>
      <c r="G92" s="2"/>
    </row>
    <row r="93" spans="1:7" ht="15.75" customHeight="1" x14ac:dyDescent="0.25">
      <c r="A93" s="58"/>
      <c r="B93" s="58"/>
    </row>
    <row r="94" spans="1:7" ht="15.75" customHeight="1" x14ac:dyDescent="0.25">
      <c r="A94" s="73"/>
      <c r="B94" s="98"/>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7"/>
      <c r="B101" s="108"/>
    </row>
  </sheetData>
  <printOptions horizontalCentered="1"/>
  <pageMargins left="0" right="0" top="0.58999997377395597" bottom="0.58999997377395597"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132"/>
      <c r="D1" s="94"/>
    </row>
    <row r="2" spans="1:7" ht="43.5" customHeight="1" x14ac:dyDescent="0.25">
      <c r="A2" s="104"/>
    </row>
    <row r="3" spans="1:7" ht="11.25" customHeight="1" x14ac:dyDescent="0.25">
      <c r="A3" s="2"/>
      <c r="B3" s="2"/>
      <c r="C3" s="2"/>
      <c r="D3" s="2"/>
      <c r="E3" s="2"/>
      <c r="F3" s="2"/>
      <c r="G3" s="2"/>
    </row>
    <row r="4" spans="1:7" ht="36.75" customHeight="1" x14ac:dyDescent="0.25">
      <c r="A4" s="93"/>
    </row>
    <row r="5" spans="1:7" ht="22.5" customHeight="1" x14ac:dyDescent="0.25">
      <c r="A5" s="98"/>
    </row>
    <row r="6" spans="1:7" ht="15.75" customHeight="1" x14ac:dyDescent="0.25">
      <c r="A6" s="58"/>
      <c r="B6" s="72"/>
      <c r="C6" s="72"/>
    </row>
    <row r="7" spans="1:7" ht="15.75" customHeight="1" x14ac:dyDescent="0.25">
      <c r="A7" s="2"/>
      <c r="B7" s="2"/>
      <c r="C7" s="2"/>
    </row>
    <row r="8" spans="1:7" ht="15.75" customHeight="1" x14ac:dyDescent="0.25">
      <c r="A8" s="57"/>
      <c r="B8" s="72"/>
      <c r="C8" s="72"/>
    </row>
    <row r="9" spans="1:7" ht="15.75" customHeight="1" x14ac:dyDescent="0.25">
      <c r="A9" s="2"/>
      <c r="B9" s="2"/>
      <c r="C9" s="2"/>
    </row>
    <row r="10" spans="1:7" ht="15.75" customHeight="1" x14ac:dyDescent="0.25">
      <c r="A10" s="57"/>
      <c r="B10" s="72"/>
      <c r="C10" s="72"/>
    </row>
    <row r="11" spans="1:7" ht="15.75" customHeight="1" x14ac:dyDescent="0.25">
      <c r="A11" s="2"/>
      <c r="B11" s="2"/>
      <c r="C11" s="2"/>
    </row>
    <row r="12" spans="1:7" ht="15.75" customHeight="1" x14ac:dyDescent="0.25">
      <c r="A12" s="57"/>
      <c r="B12" s="72"/>
      <c r="C12" s="72"/>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31"/>
    </row>
    <row r="16" spans="1:7" ht="15.75" customHeight="1" x14ac:dyDescent="0.25">
      <c r="A16" s="72"/>
    </row>
    <row r="17" spans="1:6" ht="15.75" customHeight="1" x14ac:dyDescent="0.25">
      <c r="A17" s="9"/>
      <c r="B17" s="90"/>
      <c r="C17" s="9"/>
      <c r="D17" s="9"/>
      <c r="E17" s="9"/>
      <c r="F17" s="90"/>
    </row>
    <row r="18" spans="1:6" ht="75" customHeight="1" x14ac:dyDescent="0.25">
      <c r="A18" s="8" t="s">
        <v>387</v>
      </c>
      <c r="B18" s="10" t="s">
        <v>18</v>
      </c>
      <c r="C18" s="10" t="s">
        <v>507</v>
      </c>
      <c r="D18" s="10" t="s">
        <v>23</v>
      </c>
      <c r="E18" s="10" t="s">
        <v>384</v>
      </c>
      <c r="F18" s="89" t="s">
        <v>851</v>
      </c>
    </row>
    <row r="19" spans="1:6" ht="25.5" x14ac:dyDescent="0.25">
      <c r="A19" s="65" t="s">
        <v>353</v>
      </c>
      <c r="B19" s="64" t="s">
        <v>850</v>
      </c>
      <c r="C19" s="40" t="s">
        <v>849</v>
      </c>
      <c r="D19" s="13">
        <v>3389997061</v>
      </c>
      <c r="E19" s="13">
        <v>3410315425</v>
      </c>
      <c r="F19" s="31">
        <v>9719526343</v>
      </c>
    </row>
    <row r="20" spans="1:6" ht="25.5" x14ac:dyDescent="0.25">
      <c r="A20" s="67" t="s">
        <v>407</v>
      </c>
      <c r="B20" s="66" t="s">
        <v>848</v>
      </c>
      <c r="C20" s="38" t="s">
        <v>847</v>
      </c>
      <c r="D20" s="16">
        <v>2123920649</v>
      </c>
      <c r="E20" s="16">
        <v>1652286158</v>
      </c>
      <c r="F20" s="32">
        <v>5060909277</v>
      </c>
    </row>
    <row r="21" spans="1:6" ht="25.5" x14ac:dyDescent="0.25">
      <c r="A21" s="137"/>
      <c r="B21" s="136" t="s">
        <v>846</v>
      </c>
      <c r="C21" s="46" t="s">
        <v>845</v>
      </c>
      <c r="D21" s="19">
        <v>0</v>
      </c>
      <c r="E21" s="19">
        <v>0</v>
      </c>
      <c r="F21" s="33">
        <v>0</v>
      </c>
    </row>
    <row r="22" spans="1:6" ht="25.5" x14ac:dyDescent="0.25">
      <c r="A22" s="137"/>
      <c r="B22" s="136" t="s">
        <v>844</v>
      </c>
      <c r="C22" s="46" t="s">
        <v>843</v>
      </c>
      <c r="D22" s="19">
        <v>2123920649</v>
      </c>
      <c r="E22" s="19">
        <v>1652286158</v>
      </c>
      <c r="F22" s="33">
        <v>5060909277</v>
      </c>
    </row>
    <row r="23" spans="1:6" ht="25.5" x14ac:dyDescent="0.25">
      <c r="A23" s="67" t="s">
        <v>398</v>
      </c>
      <c r="B23" s="66" t="s">
        <v>842</v>
      </c>
      <c r="C23" s="38" t="s">
        <v>841</v>
      </c>
      <c r="D23" s="16">
        <v>1266076412</v>
      </c>
      <c r="E23" s="16">
        <v>1758029267</v>
      </c>
      <c r="F23" s="32">
        <v>4658547886</v>
      </c>
    </row>
    <row r="24" spans="1:6" ht="25.5" x14ac:dyDescent="0.25">
      <c r="A24" s="137"/>
      <c r="B24" s="136" t="s">
        <v>840</v>
      </c>
      <c r="C24" s="46" t="s">
        <v>839</v>
      </c>
      <c r="D24" s="19">
        <v>1257528424</v>
      </c>
      <c r="E24" s="19">
        <v>1555344409</v>
      </c>
      <c r="F24" s="33">
        <v>4005616385</v>
      </c>
    </row>
    <row r="25" spans="1:6" ht="25.5" x14ac:dyDescent="0.25">
      <c r="A25" s="137"/>
      <c r="B25" s="136" t="s">
        <v>838</v>
      </c>
      <c r="C25" s="46" t="s">
        <v>837</v>
      </c>
      <c r="D25" s="19">
        <v>8547988</v>
      </c>
      <c r="E25" s="19">
        <v>202684858</v>
      </c>
      <c r="F25" s="33">
        <v>652931501</v>
      </c>
    </row>
    <row r="26" spans="1:6" ht="25.5" x14ac:dyDescent="0.25">
      <c r="A26" s="67" t="s">
        <v>395</v>
      </c>
      <c r="B26" s="66" t="s">
        <v>836</v>
      </c>
      <c r="C26" s="38" t="s">
        <v>835</v>
      </c>
      <c r="D26" s="16">
        <v>0</v>
      </c>
      <c r="E26" s="16">
        <v>0</v>
      </c>
      <c r="F26" s="32">
        <v>69180</v>
      </c>
    </row>
    <row r="27" spans="1:6" ht="25.5" x14ac:dyDescent="0.25">
      <c r="A27" s="137"/>
      <c r="B27" s="136" t="s">
        <v>834</v>
      </c>
      <c r="C27" s="46" t="s">
        <v>833</v>
      </c>
      <c r="D27" s="19">
        <v>0</v>
      </c>
      <c r="E27" s="19">
        <v>0</v>
      </c>
      <c r="F27" s="33">
        <v>0</v>
      </c>
    </row>
    <row r="28" spans="1:6" ht="25.5" x14ac:dyDescent="0.25">
      <c r="A28" s="137"/>
      <c r="B28" s="136" t="s">
        <v>832</v>
      </c>
      <c r="C28" s="46" t="s">
        <v>831</v>
      </c>
      <c r="D28" s="19">
        <v>0</v>
      </c>
      <c r="E28" s="19">
        <v>0</v>
      </c>
      <c r="F28" s="33">
        <v>69180</v>
      </c>
    </row>
    <row r="29" spans="1:6" ht="89.25" x14ac:dyDescent="0.25">
      <c r="A29" s="137"/>
      <c r="B29" s="136" t="s">
        <v>830</v>
      </c>
      <c r="C29" s="46" t="s">
        <v>829</v>
      </c>
      <c r="D29" s="19">
        <v>0</v>
      </c>
      <c r="E29" s="19">
        <v>0</v>
      </c>
      <c r="F29" s="33">
        <v>0</v>
      </c>
    </row>
    <row r="30" spans="1:6" ht="25.5" x14ac:dyDescent="0.25">
      <c r="A30" s="65" t="s">
        <v>262</v>
      </c>
      <c r="B30" s="64" t="s">
        <v>828</v>
      </c>
      <c r="C30" s="40" t="s">
        <v>827</v>
      </c>
      <c r="D30" s="13">
        <v>632927260</v>
      </c>
      <c r="E30" s="13">
        <v>618168147</v>
      </c>
      <c r="F30" s="31">
        <v>1850719272</v>
      </c>
    </row>
    <row r="31" spans="1:6" ht="38.25" x14ac:dyDescent="0.25">
      <c r="A31" s="67" t="s">
        <v>407</v>
      </c>
      <c r="B31" s="66" t="s">
        <v>826</v>
      </c>
      <c r="C31" s="38" t="s">
        <v>825</v>
      </c>
      <c r="D31" s="16">
        <v>402527600</v>
      </c>
      <c r="E31" s="16">
        <v>391132968</v>
      </c>
      <c r="F31" s="32">
        <v>1172201646</v>
      </c>
    </row>
    <row r="32" spans="1:6" ht="51" x14ac:dyDescent="0.25">
      <c r="A32" s="67" t="s">
        <v>398</v>
      </c>
      <c r="B32" s="66" t="s">
        <v>824</v>
      </c>
      <c r="C32" s="38" t="s">
        <v>823</v>
      </c>
      <c r="D32" s="16">
        <v>73020661</v>
      </c>
      <c r="E32" s="16">
        <v>71851990</v>
      </c>
      <c r="F32" s="32">
        <v>213803033</v>
      </c>
    </row>
    <row r="33" spans="1:6" ht="25.5" x14ac:dyDescent="0.25">
      <c r="A33" s="137"/>
      <c r="B33" s="136" t="s">
        <v>213</v>
      </c>
      <c r="C33" s="46" t="s">
        <v>822</v>
      </c>
      <c r="D33" s="19">
        <v>45000000</v>
      </c>
      <c r="E33" s="19">
        <v>45000000</v>
      </c>
      <c r="F33" s="33">
        <v>135000000</v>
      </c>
    </row>
    <row r="34" spans="1:6" ht="38.25" x14ac:dyDescent="0.25">
      <c r="A34" s="137"/>
      <c r="B34" s="136" t="s">
        <v>211</v>
      </c>
      <c r="C34" s="46" t="s">
        <v>821</v>
      </c>
      <c r="D34" s="19">
        <v>4604208</v>
      </c>
      <c r="E34" s="19">
        <v>3470119</v>
      </c>
      <c r="F34" s="33">
        <v>8675203</v>
      </c>
    </row>
    <row r="35" spans="1:6" ht="25.5" x14ac:dyDescent="0.25">
      <c r="A35" s="137"/>
      <c r="B35" s="136" t="s">
        <v>209</v>
      </c>
      <c r="C35" s="46" t="s">
        <v>820</v>
      </c>
      <c r="D35" s="19">
        <v>316453</v>
      </c>
      <c r="E35" s="19">
        <v>281871</v>
      </c>
      <c r="F35" s="33">
        <v>827830</v>
      </c>
    </row>
    <row r="36" spans="1:6" ht="25.5" x14ac:dyDescent="0.25">
      <c r="A36" s="137"/>
      <c r="B36" s="136" t="s">
        <v>819</v>
      </c>
      <c r="C36" s="46" t="s">
        <v>818</v>
      </c>
      <c r="D36" s="19">
        <v>23100000</v>
      </c>
      <c r="E36" s="19">
        <v>23100000</v>
      </c>
      <c r="F36" s="33">
        <v>69300000</v>
      </c>
    </row>
    <row r="37" spans="1:6" ht="76.5" x14ac:dyDescent="0.25">
      <c r="A37" s="137"/>
      <c r="B37" s="136" t="s">
        <v>817</v>
      </c>
      <c r="C37" s="46" t="s">
        <v>816</v>
      </c>
      <c r="D37" s="19">
        <v>0</v>
      </c>
      <c r="E37" s="19">
        <v>0</v>
      </c>
      <c r="F37" s="33">
        <v>0</v>
      </c>
    </row>
    <row r="38" spans="1:6" ht="102" x14ac:dyDescent="0.25">
      <c r="A38" s="67" t="s">
        <v>395</v>
      </c>
      <c r="B38" s="66" t="s">
        <v>815</v>
      </c>
      <c r="C38" s="38" t="s">
        <v>814</v>
      </c>
      <c r="D38" s="16">
        <v>89100000</v>
      </c>
      <c r="E38" s="16">
        <v>89100000</v>
      </c>
      <c r="F38" s="32">
        <v>267300000</v>
      </c>
    </row>
    <row r="39" spans="1:6" ht="25.5" x14ac:dyDescent="0.25">
      <c r="A39" s="137"/>
      <c r="B39" s="136" t="s">
        <v>813</v>
      </c>
      <c r="C39" s="46" t="s">
        <v>812</v>
      </c>
      <c r="D39" s="19">
        <v>49500000</v>
      </c>
      <c r="E39" s="19">
        <v>49500000</v>
      </c>
      <c r="F39" s="33">
        <v>148500000</v>
      </c>
    </row>
    <row r="40" spans="1:6" ht="25.5" x14ac:dyDescent="0.25">
      <c r="A40" s="137"/>
      <c r="B40" s="136" t="s">
        <v>811</v>
      </c>
      <c r="C40" s="46" t="s">
        <v>810</v>
      </c>
      <c r="D40" s="19">
        <v>39600000</v>
      </c>
      <c r="E40" s="19">
        <v>39600000</v>
      </c>
      <c r="F40" s="33">
        <v>118800000</v>
      </c>
    </row>
    <row r="41" spans="1:6" ht="63.75" x14ac:dyDescent="0.25">
      <c r="A41" s="137"/>
      <c r="B41" s="136" t="s">
        <v>809</v>
      </c>
      <c r="C41" s="46" t="s">
        <v>808</v>
      </c>
      <c r="D41" s="19">
        <v>0</v>
      </c>
      <c r="E41" s="19">
        <v>0</v>
      </c>
      <c r="F41" s="33">
        <v>0</v>
      </c>
    </row>
    <row r="42" spans="1:6" ht="51" x14ac:dyDescent="0.25">
      <c r="A42" s="137"/>
      <c r="B42" s="136" t="s">
        <v>807</v>
      </c>
      <c r="C42" s="46" t="s">
        <v>806</v>
      </c>
      <c r="D42" s="19">
        <v>0</v>
      </c>
      <c r="E42" s="19">
        <v>0</v>
      </c>
      <c r="F42" s="33">
        <v>0</v>
      </c>
    </row>
    <row r="43" spans="1:6" ht="38.25" x14ac:dyDescent="0.25">
      <c r="A43" s="67" t="s">
        <v>422</v>
      </c>
      <c r="B43" s="66" t="s">
        <v>805</v>
      </c>
      <c r="C43" s="38" t="s">
        <v>804</v>
      </c>
      <c r="D43" s="16">
        <v>30246576</v>
      </c>
      <c r="E43" s="16">
        <v>29917810</v>
      </c>
      <c r="F43" s="32">
        <v>89753427</v>
      </c>
    </row>
    <row r="44" spans="1:6" ht="89.25" x14ac:dyDescent="0.25">
      <c r="A44" s="67" t="s">
        <v>419</v>
      </c>
      <c r="B44" s="66" t="s">
        <v>803</v>
      </c>
      <c r="C44" s="38" t="s">
        <v>802</v>
      </c>
      <c r="D44" s="16">
        <v>27000000</v>
      </c>
      <c r="E44" s="16">
        <v>27000000</v>
      </c>
      <c r="F44" s="32">
        <v>81000000</v>
      </c>
    </row>
    <row r="45" spans="1:6" ht="38.25" x14ac:dyDescent="0.25">
      <c r="A45" s="137"/>
      <c r="B45" s="136" t="s">
        <v>801</v>
      </c>
      <c r="C45" s="46" t="s">
        <v>800</v>
      </c>
      <c r="D45" s="19">
        <v>27000000</v>
      </c>
      <c r="E45" s="19">
        <v>27000000</v>
      </c>
      <c r="F45" s="33">
        <v>81000000</v>
      </c>
    </row>
    <row r="46" spans="1:6" ht="38.25" x14ac:dyDescent="0.25">
      <c r="A46" s="137"/>
      <c r="B46" s="136" t="s">
        <v>799</v>
      </c>
      <c r="C46" s="46" t="s">
        <v>798</v>
      </c>
      <c r="D46" s="19">
        <v>0</v>
      </c>
      <c r="E46" s="19">
        <v>0</v>
      </c>
      <c r="F46" s="33">
        <v>0</v>
      </c>
    </row>
    <row r="47" spans="1:6" ht="25.5" x14ac:dyDescent="0.25">
      <c r="A47" s="137"/>
      <c r="B47" s="136" t="s">
        <v>797</v>
      </c>
      <c r="C47" s="46" t="s">
        <v>796</v>
      </c>
      <c r="D47" s="19">
        <v>0</v>
      </c>
      <c r="E47" s="19">
        <v>0</v>
      </c>
      <c r="F47" s="33">
        <v>0</v>
      </c>
    </row>
    <row r="48" spans="1:6" ht="191.25" x14ac:dyDescent="0.25">
      <c r="A48" s="67" t="s">
        <v>416</v>
      </c>
      <c r="B48" s="66" t="s">
        <v>795</v>
      </c>
      <c r="C48" s="38" t="s">
        <v>794</v>
      </c>
      <c r="D48" s="16">
        <v>0</v>
      </c>
      <c r="E48" s="16">
        <v>0</v>
      </c>
      <c r="F48" s="32">
        <v>0</v>
      </c>
    </row>
    <row r="49" spans="1:6" ht="25.5" x14ac:dyDescent="0.25">
      <c r="A49" s="137"/>
      <c r="B49" s="136" t="s">
        <v>793</v>
      </c>
      <c r="C49" s="46" t="s">
        <v>792</v>
      </c>
      <c r="D49" s="19">
        <v>0</v>
      </c>
      <c r="E49" s="19">
        <v>0</v>
      </c>
      <c r="F49" s="33">
        <v>0</v>
      </c>
    </row>
    <row r="50" spans="1:6" ht="25.5" x14ac:dyDescent="0.25">
      <c r="A50" s="137"/>
      <c r="B50" s="136" t="s">
        <v>791</v>
      </c>
      <c r="C50" s="46" t="s">
        <v>790</v>
      </c>
      <c r="D50" s="19">
        <v>0</v>
      </c>
      <c r="E50" s="19">
        <v>0</v>
      </c>
      <c r="F50" s="33">
        <v>0</v>
      </c>
    </row>
    <row r="51" spans="1:6" ht="38.25" x14ac:dyDescent="0.25">
      <c r="A51" s="137"/>
      <c r="B51" s="136" t="s">
        <v>789</v>
      </c>
      <c r="C51" s="46" t="s">
        <v>788</v>
      </c>
      <c r="D51" s="19">
        <v>0</v>
      </c>
      <c r="E51" s="19">
        <v>0</v>
      </c>
      <c r="F51" s="33">
        <v>0</v>
      </c>
    </row>
    <row r="52" spans="1:6" ht="38.25" x14ac:dyDescent="0.25">
      <c r="A52" s="137"/>
      <c r="B52" s="136" t="s">
        <v>787</v>
      </c>
      <c r="C52" s="46" t="s">
        <v>786</v>
      </c>
      <c r="D52" s="19">
        <v>0</v>
      </c>
      <c r="E52" s="19">
        <v>0</v>
      </c>
      <c r="F52" s="33">
        <v>0</v>
      </c>
    </row>
    <row r="53" spans="1:6" ht="25.5" x14ac:dyDescent="0.25">
      <c r="A53" s="137"/>
      <c r="B53" s="136" t="s">
        <v>785</v>
      </c>
      <c r="C53" s="46" t="s">
        <v>784</v>
      </c>
      <c r="D53" s="19">
        <v>0</v>
      </c>
      <c r="E53" s="19">
        <v>0</v>
      </c>
      <c r="F53" s="33">
        <v>0</v>
      </c>
    </row>
    <row r="54" spans="1:6" ht="51" x14ac:dyDescent="0.25">
      <c r="A54" s="67" t="s">
        <v>413</v>
      </c>
      <c r="B54" s="66" t="s">
        <v>783</v>
      </c>
      <c r="C54" s="38" t="s">
        <v>782</v>
      </c>
      <c r="D54" s="16">
        <v>8292635</v>
      </c>
      <c r="E54" s="16">
        <v>6540238</v>
      </c>
      <c r="F54" s="32">
        <v>16034625</v>
      </c>
    </row>
    <row r="55" spans="1:6" ht="25.5" x14ac:dyDescent="0.25">
      <c r="A55" s="137"/>
      <c r="B55" s="136" t="s">
        <v>781</v>
      </c>
      <c r="C55" s="46" t="s">
        <v>780</v>
      </c>
      <c r="D55" s="19">
        <v>8292635</v>
      </c>
      <c r="E55" s="19">
        <v>6540238</v>
      </c>
      <c r="F55" s="33">
        <v>16034625</v>
      </c>
    </row>
    <row r="56" spans="1:6" ht="25.5" x14ac:dyDescent="0.25">
      <c r="A56" s="137"/>
      <c r="B56" s="136" t="s">
        <v>779</v>
      </c>
      <c r="C56" s="46" t="s">
        <v>778</v>
      </c>
      <c r="D56" s="19">
        <v>0</v>
      </c>
      <c r="E56" s="19">
        <v>0</v>
      </c>
      <c r="F56" s="33">
        <v>0</v>
      </c>
    </row>
    <row r="57" spans="1:6" ht="25.5" x14ac:dyDescent="0.25">
      <c r="A57" s="67" t="s">
        <v>777</v>
      </c>
      <c r="B57" s="66" t="s">
        <v>776</v>
      </c>
      <c r="C57" s="38" t="s">
        <v>775</v>
      </c>
      <c r="D57" s="16">
        <v>2739788</v>
      </c>
      <c r="E57" s="16">
        <v>2625141</v>
      </c>
      <c r="F57" s="32">
        <v>10626541</v>
      </c>
    </row>
    <row r="58" spans="1:6" ht="25.5" x14ac:dyDescent="0.25">
      <c r="A58" s="137"/>
      <c r="B58" s="136" t="s">
        <v>774</v>
      </c>
      <c r="C58" s="46" t="s">
        <v>773</v>
      </c>
      <c r="D58" s="19">
        <v>0</v>
      </c>
      <c r="E58" s="19">
        <v>0</v>
      </c>
      <c r="F58" s="33">
        <v>0</v>
      </c>
    </row>
    <row r="59" spans="1:6" ht="25.5" x14ac:dyDescent="0.25">
      <c r="A59" s="137"/>
      <c r="B59" s="136" t="s">
        <v>772</v>
      </c>
      <c r="C59" s="46" t="s">
        <v>771</v>
      </c>
      <c r="D59" s="19">
        <v>0</v>
      </c>
      <c r="E59" s="19">
        <v>0</v>
      </c>
      <c r="F59" s="33">
        <v>0</v>
      </c>
    </row>
    <row r="60" spans="1:6" ht="38.25" x14ac:dyDescent="0.25">
      <c r="A60" s="137"/>
      <c r="B60" s="136" t="s">
        <v>770</v>
      </c>
      <c r="C60" s="46" t="s">
        <v>769</v>
      </c>
      <c r="D60" s="19">
        <v>1397788</v>
      </c>
      <c r="E60" s="19">
        <v>2493141</v>
      </c>
      <c r="F60" s="33">
        <v>6356673</v>
      </c>
    </row>
    <row r="61" spans="1:6" ht="25.5" x14ac:dyDescent="0.25">
      <c r="A61" s="137"/>
      <c r="B61" s="136" t="s">
        <v>768</v>
      </c>
      <c r="C61" s="46" t="s">
        <v>767</v>
      </c>
      <c r="D61" s="19">
        <v>1342000</v>
      </c>
      <c r="E61" s="19">
        <v>132000</v>
      </c>
      <c r="F61" s="33">
        <v>4159868</v>
      </c>
    </row>
    <row r="62" spans="1:6" ht="25.5" x14ac:dyDescent="0.25">
      <c r="A62" s="137"/>
      <c r="B62" s="136" t="s">
        <v>766</v>
      </c>
      <c r="C62" s="46" t="s">
        <v>765</v>
      </c>
      <c r="D62" s="19">
        <v>0</v>
      </c>
      <c r="E62" s="19">
        <v>0</v>
      </c>
      <c r="F62" s="33">
        <v>0</v>
      </c>
    </row>
    <row r="63" spans="1:6" ht="25.5" x14ac:dyDescent="0.25">
      <c r="A63" s="137"/>
      <c r="B63" s="136" t="s">
        <v>764</v>
      </c>
      <c r="C63" s="46" t="s">
        <v>763</v>
      </c>
      <c r="D63" s="19">
        <v>0</v>
      </c>
      <c r="E63" s="19">
        <v>0</v>
      </c>
      <c r="F63" s="33">
        <v>110000</v>
      </c>
    </row>
    <row r="64" spans="1:6" ht="38.25" x14ac:dyDescent="0.25">
      <c r="A64" s="137"/>
      <c r="B64" s="136" t="s">
        <v>762</v>
      </c>
      <c r="C64" s="46" t="s">
        <v>761</v>
      </c>
      <c r="D64" s="19">
        <v>0</v>
      </c>
      <c r="E64" s="19">
        <v>0</v>
      </c>
      <c r="F64" s="33">
        <v>0</v>
      </c>
    </row>
    <row r="65" spans="1:7" ht="25.5" x14ac:dyDescent="0.25">
      <c r="A65" s="137"/>
      <c r="B65" s="136" t="s">
        <v>760</v>
      </c>
      <c r="C65" s="46" t="s">
        <v>759</v>
      </c>
      <c r="D65" s="19">
        <v>0</v>
      </c>
      <c r="E65" s="19">
        <v>0</v>
      </c>
      <c r="F65" s="33">
        <v>0</v>
      </c>
    </row>
    <row r="66" spans="1:7" ht="51" x14ac:dyDescent="0.25">
      <c r="A66" s="65" t="s">
        <v>373</v>
      </c>
      <c r="B66" s="64" t="s">
        <v>758</v>
      </c>
      <c r="C66" s="40" t="s">
        <v>757</v>
      </c>
      <c r="D66" s="13">
        <v>2757069801</v>
      </c>
      <c r="E66" s="13">
        <v>2792147278</v>
      </c>
      <c r="F66" s="31">
        <v>7868807071</v>
      </c>
    </row>
    <row r="67" spans="1:7" ht="38.25" x14ac:dyDescent="0.25">
      <c r="A67" s="65" t="s">
        <v>364</v>
      </c>
      <c r="B67" s="64" t="s">
        <v>756</v>
      </c>
      <c r="C67" s="40" t="s">
        <v>755</v>
      </c>
      <c r="D67" s="13">
        <v>-265967897</v>
      </c>
      <c r="E67" s="13">
        <v>-48914701</v>
      </c>
      <c r="F67" s="31">
        <v>-108677717</v>
      </c>
    </row>
    <row r="68" spans="1:7" ht="51" x14ac:dyDescent="0.25">
      <c r="A68" s="67" t="s">
        <v>407</v>
      </c>
      <c r="B68" s="66" t="s">
        <v>754</v>
      </c>
      <c r="C68" s="38" t="s">
        <v>753</v>
      </c>
      <c r="D68" s="16">
        <v>-73334356</v>
      </c>
      <c r="E68" s="16">
        <v>-107083527</v>
      </c>
      <c r="F68" s="32">
        <v>32778855</v>
      </c>
    </row>
    <row r="69" spans="1:7" ht="51" x14ac:dyDescent="0.25">
      <c r="A69" s="67" t="s">
        <v>398</v>
      </c>
      <c r="B69" s="66" t="s">
        <v>752</v>
      </c>
      <c r="C69" s="38" t="s">
        <v>751</v>
      </c>
      <c r="D69" s="16">
        <v>-192633541</v>
      </c>
      <c r="E69" s="16">
        <v>58168826</v>
      </c>
      <c r="F69" s="32">
        <v>-141456572</v>
      </c>
    </row>
    <row r="70" spans="1:7" ht="76.5" x14ac:dyDescent="0.25">
      <c r="A70" s="65" t="s">
        <v>361</v>
      </c>
      <c r="B70" s="64" t="s">
        <v>750</v>
      </c>
      <c r="C70" s="40" t="s">
        <v>749</v>
      </c>
      <c r="D70" s="13">
        <v>2491101904</v>
      </c>
      <c r="E70" s="13">
        <v>2743232577</v>
      </c>
      <c r="F70" s="31">
        <v>7760129354</v>
      </c>
    </row>
    <row r="71" spans="1:7" ht="38.25" x14ac:dyDescent="0.25">
      <c r="A71" s="65" t="s">
        <v>160</v>
      </c>
      <c r="B71" s="64" t="s">
        <v>748</v>
      </c>
      <c r="C71" s="40" t="s">
        <v>747</v>
      </c>
      <c r="D71" s="13">
        <v>158506501305</v>
      </c>
      <c r="E71" s="13">
        <v>154716225064</v>
      </c>
      <c r="F71" s="31">
        <v>152190430191</v>
      </c>
    </row>
    <row r="72" spans="1:7" ht="51" x14ac:dyDescent="0.25">
      <c r="A72" s="65" t="s">
        <v>390</v>
      </c>
      <c r="B72" s="64" t="s">
        <v>746</v>
      </c>
      <c r="C72" s="40" t="s">
        <v>745</v>
      </c>
      <c r="D72" s="13">
        <v>2574557246</v>
      </c>
      <c r="E72" s="13">
        <v>3790276241</v>
      </c>
      <c r="F72" s="31">
        <v>8890628360</v>
      </c>
    </row>
    <row r="73" spans="1:7" ht="76.5" x14ac:dyDescent="0.25">
      <c r="A73" s="67" t="s">
        <v>407</v>
      </c>
      <c r="B73" s="66" t="s">
        <v>744</v>
      </c>
      <c r="C73" s="38" t="s">
        <v>743</v>
      </c>
      <c r="D73" s="16">
        <v>2491101904</v>
      </c>
      <c r="E73" s="16">
        <v>2743232577</v>
      </c>
      <c r="F73" s="32">
        <v>7760129354</v>
      </c>
    </row>
    <row r="74" spans="1:7" ht="51" x14ac:dyDescent="0.25">
      <c r="A74" s="67" t="s">
        <v>398</v>
      </c>
      <c r="B74" s="66" t="s">
        <v>742</v>
      </c>
      <c r="C74" s="38" t="s">
        <v>741</v>
      </c>
      <c r="D74" s="16">
        <v>0</v>
      </c>
      <c r="E74" s="16">
        <v>0</v>
      </c>
      <c r="F74" s="32">
        <v>0</v>
      </c>
    </row>
    <row r="75" spans="1:7" ht="76.5" x14ac:dyDescent="0.25">
      <c r="A75" s="137"/>
      <c r="B75" s="136" t="s">
        <v>740</v>
      </c>
      <c r="C75" s="46" t="s">
        <v>739</v>
      </c>
      <c r="D75" s="19">
        <v>0</v>
      </c>
      <c r="E75" s="19">
        <v>0</v>
      </c>
      <c r="F75" s="33">
        <v>0</v>
      </c>
    </row>
    <row r="76" spans="1:7" ht="51" x14ac:dyDescent="0.25">
      <c r="A76" s="67" t="s">
        <v>395</v>
      </c>
      <c r="B76" s="66" t="s">
        <v>738</v>
      </c>
      <c r="C76" s="38" t="s">
        <v>737</v>
      </c>
      <c r="D76" s="16">
        <v>83455342</v>
      </c>
      <c r="E76" s="16">
        <v>1047043664</v>
      </c>
      <c r="F76" s="32">
        <v>1130499006</v>
      </c>
    </row>
    <row r="77" spans="1:7" ht="51" x14ac:dyDescent="0.25">
      <c r="A77" s="137"/>
      <c r="B77" s="136" t="s">
        <v>736</v>
      </c>
      <c r="C77" s="46" t="s">
        <v>735</v>
      </c>
      <c r="D77" s="19">
        <v>97127016</v>
      </c>
      <c r="E77" s="19">
        <v>1054302000</v>
      </c>
      <c r="F77" s="33">
        <v>1151429016</v>
      </c>
    </row>
    <row r="78" spans="1:7" ht="51" x14ac:dyDescent="0.25">
      <c r="A78" s="137"/>
      <c r="B78" s="136" t="s">
        <v>734</v>
      </c>
      <c r="C78" s="46" t="s">
        <v>733</v>
      </c>
      <c r="D78" s="19">
        <v>-13671674</v>
      </c>
      <c r="E78" s="19">
        <v>-7258336</v>
      </c>
      <c r="F78" s="33">
        <v>-20930010</v>
      </c>
    </row>
    <row r="79" spans="1:7" ht="25.5" x14ac:dyDescent="0.25">
      <c r="A79" s="135" t="s">
        <v>732</v>
      </c>
      <c r="B79" s="134" t="s">
        <v>731</v>
      </c>
      <c r="C79" s="133" t="s">
        <v>730</v>
      </c>
      <c r="D79" s="22">
        <v>161081058551</v>
      </c>
      <c r="E79" s="22">
        <v>158506501305</v>
      </c>
      <c r="F79" s="34">
        <v>161081058551</v>
      </c>
    </row>
    <row r="80" spans="1:7" ht="11.25" customHeight="1" x14ac:dyDescent="0.15">
      <c r="A80" s="2"/>
      <c r="B80" s="2"/>
      <c r="C80" s="2"/>
      <c r="D80" s="95"/>
      <c r="E80" s="2"/>
      <c r="F80" s="2"/>
      <c r="G80" s="2"/>
    </row>
    <row r="81" spans="1:7" ht="15.75" customHeight="1" x14ac:dyDescent="0.25">
      <c r="A81" s="58"/>
      <c r="B81" s="58"/>
    </row>
    <row r="82" spans="1:7" ht="15.75" customHeight="1" x14ac:dyDescent="0.25">
      <c r="A82" s="73"/>
      <c r="B82" s="98"/>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25.5" customHeight="1" x14ac:dyDescent="0.25">
      <c r="A88" s="57"/>
      <c r="B88" s="108"/>
    </row>
  </sheetData>
  <printOptions horizontalCentered="1"/>
  <pageMargins left="0" right="0" top="0.58999997377395597" bottom="0.58999997377395597"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8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47"/>
      <c r="D1" s="94"/>
    </row>
    <row r="2" spans="1:8" ht="43.5" customHeight="1" x14ac:dyDescent="0.25">
      <c r="A2" s="53"/>
    </row>
    <row r="3" spans="1:8" ht="11.25" customHeight="1" x14ac:dyDescent="0.25">
      <c r="A3" s="2"/>
      <c r="B3" s="2"/>
      <c r="C3" s="2"/>
      <c r="D3" s="2"/>
      <c r="E3" s="2"/>
      <c r="F3" s="2"/>
      <c r="G3" s="2"/>
      <c r="H3" s="2"/>
    </row>
    <row r="4" spans="1:8" ht="36.75" customHeight="1" x14ac:dyDescent="0.25">
      <c r="A4" s="93"/>
    </row>
    <row r="5" spans="1:8" ht="18.75" customHeight="1" x14ac:dyDescent="0.25">
      <c r="A5" s="73"/>
    </row>
    <row r="6" spans="1:8" ht="15.75" customHeight="1" x14ac:dyDescent="0.25">
      <c r="A6" s="58"/>
      <c r="B6" s="72"/>
      <c r="C6" s="72"/>
    </row>
    <row r="7" spans="1:8" ht="15.75" customHeight="1" x14ac:dyDescent="0.25">
      <c r="A7" s="2"/>
      <c r="B7" s="2"/>
      <c r="C7" s="2"/>
    </row>
    <row r="8" spans="1:8" ht="15.75" customHeight="1" x14ac:dyDescent="0.25">
      <c r="A8" s="57"/>
      <c r="B8" s="72"/>
      <c r="C8" s="72"/>
    </row>
    <row r="9" spans="1:8" ht="15.75" customHeight="1" x14ac:dyDescent="0.25">
      <c r="A9" s="2"/>
      <c r="B9" s="2"/>
      <c r="C9" s="2"/>
    </row>
    <row r="10" spans="1:8" ht="15.75" customHeight="1" x14ac:dyDescent="0.25">
      <c r="A10" s="57"/>
      <c r="B10" s="72"/>
      <c r="C10" s="72"/>
    </row>
    <row r="11" spans="1:8" ht="15.75" customHeight="1" x14ac:dyDescent="0.25">
      <c r="A11" s="2"/>
      <c r="B11" s="2"/>
      <c r="C11" s="2"/>
    </row>
    <row r="12" spans="1:8" ht="15.75" customHeight="1" x14ac:dyDescent="0.25">
      <c r="A12" s="57"/>
      <c r="B12" s="72"/>
      <c r="C12" s="72"/>
    </row>
    <row r="13" spans="1:8" ht="15.75" customHeight="1" x14ac:dyDescent="0.25">
      <c r="A13" s="2"/>
      <c r="B13" s="2"/>
      <c r="C13" s="2"/>
    </row>
    <row r="14" spans="1:8" ht="15.75" customHeight="1" x14ac:dyDescent="0.25">
      <c r="A14" s="2"/>
      <c r="B14" s="2"/>
      <c r="C14" s="2"/>
      <c r="D14" s="146"/>
      <c r="E14" s="2"/>
      <c r="F14" s="2"/>
      <c r="G14" s="2"/>
      <c r="H14" s="2"/>
    </row>
    <row r="15" spans="1:8" ht="26.25" customHeight="1" x14ac:dyDescent="0.25">
      <c r="A15" s="131"/>
    </row>
    <row r="16" spans="1:8" ht="15.75" customHeight="1" x14ac:dyDescent="0.25">
      <c r="A16" s="72"/>
    </row>
    <row r="17" spans="1:7" ht="15.75" customHeight="1" x14ac:dyDescent="0.25">
      <c r="A17" s="9"/>
      <c r="B17" s="9"/>
      <c r="C17" s="9"/>
      <c r="D17" s="145"/>
      <c r="E17" s="9"/>
      <c r="F17" s="9"/>
      <c r="G17" s="90"/>
    </row>
    <row r="18" spans="1:7" ht="81.75" customHeight="1" x14ac:dyDescent="0.25">
      <c r="A18" s="8" t="s">
        <v>936</v>
      </c>
      <c r="B18" s="10" t="s">
        <v>935</v>
      </c>
      <c r="C18" s="10" t="s">
        <v>507</v>
      </c>
      <c r="D18" s="10" t="s">
        <v>506</v>
      </c>
      <c r="E18" s="10" t="s">
        <v>505</v>
      </c>
      <c r="F18" s="10" t="s">
        <v>504</v>
      </c>
      <c r="G18" s="89" t="s">
        <v>503</v>
      </c>
    </row>
    <row r="19" spans="1:7" ht="26.25" customHeight="1" x14ac:dyDescent="0.25">
      <c r="A19" s="82" t="s">
        <v>353</v>
      </c>
      <c r="B19" s="11" t="s">
        <v>704</v>
      </c>
      <c r="C19" s="12" t="s">
        <v>934</v>
      </c>
      <c r="D19" s="43">
        <v>0</v>
      </c>
      <c r="E19" s="13">
        <v>0</v>
      </c>
      <c r="F19" s="13">
        <v>0</v>
      </c>
      <c r="G19" s="80">
        <v>0</v>
      </c>
    </row>
    <row r="20" spans="1:7" ht="26.25" customHeight="1" x14ac:dyDescent="0.25">
      <c r="A20" s="82"/>
      <c r="B20" s="11" t="s">
        <v>906</v>
      </c>
      <c r="C20" s="12" t="s">
        <v>933</v>
      </c>
      <c r="D20" s="43">
        <v>0</v>
      </c>
      <c r="E20" s="13">
        <v>0</v>
      </c>
      <c r="F20" s="13">
        <v>0</v>
      </c>
      <c r="G20" s="80">
        <v>0</v>
      </c>
    </row>
    <row r="21" spans="1:7" ht="26.25" customHeight="1" x14ac:dyDescent="0.25">
      <c r="A21" s="82" t="s">
        <v>262</v>
      </c>
      <c r="B21" s="11" t="s">
        <v>932</v>
      </c>
      <c r="C21" s="12" t="s">
        <v>931</v>
      </c>
      <c r="D21" s="43">
        <v>0</v>
      </c>
      <c r="E21" s="13">
        <v>0</v>
      </c>
      <c r="F21" s="13">
        <v>0</v>
      </c>
      <c r="G21" s="80">
        <v>0</v>
      </c>
    </row>
    <row r="22" spans="1:7" ht="26.25" customHeight="1" x14ac:dyDescent="0.25">
      <c r="A22" s="82"/>
      <c r="B22" s="11" t="s">
        <v>862</v>
      </c>
      <c r="C22" s="12" t="s">
        <v>930</v>
      </c>
      <c r="D22" s="43">
        <v>0</v>
      </c>
      <c r="E22" s="13">
        <v>0</v>
      </c>
      <c r="F22" s="13">
        <v>0</v>
      </c>
      <c r="G22" s="80">
        <v>0</v>
      </c>
    </row>
    <row r="23" spans="1:7" ht="26.25" customHeight="1" x14ac:dyDescent="0.25">
      <c r="A23" s="82"/>
      <c r="B23" s="11" t="s">
        <v>929</v>
      </c>
      <c r="C23" s="12" t="s">
        <v>928</v>
      </c>
      <c r="D23" s="43">
        <v>0</v>
      </c>
      <c r="E23" s="13">
        <v>0</v>
      </c>
      <c r="F23" s="13">
        <v>0</v>
      </c>
      <c r="G23" s="80">
        <v>0</v>
      </c>
    </row>
    <row r="24" spans="1:7" ht="26.25" customHeight="1" x14ac:dyDescent="0.25">
      <c r="A24" s="82" t="s">
        <v>373</v>
      </c>
      <c r="B24" s="11" t="s">
        <v>700</v>
      </c>
      <c r="C24" s="12" t="s">
        <v>927</v>
      </c>
      <c r="D24" s="43">
        <v>0</v>
      </c>
      <c r="E24" s="13">
        <v>0</v>
      </c>
      <c r="F24" s="13">
        <v>0</v>
      </c>
      <c r="G24" s="80">
        <v>0</v>
      </c>
    </row>
    <row r="25" spans="1:7" ht="26.25" customHeight="1" x14ac:dyDescent="0.25">
      <c r="A25" s="85" t="s">
        <v>407</v>
      </c>
      <c r="B25" s="14" t="s">
        <v>926</v>
      </c>
      <c r="C25" s="15" t="s">
        <v>925</v>
      </c>
      <c r="D25" s="143">
        <v>110</v>
      </c>
      <c r="E25" s="16">
        <v>0</v>
      </c>
      <c r="F25" s="16">
        <v>11001981470</v>
      </c>
      <c r="G25" s="83">
        <v>6.8199999999999997E-2</v>
      </c>
    </row>
    <row r="26" spans="1:7" ht="16.5" customHeight="1" x14ac:dyDescent="0.25">
      <c r="A26" s="85" t="s">
        <v>491</v>
      </c>
      <c r="B26" s="14" t="s">
        <v>490</v>
      </c>
      <c r="C26" s="15" t="s">
        <v>924</v>
      </c>
      <c r="D26" s="143">
        <v>110</v>
      </c>
      <c r="E26" s="16">
        <v>100018013.36364</v>
      </c>
      <c r="F26" s="16">
        <v>11001981470</v>
      </c>
      <c r="G26" s="83">
        <v>6.8199999999999997E-2</v>
      </c>
    </row>
    <row r="27" spans="1:7" ht="26.25" customHeight="1" x14ac:dyDescent="0.25">
      <c r="A27" s="85" t="s">
        <v>398</v>
      </c>
      <c r="B27" s="14" t="s">
        <v>923</v>
      </c>
      <c r="C27" s="15" t="s">
        <v>922</v>
      </c>
      <c r="D27" s="143">
        <v>948113</v>
      </c>
      <c r="E27" s="16">
        <v>0</v>
      </c>
      <c r="F27" s="16">
        <v>99139647117</v>
      </c>
      <c r="G27" s="83">
        <v>0.61429999999999996</v>
      </c>
    </row>
    <row r="28" spans="1:7" ht="16.5" customHeight="1" x14ac:dyDescent="0.25">
      <c r="A28" s="85" t="s">
        <v>486</v>
      </c>
      <c r="B28" s="14" t="s">
        <v>485</v>
      </c>
      <c r="C28" s="15" t="s">
        <v>921</v>
      </c>
      <c r="D28" s="143">
        <v>60000</v>
      </c>
      <c r="E28" s="16">
        <v>99307.246580000006</v>
      </c>
      <c r="F28" s="16">
        <v>5958434795</v>
      </c>
      <c r="G28" s="83">
        <v>3.6900000000000002E-2</v>
      </c>
    </row>
    <row r="29" spans="1:7" ht="16.5" customHeight="1" x14ac:dyDescent="0.25">
      <c r="A29" s="85" t="s">
        <v>483</v>
      </c>
      <c r="B29" s="14" t="s">
        <v>482</v>
      </c>
      <c r="C29" s="15" t="s">
        <v>920</v>
      </c>
      <c r="D29" s="143">
        <v>50000</v>
      </c>
      <c r="E29" s="16">
        <v>97239.374840000004</v>
      </c>
      <c r="F29" s="16">
        <v>4861968742</v>
      </c>
      <c r="G29" s="83">
        <v>3.0099999999999998E-2</v>
      </c>
    </row>
    <row r="30" spans="1:7" ht="16.5" customHeight="1" x14ac:dyDescent="0.25">
      <c r="A30" s="85" t="s">
        <v>480</v>
      </c>
      <c r="B30" s="14" t="s">
        <v>479</v>
      </c>
      <c r="C30" s="15" t="s">
        <v>919</v>
      </c>
      <c r="D30" s="143">
        <v>5</v>
      </c>
      <c r="E30" s="16">
        <v>1000424433.91781</v>
      </c>
      <c r="F30" s="16">
        <v>5002122170</v>
      </c>
      <c r="G30" s="83">
        <v>3.1E-2</v>
      </c>
    </row>
    <row r="31" spans="1:7" ht="16.5" customHeight="1" x14ac:dyDescent="0.25">
      <c r="A31" s="85" t="s">
        <v>477</v>
      </c>
      <c r="B31" s="14" t="s">
        <v>476</v>
      </c>
      <c r="C31" s="15" t="s">
        <v>918</v>
      </c>
      <c r="D31" s="143">
        <v>199600</v>
      </c>
      <c r="E31" s="16">
        <v>99160.767120000004</v>
      </c>
      <c r="F31" s="16">
        <v>19792489117</v>
      </c>
      <c r="G31" s="83">
        <v>0.1226</v>
      </c>
    </row>
    <row r="32" spans="1:7" ht="16.5" customHeight="1" x14ac:dyDescent="0.25">
      <c r="A32" s="85" t="s">
        <v>474</v>
      </c>
      <c r="B32" s="14" t="s">
        <v>473</v>
      </c>
      <c r="C32" s="15" t="s">
        <v>917</v>
      </c>
      <c r="D32" s="143">
        <v>40000</v>
      </c>
      <c r="E32" s="16">
        <v>99105.821930000006</v>
      </c>
      <c r="F32" s="16">
        <v>3964232877</v>
      </c>
      <c r="G32" s="83">
        <v>2.46E-2</v>
      </c>
    </row>
    <row r="33" spans="1:7" ht="16.5" customHeight="1" x14ac:dyDescent="0.25">
      <c r="A33" s="85" t="s">
        <v>471</v>
      </c>
      <c r="B33" s="14" t="s">
        <v>470</v>
      </c>
      <c r="C33" s="15" t="s">
        <v>916</v>
      </c>
      <c r="D33" s="143">
        <v>49700</v>
      </c>
      <c r="E33" s="16">
        <v>100757.32876</v>
      </c>
      <c r="F33" s="16">
        <v>5007639239</v>
      </c>
      <c r="G33" s="83">
        <v>3.1E-2</v>
      </c>
    </row>
    <row r="34" spans="1:7" ht="16.5" customHeight="1" x14ac:dyDescent="0.25">
      <c r="A34" s="85" t="s">
        <v>468</v>
      </c>
      <c r="B34" s="14" t="s">
        <v>467</v>
      </c>
      <c r="C34" s="15" t="s">
        <v>915</v>
      </c>
      <c r="D34" s="143">
        <v>32990</v>
      </c>
      <c r="E34" s="16">
        <v>95563.328760000004</v>
      </c>
      <c r="F34" s="16">
        <v>3152634216</v>
      </c>
      <c r="G34" s="83">
        <v>1.95E-2</v>
      </c>
    </row>
    <row r="35" spans="1:7" ht="16.5" customHeight="1" x14ac:dyDescent="0.25">
      <c r="A35" s="85" t="s">
        <v>465</v>
      </c>
      <c r="B35" s="14" t="s">
        <v>464</v>
      </c>
      <c r="C35" s="15" t="s">
        <v>914</v>
      </c>
      <c r="D35" s="143">
        <v>130000</v>
      </c>
      <c r="E35" s="16">
        <v>100621.61748</v>
      </c>
      <c r="F35" s="16">
        <v>13080810272</v>
      </c>
      <c r="G35" s="83">
        <v>8.1100000000000005E-2</v>
      </c>
    </row>
    <row r="36" spans="1:7" ht="16.5" customHeight="1" x14ac:dyDescent="0.25">
      <c r="A36" s="85" t="s">
        <v>462</v>
      </c>
      <c r="B36" s="14" t="s">
        <v>461</v>
      </c>
      <c r="C36" s="15" t="s">
        <v>913</v>
      </c>
      <c r="D36" s="143">
        <v>110900</v>
      </c>
      <c r="E36" s="16">
        <v>100097.80821</v>
      </c>
      <c r="F36" s="16">
        <v>11100846930</v>
      </c>
      <c r="G36" s="83">
        <v>6.88E-2</v>
      </c>
    </row>
    <row r="37" spans="1:7" ht="16.5" customHeight="1" x14ac:dyDescent="0.25">
      <c r="A37" s="85" t="s">
        <v>459</v>
      </c>
      <c r="B37" s="14" t="s">
        <v>458</v>
      </c>
      <c r="C37" s="15" t="s">
        <v>912</v>
      </c>
      <c r="D37" s="143">
        <v>50000</v>
      </c>
      <c r="E37" s="16">
        <v>98691.243839999996</v>
      </c>
      <c r="F37" s="16">
        <v>4934562192</v>
      </c>
      <c r="G37" s="83">
        <v>3.0599999999999999E-2</v>
      </c>
    </row>
    <row r="38" spans="1:7" ht="16.5" customHeight="1" x14ac:dyDescent="0.25">
      <c r="A38" s="85" t="s">
        <v>456</v>
      </c>
      <c r="B38" s="14" t="s">
        <v>455</v>
      </c>
      <c r="C38" s="15" t="s">
        <v>911</v>
      </c>
      <c r="D38" s="143">
        <v>70000</v>
      </c>
      <c r="E38" s="16">
        <v>98405.667310000004</v>
      </c>
      <c r="F38" s="16">
        <v>6888396712</v>
      </c>
      <c r="G38" s="83">
        <v>4.2700000000000002E-2</v>
      </c>
    </row>
    <row r="39" spans="1:7" ht="16.5" customHeight="1" x14ac:dyDescent="0.25">
      <c r="A39" s="85" t="s">
        <v>453</v>
      </c>
      <c r="B39" s="14" t="s">
        <v>452</v>
      </c>
      <c r="C39" s="15" t="s">
        <v>910</v>
      </c>
      <c r="D39" s="143">
        <v>4918</v>
      </c>
      <c r="E39" s="16">
        <v>89638.068490000005</v>
      </c>
      <c r="F39" s="16">
        <v>440840021</v>
      </c>
      <c r="G39" s="83">
        <v>2.7000000000000001E-3</v>
      </c>
    </row>
    <row r="40" spans="1:7" ht="16.5" customHeight="1" x14ac:dyDescent="0.25">
      <c r="A40" s="85" t="s">
        <v>450</v>
      </c>
      <c r="B40" s="14" t="s">
        <v>449</v>
      </c>
      <c r="C40" s="15" t="s">
        <v>909</v>
      </c>
      <c r="D40" s="143">
        <v>50000</v>
      </c>
      <c r="E40" s="16">
        <v>101571.82543</v>
      </c>
      <c r="F40" s="16">
        <v>5078591272</v>
      </c>
      <c r="G40" s="83">
        <v>3.15E-2</v>
      </c>
    </row>
    <row r="41" spans="1:7" ht="16.5" customHeight="1" x14ac:dyDescent="0.25">
      <c r="A41" s="85" t="s">
        <v>447</v>
      </c>
      <c r="B41" s="14" t="s">
        <v>446</v>
      </c>
      <c r="C41" s="15" t="s">
        <v>908</v>
      </c>
      <c r="D41" s="143">
        <v>50000</v>
      </c>
      <c r="E41" s="16">
        <v>96300.041100000002</v>
      </c>
      <c r="F41" s="16">
        <v>4815002055</v>
      </c>
      <c r="G41" s="83">
        <v>2.98E-2</v>
      </c>
    </row>
    <row r="42" spans="1:7" ht="16.5" customHeight="1" x14ac:dyDescent="0.25">
      <c r="A42" s="85" t="s">
        <v>444</v>
      </c>
      <c r="B42" s="14" t="s">
        <v>443</v>
      </c>
      <c r="C42" s="15" t="s">
        <v>907</v>
      </c>
      <c r="D42" s="143">
        <v>50000</v>
      </c>
      <c r="E42" s="16">
        <v>101221.53014</v>
      </c>
      <c r="F42" s="16">
        <v>5061076507</v>
      </c>
      <c r="G42" s="83">
        <v>3.1399999999999997E-2</v>
      </c>
    </row>
    <row r="43" spans="1:7" ht="25.5" x14ac:dyDescent="0.25">
      <c r="A43" s="82"/>
      <c r="B43" s="11" t="s">
        <v>906</v>
      </c>
      <c r="C43" s="12" t="s">
        <v>905</v>
      </c>
      <c r="D43" s="43">
        <v>948223</v>
      </c>
      <c r="E43" s="13">
        <v>0</v>
      </c>
      <c r="F43" s="13">
        <v>110141628587</v>
      </c>
      <c r="G43" s="80">
        <v>0.6825</v>
      </c>
    </row>
    <row r="44" spans="1:7" ht="25.5" x14ac:dyDescent="0.25">
      <c r="A44" s="82" t="s">
        <v>364</v>
      </c>
      <c r="B44" s="11" t="s">
        <v>904</v>
      </c>
      <c r="C44" s="12" t="s">
        <v>903</v>
      </c>
      <c r="D44" s="43">
        <v>0</v>
      </c>
      <c r="E44" s="13">
        <v>0</v>
      </c>
      <c r="F44" s="13">
        <v>0</v>
      </c>
      <c r="G44" s="80">
        <v>0</v>
      </c>
    </row>
    <row r="45" spans="1:7" ht="25.5" x14ac:dyDescent="0.25">
      <c r="A45" s="85" t="s">
        <v>407</v>
      </c>
      <c r="B45" s="14" t="s">
        <v>902</v>
      </c>
      <c r="C45" s="15" t="s">
        <v>901</v>
      </c>
      <c r="D45" s="143">
        <v>0</v>
      </c>
      <c r="E45" s="16">
        <v>0</v>
      </c>
      <c r="F45" s="16">
        <v>0</v>
      </c>
      <c r="G45" s="83">
        <v>0</v>
      </c>
    </row>
    <row r="46" spans="1:7" ht="25.5" x14ac:dyDescent="0.25">
      <c r="A46" s="85" t="s">
        <v>398</v>
      </c>
      <c r="B46" s="14" t="s">
        <v>900</v>
      </c>
      <c r="C46" s="15" t="s">
        <v>899</v>
      </c>
      <c r="D46" s="143">
        <v>0</v>
      </c>
      <c r="E46" s="16">
        <v>0</v>
      </c>
      <c r="F46" s="16">
        <v>0</v>
      </c>
      <c r="G46" s="83">
        <v>0</v>
      </c>
    </row>
    <row r="47" spans="1:7" ht="25.5" x14ac:dyDescent="0.25">
      <c r="A47" s="85"/>
      <c r="B47" s="14" t="s">
        <v>862</v>
      </c>
      <c r="C47" s="15" t="s">
        <v>898</v>
      </c>
      <c r="D47" s="143">
        <v>0</v>
      </c>
      <c r="E47" s="16">
        <v>0</v>
      </c>
      <c r="F47" s="16">
        <v>0</v>
      </c>
      <c r="G47" s="83">
        <v>0</v>
      </c>
    </row>
    <row r="48" spans="1:7" ht="25.5" x14ac:dyDescent="0.25">
      <c r="A48" s="82"/>
      <c r="B48" s="11" t="s">
        <v>897</v>
      </c>
      <c r="C48" s="12" t="s">
        <v>896</v>
      </c>
      <c r="D48" s="43">
        <v>948223</v>
      </c>
      <c r="E48" s="13">
        <v>0</v>
      </c>
      <c r="F48" s="13">
        <v>110141628587</v>
      </c>
      <c r="G48" s="80">
        <v>0.6825</v>
      </c>
    </row>
    <row r="49" spans="1:7" ht="25.5" x14ac:dyDescent="0.25">
      <c r="A49" s="82" t="s">
        <v>361</v>
      </c>
      <c r="B49" s="11" t="s">
        <v>895</v>
      </c>
      <c r="C49" s="12" t="s">
        <v>894</v>
      </c>
      <c r="D49" s="43">
        <v>0</v>
      </c>
      <c r="E49" s="13">
        <v>0</v>
      </c>
      <c r="F49" s="13">
        <v>0</v>
      </c>
      <c r="G49" s="80">
        <v>0</v>
      </c>
    </row>
    <row r="50" spans="1:7" ht="25.5" x14ac:dyDescent="0.25">
      <c r="A50" s="85" t="s">
        <v>407</v>
      </c>
      <c r="B50" s="14" t="s">
        <v>893</v>
      </c>
      <c r="C50" s="15" t="s">
        <v>892</v>
      </c>
      <c r="D50" s="143">
        <v>0</v>
      </c>
      <c r="E50" s="16">
        <v>0</v>
      </c>
      <c r="F50" s="16">
        <v>0</v>
      </c>
      <c r="G50" s="83">
        <v>0</v>
      </c>
    </row>
    <row r="51" spans="1:7" ht="25.5" x14ac:dyDescent="0.25">
      <c r="A51" s="85" t="s">
        <v>398</v>
      </c>
      <c r="B51" s="14" t="s">
        <v>891</v>
      </c>
      <c r="C51" s="15" t="s">
        <v>890</v>
      </c>
      <c r="D51" s="143">
        <v>0</v>
      </c>
      <c r="E51" s="16">
        <v>0</v>
      </c>
      <c r="F51" s="16">
        <v>3882688543</v>
      </c>
      <c r="G51" s="83">
        <v>2.41E-2</v>
      </c>
    </row>
    <row r="52" spans="1:7" ht="25.5" x14ac:dyDescent="0.25">
      <c r="A52" s="88"/>
      <c r="B52" s="17" t="s">
        <v>286</v>
      </c>
      <c r="C52" s="18" t="s">
        <v>889</v>
      </c>
      <c r="D52" s="144">
        <v>0</v>
      </c>
      <c r="E52" s="19">
        <v>0</v>
      </c>
      <c r="F52" s="19">
        <v>3882688543</v>
      </c>
      <c r="G52" s="86">
        <v>2.41E-2</v>
      </c>
    </row>
    <row r="53" spans="1:7" ht="25.5" x14ac:dyDescent="0.25">
      <c r="A53" s="85" t="s">
        <v>395</v>
      </c>
      <c r="B53" s="14" t="s">
        <v>888</v>
      </c>
      <c r="C53" s="15" t="s">
        <v>887</v>
      </c>
      <c r="D53" s="143">
        <v>0</v>
      </c>
      <c r="E53" s="16">
        <v>0</v>
      </c>
      <c r="F53" s="16">
        <v>1496384645</v>
      </c>
      <c r="G53" s="83">
        <v>9.2999999999999992E-3</v>
      </c>
    </row>
    <row r="54" spans="1:7" ht="51" x14ac:dyDescent="0.25">
      <c r="A54" s="85" t="s">
        <v>422</v>
      </c>
      <c r="B54" s="14" t="s">
        <v>886</v>
      </c>
      <c r="C54" s="15" t="s">
        <v>885</v>
      </c>
      <c r="D54" s="143">
        <v>0</v>
      </c>
      <c r="E54" s="16">
        <v>0</v>
      </c>
      <c r="F54" s="16">
        <v>0</v>
      </c>
      <c r="G54" s="83">
        <v>0</v>
      </c>
    </row>
    <row r="55" spans="1:7" ht="51" x14ac:dyDescent="0.25">
      <c r="A55" s="85" t="s">
        <v>419</v>
      </c>
      <c r="B55" s="14" t="s">
        <v>884</v>
      </c>
      <c r="C55" s="15" t="s">
        <v>883</v>
      </c>
      <c r="D55" s="143">
        <v>0</v>
      </c>
      <c r="E55" s="16">
        <v>0</v>
      </c>
      <c r="F55" s="16">
        <v>0</v>
      </c>
      <c r="G55" s="83">
        <v>0</v>
      </c>
    </row>
    <row r="56" spans="1:7" ht="25.5" x14ac:dyDescent="0.25">
      <c r="A56" s="85" t="s">
        <v>416</v>
      </c>
      <c r="B56" s="14" t="s">
        <v>882</v>
      </c>
      <c r="C56" s="15" t="s">
        <v>881</v>
      </c>
      <c r="D56" s="143">
        <v>0</v>
      </c>
      <c r="E56" s="16">
        <v>0</v>
      </c>
      <c r="F56" s="16">
        <v>0</v>
      </c>
      <c r="G56" s="83">
        <v>0</v>
      </c>
    </row>
    <row r="57" spans="1:7" ht="25.5" x14ac:dyDescent="0.25">
      <c r="A57" s="85" t="s">
        <v>413</v>
      </c>
      <c r="B57" s="14" t="s">
        <v>880</v>
      </c>
      <c r="C57" s="15" t="s">
        <v>879</v>
      </c>
      <c r="D57" s="143">
        <v>0</v>
      </c>
      <c r="E57" s="16">
        <v>0</v>
      </c>
      <c r="F57" s="16">
        <v>0</v>
      </c>
      <c r="G57" s="83">
        <v>0</v>
      </c>
    </row>
    <row r="58" spans="1:7" ht="38.25" x14ac:dyDescent="0.25">
      <c r="A58" s="88" t="s">
        <v>878</v>
      </c>
      <c r="B58" s="17" t="s">
        <v>272</v>
      </c>
      <c r="C58" s="18" t="s">
        <v>877</v>
      </c>
      <c r="D58" s="144">
        <v>0</v>
      </c>
      <c r="E58" s="19">
        <v>0</v>
      </c>
      <c r="F58" s="19">
        <v>0</v>
      </c>
      <c r="G58" s="86">
        <v>0</v>
      </c>
    </row>
    <row r="59" spans="1:7" ht="51" x14ac:dyDescent="0.25">
      <c r="A59" s="88" t="s">
        <v>876</v>
      </c>
      <c r="B59" s="17" t="s">
        <v>270</v>
      </c>
      <c r="C59" s="18" t="s">
        <v>875</v>
      </c>
      <c r="D59" s="144">
        <v>0</v>
      </c>
      <c r="E59" s="19">
        <v>0</v>
      </c>
      <c r="F59" s="19">
        <v>0</v>
      </c>
      <c r="G59" s="86">
        <v>0</v>
      </c>
    </row>
    <row r="60" spans="1:7" ht="25.5" x14ac:dyDescent="0.25">
      <c r="A60" s="82"/>
      <c r="B60" s="11" t="s">
        <v>862</v>
      </c>
      <c r="C60" s="12" t="s">
        <v>874</v>
      </c>
      <c r="D60" s="43">
        <v>0</v>
      </c>
      <c r="E60" s="13">
        <v>0</v>
      </c>
      <c r="F60" s="13">
        <v>5379073188</v>
      </c>
      <c r="G60" s="80">
        <v>3.3300000000000003E-2</v>
      </c>
    </row>
    <row r="61" spans="1:7" ht="25.5" x14ac:dyDescent="0.25">
      <c r="A61" s="82" t="s">
        <v>160</v>
      </c>
      <c r="B61" s="11" t="s">
        <v>721</v>
      </c>
      <c r="C61" s="12" t="s">
        <v>873</v>
      </c>
      <c r="D61" s="43">
        <v>0</v>
      </c>
      <c r="E61" s="13">
        <v>0</v>
      </c>
      <c r="F61" s="13">
        <v>0</v>
      </c>
      <c r="G61" s="80">
        <v>0</v>
      </c>
    </row>
    <row r="62" spans="1:7" ht="25.5" x14ac:dyDescent="0.25">
      <c r="A62" s="85" t="s">
        <v>407</v>
      </c>
      <c r="B62" s="14" t="s">
        <v>872</v>
      </c>
      <c r="C62" s="15" t="s">
        <v>871</v>
      </c>
      <c r="D62" s="143">
        <v>0</v>
      </c>
      <c r="E62" s="16">
        <v>0</v>
      </c>
      <c r="F62" s="16">
        <v>45866280295</v>
      </c>
      <c r="G62" s="83">
        <v>0.28420000000000001</v>
      </c>
    </row>
    <row r="63" spans="1:7" ht="25.5" x14ac:dyDescent="0.25">
      <c r="A63" s="88"/>
      <c r="B63" s="17" t="s">
        <v>719</v>
      </c>
      <c r="C63" s="18" t="s">
        <v>870</v>
      </c>
      <c r="D63" s="144">
        <v>0</v>
      </c>
      <c r="E63" s="19">
        <v>0</v>
      </c>
      <c r="F63" s="19">
        <v>6166280295</v>
      </c>
      <c r="G63" s="86">
        <v>3.8199999999999998E-2</v>
      </c>
    </row>
    <row r="64" spans="1:7" ht="25.5" x14ac:dyDescent="0.25">
      <c r="A64" s="88"/>
      <c r="B64" s="17" t="s">
        <v>709</v>
      </c>
      <c r="C64" s="18" t="s">
        <v>869</v>
      </c>
      <c r="D64" s="144">
        <v>0</v>
      </c>
      <c r="E64" s="19">
        <v>0</v>
      </c>
      <c r="F64" s="19">
        <v>0</v>
      </c>
      <c r="G64" s="86">
        <v>0</v>
      </c>
    </row>
    <row r="65" spans="1:8" ht="25.5" x14ac:dyDescent="0.25">
      <c r="A65" s="88"/>
      <c r="B65" s="17" t="s">
        <v>868</v>
      </c>
      <c r="C65" s="18" t="s">
        <v>867</v>
      </c>
      <c r="D65" s="144">
        <v>0</v>
      </c>
      <c r="E65" s="19">
        <v>0</v>
      </c>
      <c r="F65" s="19">
        <v>39700000000</v>
      </c>
      <c r="G65" s="86">
        <v>0.246</v>
      </c>
    </row>
    <row r="66" spans="1:8" ht="25.5" x14ac:dyDescent="0.25">
      <c r="A66" s="85" t="s">
        <v>398</v>
      </c>
      <c r="B66" s="14" t="s">
        <v>866</v>
      </c>
      <c r="C66" s="15" t="s">
        <v>865</v>
      </c>
      <c r="D66" s="143">
        <v>0</v>
      </c>
      <c r="E66" s="16">
        <v>0</v>
      </c>
      <c r="F66" s="16">
        <v>0</v>
      </c>
      <c r="G66" s="83">
        <v>0</v>
      </c>
    </row>
    <row r="67" spans="1:8" ht="25.5" x14ac:dyDescent="0.25">
      <c r="A67" s="85" t="s">
        <v>395</v>
      </c>
      <c r="B67" s="14" t="s">
        <v>864</v>
      </c>
      <c r="C67" s="15" t="s">
        <v>863</v>
      </c>
      <c r="D67" s="143">
        <v>0</v>
      </c>
      <c r="E67" s="16">
        <v>0</v>
      </c>
      <c r="F67" s="16">
        <v>0</v>
      </c>
      <c r="G67" s="83">
        <v>0</v>
      </c>
    </row>
    <row r="68" spans="1:8" ht="25.5" x14ac:dyDescent="0.25">
      <c r="A68" s="82"/>
      <c r="B68" s="11" t="s">
        <v>862</v>
      </c>
      <c r="C68" s="12" t="s">
        <v>861</v>
      </c>
      <c r="D68" s="43">
        <v>0</v>
      </c>
      <c r="E68" s="13">
        <v>0</v>
      </c>
      <c r="F68" s="13">
        <v>45866280295</v>
      </c>
      <c r="G68" s="80">
        <v>0.28420000000000001</v>
      </c>
    </row>
    <row r="69" spans="1:8" ht="25.5" x14ac:dyDescent="0.25">
      <c r="A69" s="79" t="s">
        <v>390</v>
      </c>
      <c r="B69" s="20" t="s">
        <v>860</v>
      </c>
      <c r="C69" s="21" t="s">
        <v>859</v>
      </c>
      <c r="D69" s="60">
        <v>0</v>
      </c>
      <c r="E69" s="22">
        <v>0</v>
      </c>
      <c r="F69" s="22">
        <v>161386982070</v>
      </c>
      <c r="G69" s="77">
        <v>1</v>
      </c>
    </row>
    <row r="70" spans="1:8" ht="11.25" customHeight="1" x14ac:dyDescent="0.25">
      <c r="A70" s="2"/>
      <c r="B70" s="2"/>
      <c r="C70" s="2"/>
      <c r="D70" s="2"/>
      <c r="E70" s="2"/>
      <c r="F70" s="2"/>
      <c r="G70" s="2"/>
      <c r="H70" s="2"/>
    </row>
    <row r="71" spans="1:8" ht="15.75" customHeight="1" x14ac:dyDescent="0.25">
      <c r="A71" s="142"/>
      <c r="B71" s="2"/>
      <c r="C71" s="2"/>
      <c r="D71" s="2"/>
      <c r="E71" s="2"/>
      <c r="F71" s="2"/>
    </row>
    <row r="72" spans="1:8" ht="26.25" customHeight="1" x14ac:dyDescent="0.25">
      <c r="A72" s="141"/>
    </row>
    <row r="73" spans="1:8" ht="9.75" customHeight="1" x14ac:dyDescent="0.25">
      <c r="A73" s="9"/>
      <c r="B73" s="9"/>
      <c r="C73" s="9"/>
      <c r="D73" s="9"/>
      <c r="E73" s="9"/>
      <c r="F73" s="9"/>
      <c r="G73" s="9"/>
      <c r="H73" s="2"/>
    </row>
    <row r="74" spans="1:8" ht="62.25" customHeight="1" x14ac:dyDescent="0.25">
      <c r="A74" s="140" t="s">
        <v>858</v>
      </c>
      <c r="B74" s="139" t="s">
        <v>857</v>
      </c>
      <c r="C74" s="139" t="s">
        <v>856</v>
      </c>
      <c r="D74" s="139" t="s">
        <v>855</v>
      </c>
      <c r="E74" s="139" t="s">
        <v>854</v>
      </c>
      <c r="F74" s="139" t="s">
        <v>853</v>
      </c>
      <c r="G74" s="138" t="s">
        <v>852</v>
      </c>
    </row>
    <row r="75" spans="1:8" ht="8.25" customHeight="1" x14ac:dyDescent="0.25">
      <c r="A75" s="2"/>
      <c r="B75" s="2"/>
      <c r="C75" s="2"/>
      <c r="D75" s="2"/>
      <c r="E75" s="2"/>
      <c r="F75" s="2"/>
      <c r="G75" s="2"/>
      <c r="H75" s="2"/>
    </row>
    <row r="76" spans="1:8" ht="12.75" customHeight="1" x14ac:dyDescent="0.25">
      <c r="A76" s="58"/>
      <c r="B76" s="58"/>
    </row>
    <row r="77" spans="1:8" ht="15.75" customHeight="1" x14ac:dyDescent="0.25">
      <c r="A77" s="98"/>
      <c r="B77" s="98"/>
    </row>
    <row r="78" spans="1:8" ht="15" customHeight="1" x14ac:dyDescent="0.25">
      <c r="A78" s="2"/>
      <c r="B78" s="2"/>
      <c r="C78" s="2"/>
      <c r="D78" s="2"/>
      <c r="E78" s="2"/>
      <c r="F78" s="2"/>
      <c r="G78" s="2"/>
      <c r="H78" s="2"/>
    </row>
    <row r="79" spans="1:8" ht="15" customHeight="1" x14ac:dyDescent="0.25">
      <c r="A79" s="2"/>
      <c r="B79" s="2"/>
      <c r="C79" s="2"/>
      <c r="D79" s="2"/>
      <c r="E79" s="2"/>
      <c r="F79" s="2"/>
      <c r="G79" s="2"/>
      <c r="H79" s="2"/>
    </row>
    <row r="80" spans="1:8" ht="15" customHeight="1" x14ac:dyDescent="0.25">
      <c r="A80" s="2"/>
      <c r="B80" s="2"/>
      <c r="C80" s="2"/>
      <c r="D80" s="2"/>
      <c r="E80" s="2"/>
      <c r="F80" s="2"/>
      <c r="G80" s="2"/>
      <c r="H80" s="2"/>
    </row>
    <row r="81" spans="1:8" ht="15" customHeight="1" x14ac:dyDescent="0.25">
      <c r="A81" s="2"/>
      <c r="B81" s="2"/>
      <c r="C81" s="2"/>
      <c r="D81" s="2"/>
      <c r="E81" s="2"/>
      <c r="F81" s="2"/>
      <c r="G81" s="2"/>
      <c r="H81" s="2"/>
    </row>
    <row r="82" spans="1:8" ht="15.75" customHeight="1" x14ac:dyDescent="0.25">
      <c r="A82" s="2"/>
      <c r="B82" s="2"/>
      <c r="C82" s="2"/>
      <c r="D82" s="2"/>
      <c r="E82" s="2"/>
      <c r="F82" s="2"/>
      <c r="G82" s="2"/>
      <c r="H82" s="2"/>
    </row>
    <row r="83" spans="1:8" ht="15.75" customHeight="1" x14ac:dyDescent="0.25">
      <c r="A83" s="2"/>
      <c r="B83" s="2"/>
      <c r="C83" s="2"/>
      <c r="D83" s="2"/>
      <c r="E83" s="2"/>
      <c r="F83" s="2"/>
      <c r="G83" s="2"/>
      <c r="H83" s="2"/>
    </row>
    <row r="84" spans="1:8" ht="15.75" customHeight="1" x14ac:dyDescent="0.25">
      <c r="A84" s="2"/>
      <c r="B84" s="2"/>
      <c r="C84" s="2"/>
      <c r="D84" s="2"/>
      <c r="E84" s="2"/>
      <c r="F84" s="2"/>
      <c r="G84" s="2"/>
      <c r="H84" s="2"/>
    </row>
    <row r="85" spans="1:8" ht="25.5" customHeight="1" x14ac:dyDescent="0.25">
      <c r="A85" s="57"/>
      <c r="B85" s="108"/>
    </row>
  </sheetData>
  <printOptions horizontalCentered="1"/>
  <pageMargins left="0" right="0" top="0.58999997377395597" bottom="0.58999997377395597"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207" customWidth="1"/>
    <col min="2" max="2" width="34.42578125" style="161" customWidth="1"/>
    <col min="3" max="3" width="12.42578125" style="161" bestFit="1" customWidth="1"/>
    <col min="4" max="4" width="9.140625" style="161"/>
    <col min="5" max="5" width="12.28515625" style="161" customWidth="1"/>
    <col min="6" max="6" width="13.28515625" style="161" customWidth="1"/>
    <col min="7" max="7" width="15.28515625" style="161" customWidth="1"/>
    <col min="8" max="11" width="19" style="161" customWidth="1"/>
    <col min="12" max="16384" width="9.140625" style="161"/>
  </cols>
  <sheetData>
    <row r="1" spans="1:11" s="158" customFormat="1" ht="26.25" customHeight="1" x14ac:dyDescent="0.25">
      <c r="A1" s="293" t="s">
        <v>992</v>
      </c>
      <c r="B1" s="293"/>
      <c r="C1" s="293"/>
      <c r="D1" s="293"/>
      <c r="E1" s="293"/>
      <c r="F1" s="293"/>
      <c r="G1" s="293"/>
      <c r="H1" s="293"/>
      <c r="I1" s="293"/>
      <c r="J1" s="293"/>
      <c r="K1" s="293"/>
    </row>
    <row r="2" spans="1:11" ht="52.5" customHeight="1" x14ac:dyDescent="0.25">
      <c r="A2" s="159"/>
      <c r="B2" s="160"/>
      <c r="C2" s="294" t="s">
        <v>993</v>
      </c>
      <c r="D2" s="294"/>
      <c r="E2" s="294"/>
      <c r="F2" s="294"/>
      <c r="G2" s="294"/>
      <c r="H2" s="294"/>
      <c r="I2" s="294"/>
      <c r="J2" s="294"/>
      <c r="K2" s="294"/>
    </row>
    <row r="3" spans="1:11" ht="14.25" customHeight="1" x14ac:dyDescent="0.25">
      <c r="A3" s="295" t="s">
        <v>994</v>
      </c>
      <c r="B3" s="296"/>
      <c r="C3" s="296"/>
      <c r="D3" s="296"/>
      <c r="E3" s="296"/>
      <c r="F3" s="296"/>
      <c r="G3" s="296"/>
      <c r="H3" s="296"/>
      <c r="I3" s="296"/>
      <c r="J3" s="296"/>
      <c r="K3" s="296"/>
    </row>
    <row r="4" spans="1:11" ht="15.75" customHeight="1" x14ac:dyDescent="0.25">
      <c r="A4" s="296"/>
      <c r="B4" s="296"/>
      <c r="C4" s="296"/>
      <c r="D4" s="296"/>
      <c r="E4" s="296"/>
      <c r="F4" s="296"/>
      <c r="G4" s="296"/>
      <c r="H4" s="296"/>
      <c r="I4" s="296"/>
      <c r="J4" s="296"/>
      <c r="K4" s="296"/>
    </row>
    <row r="5" spans="1:11" s="162" customFormat="1" ht="18" customHeight="1" x14ac:dyDescent="0.2">
      <c r="A5" s="297" t="s">
        <v>3</v>
      </c>
      <c r="B5" s="298"/>
      <c r="C5" s="298"/>
      <c r="D5" s="298"/>
      <c r="E5" s="298"/>
      <c r="F5" s="298"/>
      <c r="G5" s="298"/>
      <c r="H5" s="298"/>
      <c r="I5" s="298"/>
      <c r="J5" s="298"/>
      <c r="K5" s="298"/>
    </row>
    <row r="6" spans="1:11" s="162" customFormat="1" ht="11.25" x14ac:dyDescent="0.2">
      <c r="A6" s="163"/>
      <c r="B6" s="163"/>
      <c r="C6" s="163"/>
      <c r="D6" s="163"/>
      <c r="E6" s="163"/>
      <c r="F6" s="164"/>
      <c r="G6" s="165"/>
      <c r="H6" s="165"/>
      <c r="I6" s="165"/>
      <c r="J6" s="165"/>
      <c r="K6" s="165"/>
    </row>
    <row r="7" spans="1:11" s="162" customFormat="1" ht="17.25" customHeight="1" x14ac:dyDescent="0.2">
      <c r="A7" s="284" t="s">
        <v>12</v>
      </c>
      <c r="B7" s="285"/>
      <c r="C7" s="299" t="s">
        <v>13</v>
      </c>
      <c r="D7" s="299"/>
      <c r="E7" s="299"/>
      <c r="F7" s="299"/>
      <c r="G7" s="284"/>
      <c r="H7" s="284"/>
      <c r="I7" s="284"/>
      <c r="J7" s="284"/>
      <c r="K7" s="165"/>
    </row>
    <row r="8" spans="1:11" s="162" customFormat="1" ht="17.25" customHeight="1" x14ac:dyDescent="0.2">
      <c r="A8" s="166" t="s">
        <v>14</v>
      </c>
      <c r="B8" s="167"/>
      <c r="C8" s="168" t="s">
        <v>15</v>
      </c>
      <c r="D8" s="165"/>
      <c r="E8" s="165"/>
      <c r="F8" s="165"/>
      <c r="G8" s="292"/>
      <c r="H8" s="292"/>
      <c r="I8" s="292"/>
      <c r="J8" s="292"/>
      <c r="K8" s="165"/>
    </row>
    <row r="9" spans="1:11" s="162" customFormat="1" ht="17.25" customHeight="1" x14ac:dyDescent="0.2">
      <c r="A9" s="169" t="s">
        <v>995</v>
      </c>
      <c r="B9" s="167"/>
      <c r="C9" s="284" t="s">
        <v>5</v>
      </c>
      <c r="D9" s="284"/>
      <c r="E9" s="284"/>
      <c r="F9" s="284"/>
      <c r="G9" s="284"/>
      <c r="H9" s="170"/>
      <c r="I9" s="170"/>
      <c r="J9" s="170"/>
      <c r="K9" s="165"/>
    </row>
    <row r="10" spans="1:11" s="162" customFormat="1" ht="17.25" customHeight="1" x14ac:dyDescent="0.2">
      <c r="A10" s="166" t="s">
        <v>6</v>
      </c>
      <c r="B10" s="167"/>
      <c r="C10" s="300" t="s">
        <v>7</v>
      </c>
      <c r="D10" s="300"/>
      <c r="E10" s="300"/>
      <c r="F10" s="300"/>
      <c r="G10" s="170"/>
      <c r="H10" s="170"/>
      <c r="I10" s="170"/>
      <c r="J10" s="170"/>
      <c r="K10" s="165"/>
    </row>
    <row r="11" spans="1:11" s="162" customFormat="1" ht="17.25" customHeight="1" x14ac:dyDescent="0.2">
      <c r="A11" s="284" t="s">
        <v>996</v>
      </c>
      <c r="B11" s="285"/>
      <c r="C11" s="171" t="s">
        <v>997</v>
      </c>
      <c r="D11" s="171"/>
      <c r="E11" s="165"/>
      <c r="F11" s="165"/>
      <c r="G11" s="284"/>
      <c r="H11" s="284"/>
      <c r="I11" s="284"/>
      <c r="J11" s="284"/>
      <c r="K11" s="165"/>
    </row>
    <row r="12" spans="1:11" s="162" customFormat="1" ht="17.25" customHeight="1" x14ac:dyDescent="0.2">
      <c r="A12" s="291" t="s">
        <v>998</v>
      </c>
      <c r="B12" s="291"/>
      <c r="C12" s="172" t="s">
        <v>11</v>
      </c>
      <c r="D12" s="165"/>
      <c r="E12" s="165"/>
      <c r="F12" s="165"/>
      <c r="G12" s="292"/>
      <c r="H12" s="292"/>
      <c r="I12" s="292"/>
      <c r="J12" s="292"/>
      <c r="K12" s="165"/>
    </row>
    <row r="13" spans="1:11" s="162" customFormat="1" ht="17.25" customHeight="1" x14ac:dyDescent="0.2">
      <c r="A13" s="284" t="s">
        <v>16</v>
      </c>
      <c r="B13" s="285"/>
      <c r="C13" s="173" t="s">
        <v>1109</v>
      </c>
      <c r="D13" s="171"/>
      <c r="E13" s="165"/>
      <c r="F13" s="165"/>
      <c r="G13" s="284"/>
      <c r="H13" s="284"/>
      <c r="I13" s="284"/>
      <c r="J13" s="284"/>
      <c r="K13" s="165"/>
    </row>
    <row r="14" spans="1:11" s="162" customFormat="1" ht="17.25" customHeight="1" x14ac:dyDescent="0.2">
      <c r="A14" s="166" t="s">
        <v>17</v>
      </c>
      <c r="B14" s="166"/>
      <c r="C14" s="174" t="s">
        <v>1110</v>
      </c>
      <c r="D14" s="165"/>
      <c r="E14" s="165"/>
      <c r="F14" s="165"/>
      <c r="G14" s="286"/>
      <c r="H14" s="286"/>
      <c r="I14" s="286"/>
      <c r="J14" s="286"/>
      <c r="K14" s="165"/>
    </row>
    <row r="15" spans="1:11" s="162" customFormat="1" ht="11.25" x14ac:dyDescent="0.2">
      <c r="A15" s="166"/>
      <c r="B15" s="166"/>
      <c r="C15" s="175"/>
      <c r="D15" s="165"/>
      <c r="E15" s="165"/>
      <c r="F15" s="165"/>
      <c r="G15" s="176"/>
      <c r="H15" s="176"/>
      <c r="I15" s="176"/>
      <c r="J15" s="176"/>
      <c r="K15" s="165"/>
    </row>
    <row r="16" spans="1:11" s="162" customFormat="1" ht="15.75" customHeight="1" x14ac:dyDescent="0.2">
      <c r="A16" s="177"/>
      <c r="B16" s="165"/>
      <c r="C16" s="165"/>
      <c r="D16" s="165"/>
      <c r="E16" s="165"/>
      <c r="F16" s="165"/>
      <c r="G16" s="165"/>
      <c r="H16" s="165"/>
      <c r="I16" s="165"/>
      <c r="J16" s="165"/>
      <c r="K16" s="165"/>
    </row>
    <row r="17" spans="1:11" s="162" customFormat="1" ht="29.25" customHeight="1" x14ac:dyDescent="0.2">
      <c r="A17" s="177"/>
      <c r="B17" s="165"/>
      <c r="C17" s="165"/>
      <c r="D17" s="165"/>
      <c r="E17" s="165"/>
      <c r="F17" s="165"/>
      <c r="G17" s="165"/>
      <c r="H17" s="165"/>
      <c r="I17" s="165"/>
      <c r="J17" s="165"/>
      <c r="K17" s="165"/>
    </row>
    <row r="18" spans="1:11" s="162" customFormat="1" ht="37.5" customHeight="1" x14ac:dyDescent="0.2">
      <c r="A18" s="287" t="s">
        <v>936</v>
      </c>
      <c r="B18" s="287" t="s">
        <v>999</v>
      </c>
      <c r="C18" s="289" t="s">
        <v>507</v>
      </c>
      <c r="D18" s="287" t="s">
        <v>1000</v>
      </c>
      <c r="E18" s="287" t="s">
        <v>1001</v>
      </c>
      <c r="F18" s="287" t="s">
        <v>1002</v>
      </c>
      <c r="G18" s="287" t="s">
        <v>1003</v>
      </c>
      <c r="H18" s="282" t="s">
        <v>1004</v>
      </c>
      <c r="I18" s="283"/>
      <c r="J18" s="282" t="s">
        <v>1005</v>
      </c>
      <c r="K18" s="283"/>
    </row>
    <row r="19" spans="1:11" s="162" customFormat="1" ht="73.5" customHeight="1" x14ac:dyDescent="0.2">
      <c r="A19" s="288"/>
      <c r="B19" s="288"/>
      <c r="C19" s="290"/>
      <c r="D19" s="288"/>
      <c r="E19" s="288"/>
      <c r="F19" s="288"/>
      <c r="G19" s="288"/>
      <c r="H19" s="178" t="s">
        <v>1006</v>
      </c>
      <c r="I19" s="178" t="s">
        <v>1007</v>
      </c>
      <c r="J19" s="178" t="s">
        <v>1008</v>
      </c>
      <c r="K19" s="178" t="s">
        <v>1007</v>
      </c>
    </row>
    <row r="20" spans="1:11" s="162" customFormat="1" ht="35.25" customHeight="1" x14ac:dyDescent="0.2">
      <c r="A20" s="179" t="s">
        <v>407</v>
      </c>
      <c r="B20" s="180" t="s">
        <v>1009</v>
      </c>
      <c r="C20" s="179" t="s">
        <v>1010</v>
      </c>
      <c r="D20" s="181"/>
      <c r="E20" s="181"/>
      <c r="F20" s="182"/>
      <c r="G20" s="183"/>
      <c r="H20" s="180"/>
      <c r="I20" s="184"/>
      <c r="J20" s="185"/>
      <c r="K20" s="186"/>
    </row>
    <row r="21" spans="1:11" s="162" customFormat="1" ht="35.25" customHeight="1" x14ac:dyDescent="0.2">
      <c r="A21" s="179" t="s">
        <v>491</v>
      </c>
      <c r="B21" s="180" t="s">
        <v>1011</v>
      </c>
      <c r="C21" s="179" t="s">
        <v>1012</v>
      </c>
      <c r="D21" s="181"/>
      <c r="E21" s="181"/>
      <c r="F21" s="182"/>
      <c r="G21" s="183"/>
      <c r="H21" s="180"/>
      <c r="I21" s="184"/>
      <c r="J21" s="185"/>
      <c r="K21" s="186"/>
    </row>
    <row r="22" spans="1:11" s="162" customFormat="1" ht="35.25" customHeight="1" x14ac:dyDescent="0.2">
      <c r="A22" s="179" t="s">
        <v>353</v>
      </c>
      <c r="B22" s="180" t="s">
        <v>1013</v>
      </c>
      <c r="C22" s="179" t="s">
        <v>1014</v>
      </c>
      <c r="D22" s="182"/>
      <c r="E22" s="182"/>
      <c r="F22" s="182"/>
      <c r="G22" s="183"/>
      <c r="H22" s="180"/>
      <c r="I22" s="184"/>
      <c r="J22" s="180"/>
      <c r="K22" s="184"/>
    </row>
    <row r="23" spans="1:11" s="162" customFormat="1" ht="35.25" customHeight="1" x14ac:dyDescent="0.2">
      <c r="A23" s="179" t="s">
        <v>398</v>
      </c>
      <c r="B23" s="180" t="s">
        <v>1015</v>
      </c>
      <c r="C23" s="179" t="s">
        <v>1016</v>
      </c>
      <c r="D23" s="182"/>
      <c r="E23" s="182"/>
      <c r="F23" s="182"/>
      <c r="G23" s="181"/>
      <c r="H23" s="180"/>
      <c r="I23" s="187"/>
      <c r="J23" s="180"/>
      <c r="K23" s="187"/>
    </row>
    <row r="24" spans="1:11" s="162" customFormat="1" ht="35.25" customHeight="1" x14ac:dyDescent="0.2">
      <c r="A24" s="179" t="s">
        <v>262</v>
      </c>
      <c r="B24" s="180" t="s">
        <v>1017</v>
      </c>
      <c r="C24" s="179" t="s">
        <v>1018</v>
      </c>
      <c r="D24" s="182"/>
      <c r="E24" s="182"/>
      <c r="F24" s="182"/>
      <c r="G24" s="183"/>
      <c r="H24" s="180"/>
      <c r="I24" s="184"/>
      <c r="J24" s="180"/>
      <c r="K24" s="184"/>
    </row>
    <row r="25" spans="1:11" s="192" customFormat="1" ht="35.25" customHeight="1" x14ac:dyDescent="0.15">
      <c r="A25" s="188" t="s">
        <v>1019</v>
      </c>
      <c r="B25" s="189" t="s">
        <v>1020</v>
      </c>
      <c r="C25" s="188" t="s">
        <v>1021</v>
      </c>
      <c r="D25" s="190"/>
      <c r="E25" s="190"/>
      <c r="F25" s="190"/>
      <c r="G25" s="191"/>
      <c r="H25" s="189"/>
      <c r="I25" s="186"/>
      <c r="J25" s="189"/>
      <c r="K25" s="186"/>
    </row>
    <row r="26" spans="1:11" s="162" customFormat="1" ht="35.25" customHeight="1" x14ac:dyDescent="0.2">
      <c r="A26" s="179" t="s">
        <v>395</v>
      </c>
      <c r="B26" s="180" t="s">
        <v>1022</v>
      </c>
      <c r="C26" s="179" t="s">
        <v>1023</v>
      </c>
      <c r="D26" s="182"/>
      <c r="E26" s="182"/>
      <c r="F26" s="182"/>
      <c r="G26" s="183"/>
      <c r="H26" s="180"/>
      <c r="I26" s="184"/>
      <c r="J26" s="180"/>
      <c r="K26" s="184"/>
    </row>
    <row r="27" spans="1:11" s="162" customFormat="1" ht="35.25" customHeight="1" x14ac:dyDescent="0.2">
      <c r="A27" s="179" t="s">
        <v>1024</v>
      </c>
      <c r="B27" s="180" t="s">
        <v>1011</v>
      </c>
      <c r="C27" s="179" t="s">
        <v>1025</v>
      </c>
      <c r="D27" s="182"/>
      <c r="E27" s="182"/>
      <c r="F27" s="182"/>
      <c r="G27" s="183"/>
      <c r="H27" s="180"/>
      <c r="I27" s="184"/>
      <c r="J27" s="180"/>
      <c r="K27" s="184"/>
    </row>
    <row r="28" spans="1:11" s="162" customFormat="1" ht="35.25" customHeight="1" x14ac:dyDescent="0.2">
      <c r="A28" s="179" t="s">
        <v>373</v>
      </c>
      <c r="B28" s="180" t="s">
        <v>1026</v>
      </c>
      <c r="C28" s="179" t="s">
        <v>1027</v>
      </c>
      <c r="D28" s="182"/>
      <c r="E28" s="182"/>
      <c r="F28" s="182"/>
      <c r="G28" s="183"/>
      <c r="H28" s="180"/>
      <c r="I28" s="184"/>
      <c r="J28" s="180"/>
      <c r="K28" s="184"/>
    </row>
    <row r="29" spans="1:11" s="162" customFormat="1" ht="35.25" customHeight="1" x14ac:dyDescent="0.2">
      <c r="A29" s="179" t="s">
        <v>422</v>
      </c>
      <c r="B29" s="180" t="s">
        <v>1028</v>
      </c>
      <c r="C29" s="179" t="s">
        <v>1029</v>
      </c>
      <c r="D29" s="182"/>
      <c r="E29" s="182"/>
      <c r="F29" s="182"/>
      <c r="G29" s="183"/>
      <c r="H29" s="180"/>
      <c r="I29" s="184"/>
      <c r="J29" s="180"/>
      <c r="K29" s="184"/>
    </row>
    <row r="30" spans="1:11" s="162" customFormat="1" ht="35.25" customHeight="1" x14ac:dyDescent="0.2">
      <c r="A30" s="179" t="s">
        <v>1030</v>
      </c>
      <c r="B30" s="180" t="s">
        <v>1011</v>
      </c>
      <c r="C30" s="179" t="s">
        <v>1031</v>
      </c>
      <c r="D30" s="182"/>
      <c r="E30" s="182"/>
      <c r="F30" s="182"/>
      <c r="G30" s="183"/>
      <c r="H30" s="180"/>
      <c r="I30" s="184"/>
      <c r="J30" s="180"/>
      <c r="K30" s="184"/>
    </row>
    <row r="31" spans="1:11" s="162" customFormat="1" ht="35.25" customHeight="1" x14ac:dyDescent="0.2">
      <c r="A31" s="179" t="s">
        <v>364</v>
      </c>
      <c r="B31" s="180" t="s">
        <v>1032</v>
      </c>
      <c r="C31" s="179" t="s">
        <v>1033</v>
      </c>
      <c r="D31" s="182"/>
      <c r="E31" s="182"/>
      <c r="F31" s="182"/>
      <c r="G31" s="183"/>
      <c r="H31" s="180"/>
      <c r="I31" s="184"/>
      <c r="J31" s="180"/>
      <c r="K31" s="184"/>
    </row>
    <row r="32" spans="1:11" s="192" customFormat="1" ht="35.25" customHeight="1" x14ac:dyDescent="0.15">
      <c r="A32" s="188" t="s">
        <v>1034</v>
      </c>
      <c r="B32" s="189" t="s">
        <v>1035</v>
      </c>
      <c r="C32" s="188" t="s">
        <v>1036</v>
      </c>
      <c r="D32" s="190"/>
      <c r="E32" s="190"/>
      <c r="F32" s="190"/>
      <c r="G32" s="191"/>
      <c r="H32" s="189"/>
      <c r="I32" s="186"/>
      <c r="J32" s="189"/>
      <c r="K32" s="186"/>
    </row>
    <row r="33" spans="1:11" s="162" customFormat="1" ht="11.25" x14ac:dyDescent="0.2">
      <c r="A33" s="177"/>
      <c r="B33" s="165"/>
      <c r="C33" s="165"/>
      <c r="D33" s="165"/>
      <c r="E33" s="165"/>
      <c r="F33" s="165"/>
      <c r="G33" s="165"/>
      <c r="H33" s="165"/>
      <c r="I33" s="165"/>
      <c r="J33" s="165"/>
      <c r="K33" s="165"/>
    </row>
    <row r="34" spans="1:11" s="197" customFormat="1" ht="12.75" x14ac:dyDescent="0.25">
      <c r="A34" s="193"/>
      <c r="B34" s="194"/>
      <c r="C34" s="194" t="s">
        <v>1037</v>
      </c>
      <c r="D34" s="195"/>
      <c r="E34" s="195"/>
      <c r="F34" s="195"/>
      <c r="G34" s="195"/>
      <c r="H34" s="195"/>
      <c r="I34" s="196" t="s">
        <v>1038</v>
      </c>
      <c r="J34" s="195"/>
      <c r="K34" s="195"/>
    </row>
    <row r="35" spans="1:11" s="197" customFormat="1" ht="12.75" x14ac:dyDescent="0.25">
      <c r="A35" s="193"/>
      <c r="B35" s="198"/>
      <c r="C35" s="198" t="s">
        <v>1039</v>
      </c>
      <c r="D35" s="195"/>
      <c r="E35" s="195"/>
      <c r="F35" s="195"/>
      <c r="G35" s="195"/>
      <c r="H35" s="195"/>
      <c r="I35" s="199" t="s">
        <v>1040</v>
      </c>
      <c r="J35" s="195"/>
      <c r="K35" s="195"/>
    </row>
    <row r="36" spans="1:11" s="202" customFormat="1" x14ac:dyDescent="0.25">
      <c r="A36" s="193"/>
      <c r="B36" s="193"/>
      <c r="C36" s="193"/>
      <c r="D36" s="200"/>
      <c r="E36" s="200"/>
      <c r="F36" s="200"/>
      <c r="G36" s="200"/>
      <c r="H36" s="200"/>
      <c r="I36" s="201"/>
      <c r="J36" s="200"/>
      <c r="K36" s="200"/>
    </row>
    <row r="37" spans="1:11" s="202" customFormat="1" x14ac:dyDescent="0.25">
      <c r="A37" s="193"/>
      <c r="B37" s="193"/>
      <c r="C37" s="193"/>
      <c r="D37" s="200"/>
      <c r="E37" s="200"/>
      <c r="F37" s="200"/>
      <c r="G37" s="200"/>
      <c r="H37" s="200"/>
      <c r="I37" s="201"/>
      <c r="J37" s="200"/>
      <c r="K37" s="200"/>
    </row>
    <row r="38" spans="1:11" s="202" customFormat="1" x14ac:dyDescent="0.25">
      <c r="A38" s="193"/>
      <c r="B38" s="193"/>
      <c r="C38" s="193"/>
      <c r="D38" s="200"/>
      <c r="E38" s="200"/>
      <c r="F38" s="200"/>
      <c r="G38" s="200"/>
      <c r="H38" s="200"/>
      <c r="I38" s="201"/>
      <c r="J38" s="200"/>
      <c r="K38" s="200"/>
    </row>
    <row r="39" spans="1:11" s="202" customFormat="1" x14ac:dyDescent="0.25">
      <c r="A39" s="193"/>
      <c r="B39" s="193"/>
      <c r="C39" s="193"/>
      <c r="D39" s="200"/>
      <c r="E39" s="200"/>
      <c r="F39" s="200"/>
      <c r="G39" s="200"/>
      <c r="H39" s="200"/>
      <c r="I39" s="201"/>
      <c r="J39" s="200"/>
      <c r="K39" s="200"/>
    </row>
    <row r="40" spans="1:11" s="202" customFormat="1" x14ac:dyDescent="0.25">
      <c r="A40" s="193"/>
      <c r="B40" s="193"/>
      <c r="C40" s="193"/>
      <c r="D40" s="200"/>
      <c r="E40" s="200"/>
      <c r="F40" s="200"/>
      <c r="G40" s="200"/>
      <c r="H40" s="200"/>
      <c r="I40" s="201"/>
      <c r="J40" s="200"/>
      <c r="K40" s="200"/>
    </row>
    <row r="41" spans="1:11" s="202" customFormat="1" x14ac:dyDescent="0.25">
      <c r="A41" s="193"/>
      <c r="B41" s="193"/>
      <c r="C41" s="193"/>
      <c r="D41" s="200"/>
      <c r="E41" s="200"/>
      <c r="F41" s="200"/>
      <c r="G41" s="200"/>
      <c r="H41" s="200"/>
      <c r="I41" s="201"/>
      <c r="J41" s="200"/>
      <c r="K41" s="200"/>
    </row>
    <row r="42" spans="1:11" s="204" customFormat="1" ht="12.75" x14ac:dyDescent="0.25">
      <c r="A42" s="193"/>
      <c r="B42" s="194"/>
      <c r="C42" s="194" t="s">
        <v>1041</v>
      </c>
      <c r="D42" s="203"/>
      <c r="E42" s="203"/>
      <c r="F42" s="203"/>
      <c r="G42" s="203"/>
      <c r="H42" s="203"/>
      <c r="I42" s="196" t="s">
        <v>1042</v>
      </c>
      <c r="J42" s="203"/>
      <c r="K42" s="203"/>
    </row>
    <row r="43" spans="1:11" x14ac:dyDescent="0.25">
      <c r="A43" s="205"/>
      <c r="B43" s="205"/>
      <c r="C43" s="206"/>
      <c r="D43" s="159"/>
      <c r="E43" s="159"/>
      <c r="F43" s="159"/>
      <c r="G43" s="159"/>
      <c r="H43" s="159"/>
      <c r="I43" s="206"/>
      <c r="J43" s="159"/>
      <c r="K43" s="159"/>
    </row>
    <row r="44" spans="1:11" x14ac:dyDescent="0.25">
      <c r="A44" s="205"/>
      <c r="B44" s="205"/>
      <c r="C44" s="206"/>
      <c r="D44" s="159"/>
      <c r="E44" s="159"/>
      <c r="F44" s="159"/>
      <c r="G44" s="159"/>
      <c r="H44" s="159"/>
      <c r="I44" s="206"/>
      <c r="J44" s="159"/>
      <c r="K44" s="159"/>
    </row>
    <row r="45" spans="1:11" x14ac:dyDescent="0.25">
      <c r="A45" s="205"/>
      <c r="B45" s="205"/>
      <c r="C45" s="206"/>
      <c r="D45" s="159"/>
      <c r="E45" s="159"/>
      <c r="F45" s="159"/>
      <c r="G45" s="159"/>
      <c r="H45" s="159"/>
      <c r="I45" s="206"/>
      <c r="J45" s="159"/>
      <c r="K45" s="159"/>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94"/>
    </row>
    <row r="2" spans="1:7" ht="43.5" customHeight="1" x14ac:dyDescent="0.25">
      <c r="A2" s="104"/>
    </row>
    <row r="3" spans="1:7" ht="11.25" customHeight="1" x14ac:dyDescent="0.25">
      <c r="A3" s="2"/>
      <c r="B3" s="2"/>
      <c r="C3" s="2"/>
      <c r="D3" s="2"/>
      <c r="E3" s="2"/>
      <c r="F3" s="2"/>
      <c r="G3" s="2"/>
    </row>
    <row r="4" spans="1:7" ht="36.75" customHeight="1" x14ac:dyDescent="0.25">
      <c r="A4" s="93"/>
    </row>
    <row r="5" spans="1:7" ht="22.5" customHeight="1" x14ac:dyDescent="0.25">
      <c r="A5" s="73"/>
    </row>
    <row r="6" spans="1:7" ht="15.75" customHeight="1" x14ac:dyDescent="0.25">
      <c r="A6" s="58"/>
      <c r="B6" s="72"/>
      <c r="C6" s="72"/>
    </row>
    <row r="7" spans="1:7" ht="15.75" customHeight="1" x14ac:dyDescent="0.25">
      <c r="A7" s="2"/>
      <c r="B7" s="2"/>
      <c r="C7" s="2"/>
    </row>
    <row r="8" spans="1:7" ht="15.75" customHeight="1" x14ac:dyDescent="0.25">
      <c r="A8" s="57"/>
      <c r="B8" s="72"/>
      <c r="C8" s="72"/>
    </row>
    <row r="9" spans="1:7" ht="15.75" customHeight="1" x14ac:dyDescent="0.25">
      <c r="A9" s="2"/>
      <c r="B9" s="2"/>
      <c r="C9" s="2"/>
    </row>
    <row r="10" spans="1:7" ht="15.75" customHeight="1" x14ac:dyDescent="0.25">
      <c r="A10" s="57"/>
      <c r="B10" s="72"/>
      <c r="C10" s="72"/>
    </row>
    <row r="11" spans="1:7" ht="15.75" customHeight="1" x14ac:dyDescent="0.25">
      <c r="A11" s="2"/>
      <c r="B11" s="2"/>
      <c r="C11" s="2"/>
    </row>
    <row r="12" spans="1:7" ht="15.75" customHeight="1" x14ac:dyDescent="0.25">
      <c r="A12" s="57"/>
      <c r="B12" s="72"/>
      <c r="C12" s="72"/>
    </row>
    <row r="13" spans="1:7" ht="15.75" customHeight="1" x14ac:dyDescent="0.25">
      <c r="A13" s="2"/>
      <c r="B13" s="2"/>
      <c r="C13" s="2"/>
    </row>
    <row r="14" spans="1:7" ht="14.25" customHeight="1" x14ac:dyDescent="0.25">
      <c r="A14" s="2"/>
      <c r="B14" s="2"/>
      <c r="C14" s="2"/>
      <c r="D14" s="2"/>
      <c r="E14" s="146"/>
    </row>
    <row r="15" spans="1:7" ht="26.25" customHeight="1" x14ac:dyDescent="0.25">
      <c r="A15" s="131"/>
    </row>
    <row r="16" spans="1:7" ht="15.75" customHeight="1" x14ac:dyDescent="0.25">
      <c r="A16" s="72"/>
    </row>
    <row r="17" spans="1:5" ht="15.75" customHeight="1" x14ac:dyDescent="0.25">
      <c r="A17" s="9"/>
      <c r="B17" s="157"/>
      <c r="C17" s="9"/>
      <c r="D17" s="90"/>
    </row>
    <row r="18" spans="1:5" ht="60" customHeight="1" x14ac:dyDescent="0.25">
      <c r="A18" s="8" t="s">
        <v>991</v>
      </c>
      <c r="B18" s="10" t="s">
        <v>18</v>
      </c>
      <c r="C18" s="10" t="s">
        <v>507</v>
      </c>
      <c r="D18" s="10" t="s">
        <v>23</v>
      </c>
      <c r="E18" s="89" t="s">
        <v>384</v>
      </c>
    </row>
    <row r="19" spans="1:5" ht="25.5" x14ac:dyDescent="0.25">
      <c r="A19" s="82" t="s">
        <v>353</v>
      </c>
      <c r="B19" s="11" t="s">
        <v>990</v>
      </c>
      <c r="C19" s="12" t="s">
        <v>989</v>
      </c>
      <c r="D19" s="81">
        <v>0</v>
      </c>
      <c r="E19" s="101">
        <v>0</v>
      </c>
    </row>
    <row r="20" spans="1:5" ht="38.25" x14ac:dyDescent="0.25">
      <c r="A20" s="85" t="s">
        <v>407</v>
      </c>
      <c r="B20" s="14" t="s">
        <v>988</v>
      </c>
      <c r="C20" s="15" t="s">
        <v>987</v>
      </c>
      <c r="D20" s="155">
        <v>1.0083999999999999E-2</v>
      </c>
      <c r="E20" s="83">
        <v>9.972E-3</v>
      </c>
    </row>
    <row r="21" spans="1:5" ht="51" x14ac:dyDescent="0.25">
      <c r="A21" s="85" t="s">
        <v>398</v>
      </c>
      <c r="B21" s="14" t="s">
        <v>986</v>
      </c>
      <c r="C21" s="15" t="s">
        <v>985</v>
      </c>
      <c r="D21" s="155">
        <v>1.828E-3</v>
      </c>
      <c r="E21" s="83">
        <v>1.8320000000000001E-3</v>
      </c>
    </row>
    <row r="22" spans="1:5" ht="76.5" x14ac:dyDescent="0.25">
      <c r="A22" s="85" t="s">
        <v>395</v>
      </c>
      <c r="B22" s="14" t="s">
        <v>984</v>
      </c>
      <c r="C22" s="15" t="s">
        <v>983</v>
      </c>
      <c r="D22" s="155">
        <v>2.232E-3</v>
      </c>
      <c r="E22" s="83">
        <v>2.2720000000000001E-3</v>
      </c>
    </row>
    <row r="23" spans="1:5" ht="38.25" x14ac:dyDescent="0.25">
      <c r="A23" s="85" t="s">
        <v>422</v>
      </c>
      <c r="B23" s="14" t="s">
        <v>982</v>
      </c>
      <c r="C23" s="15" t="s">
        <v>981</v>
      </c>
      <c r="D23" s="155">
        <v>7.5600000000000005E-4</v>
      </c>
      <c r="E23" s="83">
        <v>7.6400000000000003E-4</v>
      </c>
    </row>
    <row r="24" spans="1:5" ht="76.5" x14ac:dyDescent="0.25">
      <c r="A24" s="85" t="s">
        <v>419</v>
      </c>
      <c r="B24" s="14" t="s">
        <v>980</v>
      </c>
      <c r="C24" s="15" t="s">
        <v>979</v>
      </c>
      <c r="D24" s="155">
        <v>6.7637947567223777E-4</v>
      </c>
      <c r="E24" s="83">
        <v>6.8838241034620393E-4</v>
      </c>
    </row>
    <row r="25" spans="1:5" ht="38.25" x14ac:dyDescent="0.25">
      <c r="A25" s="85" t="s">
        <v>416</v>
      </c>
      <c r="B25" s="14" t="s">
        <v>978</v>
      </c>
      <c r="C25" s="15" t="s">
        <v>977</v>
      </c>
      <c r="D25" s="155">
        <v>1.5855999999999999E-2</v>
      </c>
      <c r="E25" s="83">
        <v>1.576E-2</v>
      </c>
    </row>
    <row r="26" spans="1:5" ht="76.5" x14ac:dyDescent="0.25">
      <c r="A26" s="85" t="s">
        <v>413</v>
      </c>
      <c r="B26" s="14" t="s">
        <v>976</v>
      </c>
      <c r="C26" s="15" t="s">
        <v>975</v>
      </c>
      <c r="D26" s="155">
        <v>0.60797021693054154</v>
      </c>
      <c r="E26" s="83">
        <v>0.53918491840572225</v>
      </c>
    </row>
    <row r="27" spans="1:5" ht="25.5" x14ac:dyDescent="0.25">
      <c r="A27" s="82" t="s">
        <v>262</v>
      </c>
      <c r="B27" s="11" t="s">
        <v>974</v>
      </c>
      <c r="C27" s="12" t="s">
        <v>973</v>
      </c>
      <c r="D27" s="81">
        <v>0</v>
      </c>
      <c r="E27" s="101">
        <v>0</v>
      </c>
    </row>
    <row r="28" spans="1:5" ht="38.25" x14ac:dyDescent="0.25">
      <c r="A28" s="85" t="s">
        <v>407</v>
      </c>
      <c r="B28" s="14" t="s">
        <v>972</v>
      </c>
      <c r="C28" s="15" t="s">
        <v>971</v>
      </c>
      <c r="D28" s="84">
        <v>151584567400</v>
      </c>
      <c r="E28" s="100">
        <v>150569439800</v>
      </c>
    </row>
    <row r="29" spans="1:5" ht="38.25" x14ac:dyDescent="0.25">
      <c r="A29" s="85" t="s">
        <v>407</v>
      </c>
      <c r="B29" s="14" t="s">
        <v>970</v>
      </c>
      <c r="C29" s="15" t="s">
        <v>969</v>
      </c>
      <c r="D29" s="84">
        <v>151584567400</v>
      </c>
      <c r="E29" s="100">
        <v>150569439800</v>
      </c>
    </row>
    <row r="30" spans="1:5" ht="38.25" x14ac:dyDescent="0.25">
      <c r="A30" s="85" t="s">
        <v>407</v>
      </c>
      <c r="B30" s="14" t="s">
        <v>968</v>
      </c>
      <c r="C30" s="15" t="s">
        <v>967</v>
      </c>
      <c r="D30" s="143">
        <v>15158456.74</v>
      </c>
      <c r="E30" s="156">
        <v>15056943.98</v>
      </c>
    </row>
    <row r="31" spans="1:5" ht="51" x14ac:dyDescent="0.25">
      <c r="A31" s="85" t="s">
        <v>398</v>
      </c>
      <c r="B31" s="14" t="s">
        <v>966</v>
      </c>
      <c r="C31" s="15" t="s">
        <v>965</v>
      </c>
      <c r="D31" s="84">
        <v>79400600</v>
      </c>
      <c r="E31" s="100">
        <v>1015127600</v>
      </c>
    </row>
    <row r="32" spans="1:5" ht="38.25" x14ac:dyDescent="0.25">
      <c r="A32" s="85" t="s">
        <v>398</v>
      </c>
      <c r="B32" s="14" t="s">
        <v>964</v>
      </c>
      <c r="C32" s="15" t="s">
        <v>963</v>
      </c>
      <c r="D32" s="143">
        <v>7940.06</v>
      </c>
      <c r="E32" s="156">
        <v>101512.76</v>
      </c>
    </row>
    <row r="33" spans="1:7" ht="38.25" x14ac:dyDescent="0.25">
      <c r="A33" s="85" t="s">
        <v>398</v>
      </c>
      <c r="B33" s="14" t="s">
        <v>962</v>
      </c>
      <c r="C33" s="15" t="s">
        <v>961</v>
      </c>
      <c r="D33" s="84">
        <v>79400600</v>
      </c>
      <c r="E33" s="100">
        <v>1015127600</v>
      </c>
    </row>
    <row r="34" spans="1:7" ht="38.25" x14ac:dyDescent="0.25">
      <c r="A34" s="85" t="s">
        <v>398</v>
      </c>
      <c r="B34" s="14" t="s">
        <v>960</v>
      </c>
      <c r="C34" s="15" t="s">
        <v>959</v>
      </c>
      <c r="D34" s="143">
        <v>9232.73</v>
      </c>
      <c r="E34" s="156">
        <v>102214.22</v>
      </c>
    </row>
    <row r="35" spans="1:7" ht="38.25" x14ac:dyDescent="0.25">
      <c r="A35" s="85" t="s">
        <v>398</v>
      </c>
      <c r="B35" s="14" t="s">
        <v>958</v>
      </c>
      <c r="C35" s="15" t="s">
        <v>957</v>
      </c>
      <c r="D35" s="84">
        <v>92327300</v>
      </c>
      <c r="E35" s="100">
        <v>1022142200</v>
      </c>
    </row>
    <row r="36" spans="1:7" ht="38.25" x14ac:dyDescent="0.25">
      <c r="A36" s="85" t="s">
        <v>398</v>
      </c>
      <c r="B36" s="14" t="s">
        <v>956</v>
      </c>
      <c r="C36" s="15" t="s">
        <v>955</v>
      </c>
      <c r="D36" s="143">
        <v>-1292.67</v>
      </c>
      <c r="E36" s="156">
        <v>-701.46</v>
      </c>
    </row>
    <row r="37" spans="1:7" ht="38.25" x14ac:dyDescent="0.25">
      <c r="A37" s="85" t="s">
        <v>398</v>
      </c>
      <c r="B37" s="14" t="s">
        <v>954</v>
      </c>
      <c r="C37" s="15" t="s">
        <v>953</v>
      </c>
      <c r="D37" s="84">
        <v>-12926700</v>
      </c>
      <c r="E37" s="100">
        <v>-7014600</v>
      </c>
    </row>
    <row r="38" spans="1:7" ht="51" x14ac:dyDescent="0.25">
      <c r="A38" s="85" t="s">
        <v>395</v>
      </c>
      <c r="B38" s="14" t="s">
        <v>952</v>
      </c>
      <c r="C38" s="15" t="s">
        <v>951</v>
      </c>
      <c r="D38" s="84">
        <v>151663968000</v>
      </c>
      <c r="E38" s="100">
        <v>151584567400</v>
      </c>
    </row>
    <row r="39" spans="1:7" ht="38.25" x14ac:dyDescent="0.25">
      <c r="A39" s="85" t="s">
        <v>395</v>
      </c>
      <c r="B39" s="14" t="s">
        <v>950</v>
      </c>
      <c r="C39" s="15" t="s">
        <v>949</v>
      </c>
      <c r="D39" s="84">
        <v>151663968000</v>
      </c>
      <c r="E39" s="100">
        <v>151584567400</v>
      </c>
    </row>
    <row r="40" spans="1:7" ht="38.25" x14ac:dyDescent="0.25">
      <c r="A40" s="85" t="s">
        <v>395</v>
      </c>
      <c r="B40" s="14" t="s">
        <v>948</v>
      </c>
      <c r="C40" s="15" t="s">
        <v>947</v>
      </c>
      <c r="D40" s="143">
        <v>15166396.800000001</v>
      </c>
      <c r="E40" s="156">
        <v>15158456.74</v>
      </c>
    </row>
    <row r="41" spans="1:7" ht="51" x14ac:dyDescent="0.25">
      <c r="A41" s="85" t="s">
        <v>422</v>
      </c>
      <c r="B41" s="14" t="s">
        <v>946</v>
      </c>
      <c r="C41" s="15" t="s">
        <v>945</v>
      </c>
      <c r="D41" s="155">
        <v>0.16455413127526772</v>
      </c>
      <c r="E41" s="83">
        <v>0.1646</v>
      </c>
    </row>
    <row r="42" spans="1:7" ht="51" x14ac:dyDescent="0.25">
      <c r="A42" s="85" t="s">
        <v>419</v>
      </c>
      <c r="B42" s="14" t="s">
        <v>944</v>
      </c>
      <c r="C42" s="15" t="s">
        <v>943</v>
      </c>
      <c r="D42" s="155">
        <v>0.99750099999999997</v>
      </c>
      <c r="E42" s="83">
        <v>0.99802299999999999</v>
      </c>
    </row>
    <row r="43" spans="1:7" ht="51" x14ac:dyDescent="0.25">
      <c r="A43" s="85" t="s">
        <v>416</v>
      </c>
      <c r="B43" s="14" t="s">
        <v>942</v>
      </c>
      <c r="C43" s="15" t="s">
        <v>941</v>
      </c>
      <c r="D43" s="155">
        <v>0.83126199999999995</v>
      </c>
      <c r="E43" s="83">
        <v>0.83168500000000001</v>
      </c>
    </row>
    <row r="44" spans="1:7" ht="51" x14ac:dyDescent="0.25">
      <c r="A44" s="85" t="s">
        <v>413</v>
      </c>
      <c r="B44" s="14" t="s">
        <v>940</v>
      </c>
      <c r="C44" s="15" t="s">
        <v>939</v>
      </c>
      <c r="D44" s="84">
        <v>160</v>
      </c>
      <c r="E44" s="100">
        <v>130</v>
      </c>
    </row>
    <row r="45" spans="1:7" ht="38.25" x14ac:dyDescent="0.25">
      <c r="A45" s="154" t="s">
        <v>777</v>
      </c>
      <c r="B45" s="153" t="s">
        <v>938</v>
      </c>
      <c r="C45" s="152" t="s">
        <v>937</v>
      </c>
      <c r="D45" s="151">
        <v>10620.91</v>
      </c>
      <c r="E45" s="150">
        <v>10456.629999999999</v>
      </c>
    </row>
    <row r="46" spans="1:7" ht="12.75" customHeight="1" x14ac:dyDescent="0.25">
      <c r="A46" s="2"/>
      <c r="B46" s="2"/>
      <c r="C46" s="2"/>
      <c r="D46" s="2"/>
      <c r="E46" s="2"/>
      <c r="F46" s="2"/>
      <c r="G46" s="2"/>
    </row>
    <row r="47" spans="1:7" ht="15.75" customHeight="1" x14ac:dyDescent="0.25">
      <c r="A47" s="109"/>
    </row>
    <row r="48" spans="1:7" ht="75" customHeight="1" x14ac:dyDescent="0.25">
      <c r="A48" s="149"/>
    </row>
    <row r="49" spans="1:7" ht="75" customHeight="1" x14ac:dyDescent="0.25">
      <c r="A49" s="149"/>
    </row>
    <row r="50" spans="1:7" ht="11.25" customHeight="1" x14ac:dyDescent="0.2">
      <c r="A50" s="2"/>
      <c r="B50" s="148"/>
      <c r="C50" s="2"/>
      <c r="D50" s="2"/>
      <c r="E50" s="2"/>
      <c r="F50" s="2"/>
      <c r="G50" s="2"/>
    </row>
    <row r="51" spans="1:7" ht="14.25" customHeight="1" x14ac:dyDescent="0.25">
      <c r="A51" s="58"/>
      <c r="B51" s="57"/>
    </row>
    <row r="52" spans="1:7" ht="12" customHeight="1" x14ac:dyDescent="0.25">
      <c r="A52" s="98"/>
      <c r="B52" s="73"/>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7"/>
      <c r="B59" s="57"/>
    </row>
    <row r="60" spans="1:7" ht="15.75" customHeight="1" x14ac:dyDescent="0.25">
      <c r="A60" s="2"/>
      <c r="B60" s="2"/>
      <c r="C60" s="2"/>
      <c r="D60" s="2"/>
      <c r="E60" s="2"/>
      <c r="F60" s="2"/>
      <c r="G60" s="2"/>
    </row>
  </sheetData>
  <printOptions horizontalCentered="1"/>
  <pageMargins left="0" right="0" top="0.58999997377395597" bottom="0.58999997377395597"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210" customWidth="1"/>
    <col min="2" max="2" width="37.7109375" style="210" customWidth="1"/>
    <col min="3" max="7" width="15.28515625" style="210" customWidth="1"/>
    <col min="8" max="16384" width="9.140625" style="210"/>
  </cols>
  <sheetData>
    <row r="1" spans="1:9" ht="61.5" customHeight="1" x14ac:dyDescent="0.25">
      <c r="A1" s="208"/>
      <c r="B1" s="208"/>
      <c r="C1" s="209"/>
    </row>
    <row r="2" spans="1:9" ht="18.75" customHeight="1" x14ac:dyDescent="0.25">
      <c r="A2" s="211"/>
    </row>
    <row r="3" spans="1:9" ht="39.75" customHeight="1" x14ac:dyDescent="0.25">
      <c r="A3" s="208"/>
      <c r="B3" s="209"/>
    </row>
    <row r="4" spans="1:9" ht="12.75" customHeight="1" x14ac:dyDescent="0.25">
      <c r="A4" s="208"/>
      <c r="B4" s="212"/>
    </row>
    <row r="5" spans="1:9" ht="14.25" customHeight="1" x14ac:dyDescent="0.25">
      <c r="A5" s="307">
        <v>1</v>
      </c>
      <c r="B5" s="308" t="s">
        <v>995</v>
      </c>
      <c r="C5" s="309"/>
      <c r="D5" s="213" t="s">
        <v>5</v>
      </c>
      <c r="E5" s="214"/>
    </row>
    <row r="6" spans="1:9" ht="13.5" customHeight="1" x14ac:dyDescent="0.25">
      <c r="A6" s="307"/>
      <c r="B6" s="310" t="s">
        <v>6</v>
      </c>
      <c r="C6" s="310"/>
      <c r="D6" s="215" t="s">
        <v>7</v>
      </c>
      <c r="E6" s="214"/>
    </row>
    <row r="7" spans="1:9" ht="13.5" customHeight="1" x14ac:dyDescent="0.25">
      <c r="A7" s="307">
        <v>2</v>
      </c>
      <c r="B7" s="311" t="s">
        <v>996</v>
      </c>
      <c r="C7" s="312"/>
      <c r="D7" s="213" t="s">
        <v>997</v>
      </c>
      <c r="E7" s="214"/>
    </row>
    <row r="8" spans="1:9" ht="14.25" customHeight="1" x14ac:dyDescent="0.25">
      <c r="A8" s="307"/>
      <c r="B8" s="312" t="s">
        <v>998</v>
      </c>
      <c r="C8" s="312"/>
      <c r="D8" s="215" t="s">
        <v>11</v>
      </c>
      <c r="E8" s="214"/>
    </row>
    <row r="9" spans="1:9" ht="13.5" customHeight="1" x14ac:dyDescent="0.25">
      <c r="A9" s="307">
        <v>3</v>
      </c>
      <c r="B9" s="311" t="s">
        <v>12</v>
      </c>
      <c r="C9" s="312"/>
      <c r="D9" s="213" t="s">
        <v>13</v>
      </c>
      <c r="E9" s="214"/>
    </row>
    <row r="10" spans="1:9" ht="13.5" customHeight="1" x14ac:dyDescent="0.25">
      <c r="A10" s="307"/>
      <c r="B10" s="216" t="s">
        <v>14</v>
      </c>
      <c r="C10" s="217"/>
      <c r="D10" s="215" t="s">
        <v>15</v>
      </c>
      <c r="E10" s="214"/>
    </row>
    <row r="11" spans="1:9" ht="13.5" customHeight="1" x14ac:dyDescent="0.25">
      <c r="A11" s="307">
        <v>4</v>
      </c>
      <c r="B11" s="218" t="s">
        <v>16</v>
      </c>
      <c r="C11" s="216"/>
      <c r="D11" s="219" t="s">
        <v>1109</v>
      </c>
      <c r="E11" s="214"/>
    </row>
    <row r="12" spans="1:9" ht="13.5" customHeight="1" x14ac:dyDescent="0.25">
      <c r="A12" s="307"/>
      <c r="B12" s="216" t="s">
        <v>17</v>
      </c>
      <c r="C12" s="216"/>
      <c r="D12" s="220" t="s">
        <v>1110</v>
      </c>
      <c r="E12" s="221"/>
    </row>
    <row r="13" spans="1:9" ht="6" customHeight="1" x14ac:dyDescent="0.25">
      <c r="A13" s="209"/>
      <c r="B13" s="222"/>
      <c r="C13" s="222"/>
      <c r="D13" s="223"/>
      <c r="E13" s="221"/>
    </row>
    <row r="14" spans="1:9" s="226" customFormat="1" ht="8.25" customHeight="1" x14ac:dyDescent="0.25">
      <c r="A14" s="224"/>
      <c r="B14" s="225"/>
      <c r="C14" s="225"/>
      <c r="D14" s="225"/>
      <c r="E14" s="225"/>
      <c r="F14" s="225"/>
      <c r="G14" s="225"/>
      <c r="H14" s="225"/>
      <c r="I14" s="225"/>
    </row>
    <row r="15" spans="1:9" s="228" customFormat="1" ht="15" customHeight="1" x14ac:dyDescent="0.25">
      <c r="A15" s="227" t="s">
        <v>1043</v>
      </c>
    </row>
    <row r="16" spans="1:9" s="228" customFormat="1" x14ac:dyDescent="0.25">
      <c r="A16" s="229" t="s">
        <v>1044</v>
      </c>
    </row>
    <row r="17" spans="1:9" ht="12.75" customHeight="1" x14ac:dyDescent="0.25">
      <c r="A17" s="230"/>
      <c r="B17" s="214"/>
      <c r="C17" s="214"/>
      <c r="D17" s="214"/>
      <c r="E17" s="214"/>
      <c r="F17" s="214"/>
      <c r="G17" s="214"/>
      <c r="H17" s="214"/>
      <c r="I17" s="214"/>
    </row>
    <row r="18" spans="1:9" ht="15.75" customHeight="1" x14ac:dyDescent="0.25">
      <c r="A18" s="305" t="s">
        <v>858</v>
      </c>
      <c r="B18" s="306" t="s">
        <v>1045</v>
      </c>
      <c r="C18" s="306"/>
      <c r="D18" s="306"/>
      <c r="E18" s="306"/>
      <c r="F18" s="306" t="s">
        <v>1046</v>
      </c>
      <c r="G18" s="306"/>
      <c r="H18" s="214"/>
      <c r="I18" s="214"/>
    </row>
    <row r="19" spans="1:9" ht="23.25" customHeight="1" x14ac:dyDescent="0.25">
      <c r="A19" s="305"/>
      <c r="B19" s="306"/>
      <c r="C19" s="306"/>
      <c r="D19" s="306"/>
      <c r="E19" s="306"/>
      <c r="F19" s="231" t="s">
        <v>1047</v>
      </c>
      <c r="G19" s="231" t="s">
        <v>1048</v>
      </c>
      <c r="H19" s="214"/>
      <c r="I19" s="214"/>
    </row>
    <row r="20" spans="1:9" ht="25.5" customHeight="1" x14ac:dyDescent="0.25">
      <c r="A20" s="232" t="s">
        <v>353</v>
      </c>
      <c r="B20" s="233" t="s">
        <v>1049</v>
      </c>
      <c r="C20" s="233"/>
      <c r="D20" s="233"/>
      <c r="E20" s="233"/>
      <c r="F20" s="233"/>
      <c r="G20" s="233"/>
      <c r="H20" s="214"/>
      <c r="I20" s="214"/>
    </row>
    <row r="21" spans="1:9" x14ac:dyDescent="0.25">
      <c r="A21" s="232">
        <v>1</v>
      </c>
      <c r="B21" s="233" t="s">
        <v>1050</v>
      </c>
      <c r="C21" s="233"/>
      <c r="D21" s="233"/>
      <c r="E21" s="233"/>
      <c r="F21" s="233"/>
      <c r="G21" s="233"/>
      <c r="H21" s="214"/>
      <c r="I21" s="214"/>
    </row>
    <row r="22" spans="1:9" x14ac:dyDescent="0.25">
      <c r="A22" s="232">
        <v>2</v>
      </c>
      <c r="B22" s="233" t="s">
        <v>1011</v>
      </c>
      <c r="C22" s="233"/>
      <c r="D22" s="233"/>
      <c r="E22" s="233"/>
      <c r="F22" s="233"/>
      <c r="G22" s="233"/>
      <c r="H22" s="214"/>
      <c r="I22" s="214"/>
    </row>
    <row r="23" spans="1:9" x14ac:dyDescent="0.25">
      <c r="A23" s="232" t="s">
        <v>262</v>
      </c>
      <c r="B23" s="233" t="s">
        <v>1051</v>
      </c>
      <c r="C23" s="233"/>
      <c r="D23" s="233"/>
      <c r="E23" s="233"/>
      <c r="F23" s="233"/>
      <c r="G23" s="233"/>
      <c r="H23" s="214"/>
      <c r="I23" s="214"/>
    </row>
    <row r="24" spans="1:9" x14ac:dyDescent="0.25">
      <c r="A24" s="232">
        <v>1</v>
      </c>
      <c r="B24" s="233" t="s">
        <v>1050</v>
      </c>
      <c r="C24" s="233"/>
      <c r="D24" s="233"/>
      <c r="E24" s="233"/>
      <c r="F24" s="233"/>
      <c r="G24" s="233"/>
      <c r="H24" s="214"/>
      <c r="I24" s="214"/>
    </row>
    <row r="25" spans="1:9" x14ac:dyDescent="0.25">
      <c r="A25" s="232">
        <v>2</v>
      </c>
      <c r="B25" s="233" t="s">
        <v>1011</v>
      </c>
      <c r="C25" s="233"/>
      <c r="D25" s="233"/>
      <c r="E25" s="233"/>
      <c r="F25" s="233"/>
      <c r="G25" s="233"/>
      <c r="H25" s="214"/>
      <c r="I25" s="214"/>
    </row>
    <row r="26" spans="1:9" x14ac:dyDescent="0.25">
      <c r="A26" s="232" t="s">
        <v>373</v>
      </c>
      <c r="B26" s="233" t="s">
        <v>1052</v>
      </c>
      <c r="C26" s="233"/>
      <c r="D26" s="233"/>
      <c r="E26" s="233"/>
      <c r="F26" s="233"/>
      <c r="G26" s="233"/>
      <c r="H26" s="214"/>
      <c r="I26" s="214"/>
    </row>
    <row r="27" spans="1:9" x14ac:dyDescent="0.25">
      <c r="A27" s="232">
        <v>1</v>
      </c>
      <c r="B27" s="233" t="s">
        <v>1050</v>
      </c>
      <c r="C27" s="233"/>
      <c r="D27" s="233"/>
      <c r="E27" s="233"/>
      <c r="F27" s="233"/>
      <c r="G27" s="233"/>
      <c r="H27" s="214"/>
      <c r="I27" s="214"/>
    </row>
    <row r="28" spans="1:9" x14ac:dyDescent="0.25">
      <c r="A28" s="232">
        <v>2</v>
      </c>
      <c r="B28" s="233" t="s">
        <v>1011</v>
      </c>
      <c r="C28" s="233"/>
      <c r="D28" s="233"/>
      <c r="E28" s="233"/>
      <c r="F28" s="233"/>
      <c r="G28" s="233"/>
      <c r="H28" s="214"/>
      <c r="I28" s="214"/>
    </row>
    <row r="29" spans="1:9" x14ac:dyDescent="0.25">
      <c r="A29" s="232" t="s">
        <v>364</v>
      </c>
      <c r="B29" s="233" t="s">
        <v>1053</v>
      </c>
      <c r="C29" s="233"/>
      <c r="D29" s="233"/>
      <c r="E29" s="233"/>
      <c r="F29" s="233"/>
      <c r="G29" s="233"/>
      <c r="H29" s="214"/>
      <c r="I29" s="214"/>
    </row>
    <row r="30" spans="1:9" x14ac:dyDescent="0.25">
      <c r="A30" s="232">
        <v>1</v>
      </c>
      <c r="B30" s="233" t="s">
        <v>1050</v>
      </c>
      <c r="C30" s="233"/>
      <c r="D30" s="233"/>
      <c r="E30" s="233"/>
      <c r="F30" s="233"/>
      <c r="G30" s="233"/>
      <c r="H30" s="214"/>
      <c r="I30" s="214"/>
    </row>
    <row r="31" spans="1:9" x14ac:dyDescent="0.25">
      <c r="A31" s="232">
        <v>2</v>
      </c>
      <c r="B31" s="233" t="s">
        <v>1054</v>
      </c>
      <c r="C31" s="233"/>
      <c r="D31" s="233"/>
      <c r="E31" s="233"/>
      <c r="F31" s="233"/>
      <c r="G31" s="233"/>
      <c r="H31" s="214"/>
      <c r="I31" s="214"/>
    </row>
    <row r="32" spans="1:9" ht="9.75" customHeight="1" x14ac:dyDescent="0.25">
      <c r="A32" s="234"/>
      <c r="B32" s="235"/>
      <c r="C32" s="235"/>
      <c r="D32" s="235"/>
      <c r="E32" s="214"/>
      <c r="F32" s="214"/>
      <c r="G32" s="214"/>
      <c r="H32" s="214"/>
      <c r="I32" s="214"/>
    </row>
    <row r="33" spans="1:9" s="228" customFormat="1" x14ac:dyDescent="0.25">
      <c r="A33" s="236" t="s">
        <v>1055</v>
      </c>
    </row>
    <row r="34" spans="1:9" s="228" customFormat="1" ht="10.5" customHeight="1" x14ac:dyDescent="0.25">
      <c r="A34" s="236"/>
    </row>
    <row r="35" spans="1:9" s="228" customFormat="1" x14ac:dyDescent="0.25">
      <c r="A35" s="229" t="s">
        <v>1056</v>
      </c>
    </row>
    <row r="36" spans="1:9" x14ac:dyDescent="0.25">
      <c r="A36" s="230"/>
      <c r="B36" s="214"/>
      <c r="C36" s="214"/>
      <c r="D36" s="214"/>
      <c r="E36" s="214"/>
      <c r="F36" s="214"/>
      <c r="G36" s="214"/>
      <c r="H36" s="214"/>
      <c r="I36" s="214"/>
    </row>
    <row r="37" spans="1:9" ht="25.5" x14ac:dyDescent="0.25">
      <c r="A37" s="305" t="s">
        <v>858</v>
      </c>
      <c r="B37" s="306" t="s">
        <v>1057</v>
      </c>
      <c r="C37" s="306" t="s">
        <v>1058</v>
      </c>
      <c r="D37" s="306"/>
      <c r="E37" s="306" t="s">
        <v>1059</v>
      </c>
      <c r="F37" s="306"/>
      <c r="G37" s="231" t="s">
        <v>1060</v>
      </c>
      <c r="H37" s="214"/>
      <c r="I37" s="214"/>
    </row>
    <row r="38" spans="1:9" ht="15.75" customHeight="1" x14ac:dyDescent="0.25">
      <c r="A38" s="305"/>
      <c r="B38" s="306"/>
      <c r="C38" s="231" t="s">
        <v>1061</v>
      </c>
      <c r="D38" s="231" t="s">
        <v>1062</v>
      </c>
      <c r="E38" s="231" t="s">
        <v>1061</v>
      </c>
      <c r="F38" s="231" t="s">
        <v>1062</v>
      </c>
      <c r="G38" s="237"/>
      <c r="H38" s="214"/>
      <c r="I38" s="214"/>
    </row>
    <row r="39" spans="1:9" x14ac:dyDescent="0.25">
      <c r="A39" s="232" t="s">
        <v>724</v>
      </c>
      <c r="B39" s="238" t="s">
        <v>1063</v>
      </c>
      <c r="C39" s="233"/>
      <c r="D39" s="233"/>
      <c r="E39" s="233"/>
      <c r="F39" s="233"/>
      <c r="G39" s="233"/>
      <c r="H39" s="214"/>
      <c r="I39" s="214"/>
    </row>
    <row r="40" spans="1:9" x14ac:dyDescent="0.25">
      <c r="A40" s="232"/>
      <c r="B40" s="238" t="s">
        <v>1064</v>
      </c>
      <c r="C40" s="233"/>
      <c r="D40" s="233"/>
      <c r="E40" s="233"/>
      <c r="F40" s="233"/>
      <c r="G40" s="233"/>
      <c r="H40" s="214"/>
      <c r="I40" s="214"/>
    </row>
    <row r="41" spans="1:9" x14ac:dyDescent="0.25">
      <c r="A41" s="232"/>
      <c r="B41" s="238" t="s">
        <v>1065</v>
      </c>
      <c r="C41" s="233"/>
      <c r="D41" s="233"/>
      <c r="E41" s="233"/>
      <c r="F41" s="233"/>
      <c r="G41" s="233"/>
      <c r="H41" s="214"/>
      <c r="I41" s="214"/>
    </row>
    <row r="42" spans="1:9" x14ac:dyDescent="0.25">
      <c r="A42" s="232"/>
      <c r="B42" s="238" t="s">
        <v>1066</v>
      </c>
      <c r="C42" s="233"/>
      <c r="D42" s="233"/>
      <c r="E42" s="233"/>
      <c r="F42" s="233"/>
      <c r="G42" s="233"/>
      <c r="H42" s="214"/>
      <c r="I42" s="214"/>
    </row>
    <row r="43" spans="1:9" x14ac:dyDescent="0.25">
      <c r="A43" s="232" t="s">
        <v>707</v>
      </c>
      <c r="B43" s="238" t="s">
        <v>1067</v>
      </c>
      <c r="C43" s="233"/>
      <c r="D43" s="233"/>
      <c r="E43" s="233"/>
      <c r="F43" s="233"/>
      <c r="G43" s="233"/>
      <c r="H43" s="214"/>
      <c r="I43" s="214"/>
    </row>
    <row r="44" spans="1:9" x14ac:dyDescent="0.25">
      <c r="A44" s="232" t="s">
        <v>688</v>
      </c>
      <c r="B44" s="238" t="s">
        <v>1068</v>
      </c>
      <c r="C44" s="233"/>
      <c r="D44" s="233"/>
      <c r="E44" s="233"/>
      <c r="F44" s="233"/>
      <c r="G44" s="233"/>
      <c r="H44" s="214"/>
      <c r="I44" s="214"/>
    </row>
    <row r="45" spans="1:9" x14ac:dyDescent="0.25">
      <c r="A45" s="232" t="s">
        <v>681</v>
      </c>
      <c r="B45" s="238" t="s">
        <v>1069</v>
      </c>
      <c r="C45" s="233"/>
      <c r="D45" s="233"/>
      <c r="E45" s="233"/>
      <c r="F45" s="233"/>
      <c r="G45" s="233"/>
      <c r="H45" s="214"/>
      <c r="I45" s="214"/>
    </row>
    <row r="46" spans="1:9" x14ac:dyDescent="0.25">
      <c r="A46" s="232" t="s">
        <v>674</v>
      </c>
      <c r="B46" s="238" t="s">
        <v>1070</v>
      </c>
      <c r="C46" s="233"/>
      <c r="D46" s="233"/>
      <c r="E46" s="233"/>
      <c r="F46" s="233"/>
      <c r="G46" s="233"/>
      <c r="H46" s="214"/>
      <c r="I46" s="214"/>
    </row>
    <row r="47" spans="1:9" x14ac:dyDescent="0.25">
      <c r="A47" s="232" t="s">
        <v>671</v>
      </c>
      <c r="B47" s="238" t="s">
        <v>1071</v>
      </c>
      <c r="C47" s="233"/>
      <c r="D47" s="233"/>
      <c r="E47" s="233"/>
      <c r="F47" s="233"/>
      <c r="G47" s="233"/>
      <c r="H47" s="214"/>
      <c r="I47" s="214"/>
    </row>
    <row r="48" spans="1:9" x14ac:dyDescent="0.25">
      <c r="A48" s="232" t="s">
        <v>662</v>
      </c>
      <c r="B48" s="238" t="s">
        <v>1072</v>
      </c>
      <c r="C48" s="233"/>
      <c r="D48" s="233"/>
      <c r="E48" s="233"/>
      <c r="F48" s="233"/>
      <c r="G48" s="233"/>
      <c r="H48" s="214"/>
      <c r="I48" s="214"/>
    </row>
    <row r="49" spans="1:9" x14ac:dyDescent="0.25">
      <c r="A49" s="232" t="s">
        <v>659</v>
      </c>
      <c r="B49" s="238" t="s">
        <v>1073</v>
      </c>
      <c r="C49" s="233"/>
      <c r="D49" s="233"/>
      <c r="E49" s="233"/>
      <c r="F49" s="233"/>
      <c r="G49" s="233"/>
      <c r="H49" s="214"/>
      <c r="I49" s="214"/>
    </row>
    <row r="50" spans="1:9" ht="25.5" x14ac:dyDescent="0.25">
      <c r="A50" s="306" t="s">
        <v>858</v>
      </c>
      <c r="B50" s="306" t="s">
        <v>1074</v>
      </c>
      <c r="C50" s="306" t="s">
        <v>1075</v>
      </c>
      <c r="D50" s="306"/>
      <c r="E50" s="306" t="s">
        <v>1076</v>
      </c>
      <c r="F50" s="306"/>
      <c r="G50" s="231" t="s">
        <v>1077</v>
      </c>
      <c r="H50" s="214"/>
      <c r="I50" s="214"/>
    </row>
    <row r="51" spans="1:9" ht="14.25" customHeight="1" x14ac:dyDescent="0.25">
      <c r="A51" s="306"/>
      <c r="B51" s="306"/>
      <c r="C51" s="231" t="s">
        <v>1061</v>
      </c>
      <c r="D51" s="231" t="s">
        <v>1062</v>
      </c>
      <c r="E51" s="231" t="s">
        <v>1061</v>
      </c>
      <c r="F51" s="231" t="s">
        <v>1062</v>
      </c>
      <c r="G51" s="237"/>
      <c r="H51" s="214"/>
      <c r="I51" s="214"/>
    </row>
    <row r="52" spans="1:9" ht="25.5" x14ac:dyDescent="0.25">
      <c r="A52" s="232" t="s">
        <v>379</v>
      </c>
      <c r="B52" s="238" t="s">
        <v>1078</v>
      </c>
      <c r="C52" s="233"/>
      <c r="D52" s="233"/>
      <c r="E52" s="233"/>
      <c r="F52" s="233"/>
      <c r="G52" s="233"/>
      <c r="H52" s="214"/>
      <c r="I52" s="214"/>
    </row>
    <row r="53" spans="1:9" x14ac:dyDescent="0.25">
      <c r="A53" s="232" t="s">
        <v>376</v>
      </c>
      <c r="B53" s="238" t="s">
        <v>1079</v>
      </c>
      <c r="C53" s="233"/>
      <c r="D53" s="233"/>
      <c r="E53" s="233"/>
      <c r="F53" s="233"/>
      <c r="G53" s="233"/>
      <c r="H53" s="214"/>
      <c r="I53" s="214"/>
    </row>
    <row r="54" spans="1:9" x14ac:dyDescent="0.25">
      <c r="A54" s="232" t="s">
        <v>584</v>
      </c>
      <c r="B54" s="238" t="s">
        <v>1080</v>
      </c>
      <c r="C54" s="233"/>
      <c r="D54" s="233"/>
      <c r="E54" s="233"/>
      <c r="F54" s="233"/>
      <c r="G54" s="233"/>
      <c r="H54" s="214"/>
      <c r="I54" s="214"/>
    </row>
    <row r="55" spans="1:9" x14ac:dyDescent="0.25">
      <c r="A55" s="234"/>
      <c r="B55" s="235"/>
      <c r="C55" s="235"/>
      <c r="D55" s="235"/>
      <c r="E55" s="235"/>
      <c r="F55" s="235"/>
      <c r="G55" s="235"/>
      <c r="H55" s="214"/>
      <c r="I55" s="214"/>
    </row>
    <row r="56" spans="1:9" s="228" customFormat="1" x14ac:dyDescent="0.25">
      <c r="A56" s="236" t="s">
        <v>1081</v>
      </c>
    </row>
    <row r="57" spans="1:9" ht="9.75" customHeight="1" x14ac:dyDescent="0.25">
      <c r="A57" s="239"/>
      <c r="B57" s="214"/>
      <c r="C57" s="214"/>
      <c r="D57" s="214"/>
      <c r="E57" s="214"/>
      <c r="F57" s="214"/>
      <c r="G57" s="214"/>
      <c r="H57" s="214"/>
      <c r="I57" s="214"/>
    </row>
    <row r="58" spans="1:9" s="228" customFormat="1" x14ac:dyDescent="0.25">
      <c r="A58" s="229" t="s">
        <v>1082</v>
      </c>
    </row>
    <row r="59" spans="1:9" ht="9.75" customHeight="1" x14ac:dyDescent="0.25">
      <c r="A59" s="230"/>
      <c r="B59" s="214"/>
      <c r="C59" s="214"/>
      <c r="D59" s="214"/>
      <c r="E59" s="214"/>
      <c r="F59" s="214"/>
      <c r="G59" s="214"/>
      <c r="H59" s="214"/>
      <c r="I59" s="214"/>
    </row>
    <row r="60" spans="1:9" ht="26.25" customHeight="1" x14ac:dyDescent="0.25">
      <c r="A60" s="305" t="s">
        <v>858</v>
      </c>
      <c r="B60" s="306" t="s">
        <v>1045</v>
      </c>
      <c r="C60" s="306" t="s">
        <v>1075</v>
      </c>
      <c r="D60" s="306"/>
      <c r="E60" s="306" t="s">
        <v>1059</v>
      </c>
      <c r="F60" s="306"/>
      <c r="G60" s="231" t="s">
        <v>1083</v>
      </c>
      <c r="H60" s="214"/>
      <c r="I60" s="214"/>
    </row>
    <row r="61" spans="1:9" ht="14.25" customHeight="1" x14ac:dyDescent="0.25">
      <c r="A61" s="305"/>
      <c r="B61" s="306"/>
      <c r="C61" s="231" t="s">
        <v>1061</v>
      </c>
      <c r="D61" s="231" t="s">
        <v>1062</v>
      </c>
      <c r="E61" s="231" t="s">
        <v>1061</v>
      </c>
      <c r="F61" s="231" t="s">
        <v>1062</v>
      </c>
      <c r="G61" s="237"/>
      <c r="H61" s="214"/>
      <c r="I61" s="214"/>
    </row>
    <row r="62" spans="1:9" ht="25.5" x14ac:dyDescent="0.25">
      <c r="A62" s="232" t="s">
        <v>353</v>
      </c>
      <c r="B62" s="233" t="s">
        <v>1084</v>
      </c>
      <c r="C62" s="233"/>
      <c r="D62" s="233"/>
      <c r="E62" s="233"/>
      <c r="F62" s="233"/>
      <c r="G62" s="233"/>
      <c r="H62" s="214"/>
      <c r="I62" s="214"/>
    </row>
    <row r="63" spans="1:9" x14ac:dyDescent="0.25">
      <c r="A63" s="232"/>
      <c r="B63" s="233" t="s">
        <v>1085</v>
      </c>
      <c r="C63" s="233"/>
      <c r="D63" s="233"/>
      <c r="E63" s="233"/>
      <c r="F63" s="233"/>
      <c r="G63" s="233"/>
      <c r="H63" s="214"/>
      <c r="I63" s="214"/>
    </row>
    <row r="64" spans="1:9" x14ac:dyDescent="0.25">
      <c r="A64" s="232"/>
      <c r="B64" s="233" t="s">
        <v>1069</v>
      </c>
      <c r="C64" s="233"/>
      <c r="D64" s="233"/>
      <c r="E64" s="233"/>
      <c r="F64" s="233"/>
      <c r="G64" s="233"/>
      <c r="H64" s="214"/>
      <c r="I64" s="214"/>
    </row>
    <row r="65" spans="1:9" x14ac:dyDescent="0.25">
      <c r="A65" s="232"/>
      <c r="B65" s="233" t="s">
        <v>1086</v>
      </c>
      <c r="C65" s="233"/>
      <c r="D65" s="233"/>
      <c r="E65" s="233"/>
      <c r="F65" s="233"/>
      <c r="G65" s="233"/>
      <c r="H65" s="214"/>
      <c r="I65" s="214"/>
    </row>
    <row r="66" spans="1:9" x14ac:dyDescent="0.25">
      <c r="A66" s="232" t="s">
        <v>262</v>
      </c>
      <c r="B66" s="233" t="s">
        <v>1087</v>
      </c>
      <c r="C66" s="233"/>
      <c r="D66" s="233"/>
      <c r="E66" s="233"/>
      <c r="F66" s="233"/>
      <c r="G66" s="233"/>
      <c r="H66" s="214"/>
      <c r="I66" s="214"/>
    </row>
    <row r="67" spans="1:9" x14ac:dyDescent="0.25">
      <c r="A67" s="232"/>
      <c r="B67" s="233" t="s">
        <v>1088</v>
      </c>
      <c r="C67" s="233"/>
      <c r="D67" s="233"/>
      <c r="E67" s="233"/>
      <c r="F67" s="233"/>
      <c r="G67" s="233"/>
      <c r="H67" s="214"/>
      <c r="I67" s="214"/>
    </row>
    <row r="68" spans="1:9" x14ac:dyDescent="0.25">
      <c r="A68" s="232"/>
      <c r="B68" s="233" t="s">
        <v>1089</v>
      </c>
      <c r="C68" s="233"/>
      <c r="D68" s="233"/>
      <c r="E68" s="233"/>
      <c r="F68" s="233"/>
      <c r="G68" s="233"/>
      <c r="H68" s="214"/>
      <c r="I68" s="214"/>
    </row>
    <row r="69" spans="1:9" ht="25.5" x14ac:dyDescent="0.25">
      <c r="A69" s="232" t="s">
        <v>373</v>
      </c>
      <c r="B69" s="233" t="s">
        <v>1090</v>
      </c>
      <c r="C69" s="233"/>
      <c r="D69" s="233"/>
      <c r="E69" s="233"/>
      <c r="F69" s="233"/>
      <c r="G69" s="233"/>
      <c r="H69" s="214"/>
      <c r="I69" s="214"/>
    </row>
    <row r="70" spans="1:9" ht="25.5" x14ac:dyDescent="0.25">
      <c r="A70" s="232" t="s">
        <v>364</v>
      </c>
      <c r="B70" s="233" t="s">
        <v>1091</v>
      </c>
      <c r="C70" s="233"/>
      <c r="D70" s="233"/>
      <c r="E70" s="233"/>
      <c r="F70" s="233"/>
      <c r="G70" s="233"/>
      <c r="H70" s="214"/>
      <c r="I70" s="214"/>
    </row>
    <row r="71" spans="1:9" x14ac:dyDescent="0.25">
      <c r="A71" s="233"/>
      <c r="B71" s="233" t="s">
        <v>1092</v>
      </c>
      <c r="C71" s="233"/>
      <c r="D71" s="233"/>
      <c r="E71" s="233"/>
      <c r="F71" s="233"/>
      <c r="G71" s="233"/>
      <c r="H71" s="214"/>
      <c r="I71" s="214"/>
    </row>
    <row r="72" spans="1:9" ht="25.5" x14ac:dyDescent="0.25">
      <c r="A72" s="233"/>
      <c r="B72" s="233" t="s">
        <v>1093</v>
      </c>
      <c r="C72" s="233"/>
      <c r="D72" s="233"/>
      <c r="E72" s="233"/>
      <c r="F72" s="233"/>
      <c r="G72" s="233"/>
      <c r="H72" s="214"/>
      <c r="I72" s="214"/>
    </row>
    <row r="73" spans="1:9" ht="9" customHeight="1" x14ac:dyDescent="0.25">
      <c r="A73" s="235"/>
      <c r="B73" s="235"/>
      <c r="C73" s="235"/>
      <c r="D73" s="235"/>
      <c r="E73" s="235"/>
      <c r="F73" s="235"/>
      <c r="G73" s="235"/>
      <c r="H73" s="214"/>
      <c r="I73" s="214"/>
    </row>
    <row r="74" spans="1:9" s="228" customFormat="1" x14ac:dyDescent="0.25">
      <c r="A74" s="236" t="s">
        <v>1094</v>
      </c>
    </row>
    <row r="75" spans="1:9" ht="8.25" customHeight="1" x14ac:dyDescent="0.25">
      <c r="A75" s="239"/>
      <c r="B75" s="214"/>
      <c r="C75" s="214"/>
      <c r="D75" s="214"/>
      <c r="E75" s="214"/>
      <c r="F75" s="214"/>
      <c r="G75" s="214"/>
      <c r="H75" s="214"/>
      <c r="I75" s="214"/>
    </row>
    <row r="76" spans="1:9" s="228" customFormat="1" x14ac:dyDescent="0.25">
      <c r="A76" s="229" t="s">
        <v>1095</v>
      </c>
    </row>
    <row r="77" spans="1:9" x14ac:dyDescent="0.25">
      <c r="A77" s="230"/>
      <c r="B77" s="214"/>
      <c r="C77" s="214"/>
      <c r="D77" s="214"/>
      <c r="E77" s="214"/>
      <c r="F77" s="214"/>
      <c r="G77" s="214"/>
      <c r="H77" s="214"/>
      <c r="I77" s="214"/>
    </row>
    <row r="78" spans="1:9" ht="48.75" customHeight="1" x14ac:dyDescent="0.25">
      <c r="A78" s="305" t="s">
        <v>858</v>
      </c>
      <c r="B78" s="306" t="s">
        <v>1096</v>
      </c>
      <c r="C78" s="231" t="s">
        <v>1097</v>
      </c>
      <c r="D78" s="231"/>
      <c r="E78" s="231" t="s">
        <v>1098</v>
      </c>
      <c r="F78" s="231"/>
      <c r="G78" s="231" t="s">
        <v>1099</v>
      </c>
      <c r="I78" s="214"/>
    </row>
    <row r="79" spans="1:9" ht="13.5" customHeight="1" x14ac:dyDescent="0.25">
      <c r="A79" s="305"/>
      <c r="B79" s="306"/>
      <c r="C79" s="231" t="s">
        <v>1061</v>
      </c>
      <c r="D79" s="231" t="s">
        <v>1062</v>
      </c>
      <c r="E79" s="231" t="s">
        <v>1061</v>
      </c>
      <c r="F79" s="231" t="s">
        <v>1062</v>
      </c>
      <c r="G79" s="237"/>
      <c r="I79" s="214"/>
    </row>
    <row r="80" spans="1:9" x14ac:dyDescent="0.25">
      <c r="A80" s="232" t="s">
        <v>353</v>
      </c>
      <c r="B80" s="233" t="s">
        <v>1100</v>
      </c>
      <c r="C80" s="233"/>
      <c r="D80" s="233"/>
      <c r="E80" s="233"/>
      <c r="F80" s="233"/>
      <c r="G80" s="233"/>
      <c r="I80" s="214"/>
    </row>
    <row r="81" spans="1:9" x14ac:dyDescent="0.25">
      <c r="A81" s="232">
        <v>1</v>
      </c>
      <c r="B81" s="233"/>
      <c r="C81" s="233"/>
      <c r="D81" s="233"/>
      <c r="E81" s="233"/>
      <c r="F81" s="233"/>
      <c r="G81" s="233"/>
      <c r="I81" s="214"/>
    </row>
    <row r="82" spans="1:9" x14ac:dyDescent="0.25">
      <c r="A82" s="232"/>
      <c r="B82" s="233" t="s">
        <v>441</v>
      </c>
      <c r="C82" s="233"/>
      <c r="D82" s="233"/>
      <c r="E82" s="233"/>
      <c r="F82" s="233"/>
      <c r="G82" s="233"/>
      <c r="I82" s="214"/>
    </row>
    <row r="83" spans="1:9" x14ac:dyDescent="0.25">
      <c r="A83" s="232" t="s">
        <v>262</v>
      </c>
      <c r="B83" s="233" t="s">
        <v>1101</v>
      </c>
      <c r="C83" s="233"/>
      <c r="D83" s="233"/>
      <c r="E83" s="233"/>
      <c r="F83" s="233"/>
      <c r="G83" s="233"/>
      <c r="I83" s="214"/>
    </row>
    <row r="84" spans="1:9" x14ac:dyDescent="0.25">
      <c r="A84" s="232">
        <v>1</v>
      </c>
      <c r="B84" s="233"/>
      <c r="C84" s="233"/>
      <c r="D84" s="233"/>
      <c r="E84" s="233"/>
      <c r="F84" s="233"/>
      <c r="G84" s="233"/>
      <c r="I84" s="214"/>
    </row>
    <row r="85" spans="1:9" x14ac:dyDescent="0.25">
      <c r="A85" s="232"/>
      <c r="B85" s="233" t="s">
        <v>441</v>
      </c>
      <c r="C85" s="233"/>
      <c r="D85" s="233"/>
      <c r="E85" s="233"/>
      <c r="F85" s="233"/>
      <c r="G85" s="233"/>
      <c r="I85" s="214"/>
    </row>
    <row r="86" spans="1:9" x14ac:dyDescent="0.25">
      <c r="A86" s="232" t="s">
        <v>373</v>
      </c>
      <c r="B86" s="233" t="s">
        <v>1102</v>
      </c>
      <c r="C86" s="233"/>
      <c r="D86" s="233"/>
      <c r="E86" s="233"/>
      <c r="F86" s="233"/>
      <c r="G86" s="233"/>
      <c r="I86" s="214"/>
    </row>
    <row r="87" spans="1:9" x14ac:dyDescent="0.25">
      <c r="A87" s="232">
        <v>1</v>
      </c>
      <c r="B87" s="233"/>
      <c r="C87" s="233"/>
      <c r="D87" s="233"/>
      <c r="E87" s="233"/>
      <c r="F87" s="233"/>
      <c r="G87" s="233"/>
      <c r="I87" s="214"/>
    </row>
    <row r="88" spans="1:9" x14ac:dyDescent="0.25">
      <c r="A88" s="232"/>
      <c r="B88" s="233" t="s">
        <v>441</v>
      </c>
      <c r="C88" s="233"/>
      <c r="D88" s="233"/>
      <c r="E88" s="233"/>
      <c r="F88" s="233"/>
      <c r="G88" s="233"/>
      <c r="I88" s="214"/>
    </row>
    <row r="89" spans="1:9" x14ac:dyDescent="0.25">
      <c r="A89" s="232" t="s">
        <v>364</v>
      </c>
      <c r="B89" s="233" t="s">
        <v>1103</v>
      </c>
      <c r="C89" s="233"/>
      <c r="D89" s="233"/>
      <c r="E89" s="233"/>
      <c r="F89" s="233"/>
      <c r="G89" s="233"/>
      <c r="I89" s="214"/>
    </row>
    <row r="90" spans="1:9" x14ac:dyDescent="0.25">
      <c r="A90" s="232">
        <v>1</v>
      </c>
      <c r="B90" s="233"/>
      <c r="C90" s="233"/>
      <c r="D90" s="233"/>
      <c r="E90" s="233"/>
      <c r="F90" s="233"/>
      <c r="G90" s="233"/>
      <c r="I90" s="214"/>
    </row>
    <row r="91" spans="1:9" x14ac:dyDescent="0.25">
      <c r="A91" s="232"/>
      <c r="B91" s="233" t="s">
        <v>441</v>
      </c>
      <c r="C91" s="233"/>
      <c r="D91" s="233"/>
      <c r="E91" s="233"/>
      <c r="F91" s="233"/>
      <c r="G91" s="233"/>
      <c r="I91" s="214"/>
    </row>
    <row r="92" spans="1:9" x14ac:dyDescent="0.25">
      <c r="A92" s="232" t="s">
        <v>361</v>
      </c>
      <c r="B92" s="233" t="s">
        <v>1104</v>
      </c>
      <c r="C92" s="233"/>
      <c r="D92" s="233"/>
      <c r="E92" s="233"/>
      <c r="F92" s="233"/>
      <c r="G92" s="233"/>
      <c r="I92" s="214"/>
    </row>
    <row r="93" spans="1:9" x14ac:dyDescent="0.25">
      <c r="A93" s="232">
        <v>1</v>
      </c>
      <c r="B93" s="233"/>
      <c r="C93" s="233"/>
      <c r="D93" s="233"/>
      <c r="E93" s="233"/>
      <c r="F93" s="233"/>
      <c r="G93" s="233"/>
      <c r="I93" s="214"/>
    </row>
    <row r="94" spans="1:9" x14ac:dyDescent="0.25">
      <c r="A94" s="232"/>
      <c r="B94" s="233" t="s">
        <v>441</v>
      </c>
      <c r="C94" s="233"/>
      <c r="D94" s="233"/>
      <c r="E94" s="233"/>
      <c r="F94" s="233"/>
      <c r="G94" s="233"/>
      <c r="I94" s="214"/>
    </row>
    <row r="95" spans="1:9" x14ac:dyDescent="0.25">
      <c r="A95" s="232" t="s">
        <v>160</v>
      </c>
      <c r="B95" s="233" t="s">
        <v>1105</v>
      </c>
      <c r="C95" s="233"/>
      <c r="D95" s="233"/>
      <c r="E95" s="233"/>
      <c r="F95" s="233"/>
      <c r="G95" s="233"/>
      <c r="I95" s="214"/>
    </row>
    <row r="96" spans="1:9" x14ac:dyDescent="0.25">
      <c r="A96" s="232">
        <v>1</v>
      </c>
      <c r="B96" s="233"/>
      <c r="C96" s="233"/>
      <c r="D96" s="233"/>
      <c r="E96" s="233"/>
      <c r="F96" s="233"/>
      <c r="G96" s="233"/>
      <c r="I96" s="214"/>
    </row>
    <row r="97" spans="1:9" x14ac:dyDescent="0.25">
      <c r="A97" s="232"/>
      <c r="B97" s="233" t="s">
        <v>441</v>
      </c>
      <c r="C97" s="233"/>
      <c r="D97" s="233"/>
      <c r="E97" s="233"/>
      <c r="F97" s="233"/>
      <c r="G97" s="233"/>
      <c r="I97" s="214"/>
    </row>
    <row r="98" spans="1:9" x14ac:dyDescent="0.25">
      <c r="A98" s="232" t="s">
        <v>390</v>
      </c>
      <c r="B98" s="233" t="s">
        <v>1106</v>
      </c>
      <c r="C98" s="233"/>
      <c r="D98" s="233"/>
      <c r="E98" s="233"/>
      <c r="F98" s="233"/>
      <c r="G98" s="233"/>
      <c r="I98" s="214"/>
    </row>
    <row r="99" spans="1:9" ht="4.5" customHeight="1" x14ac:dyDescent="0.25">
      <c r="A99" s="234"/>
      <c r="B99" s="235"/>
      <c r="C99" s="235"/>
      <c r="D99" s="235"/>
      <c r="E99" s="235"/>
      <c r="F99" s="235"/>
      <c r="G99" s="235"/>
      <c r="H99" s="235"/>
      <c r="I99" s="214"/>
    </row>
    <row r="100" spans="1:9" s="228" customFormat="1" x14ac:dyDescent="0.25">
      <c r="A100" s="236" t="s">
        <v>1081</v>
      </c>
    </row>
    <row r="101" spans="1:9" ht="3" customHeight="1" x14ac:dyDescent="0.25">
      <c r="A101" s="214"/>
      <c r="B101" s="214"/>
      <c r="C101" s="214"/>
      <c r="D101" s="214"/>
      <c r="E101" s="214"/>
      <c r="F101" s="214"/>
      <c r="G101" s="214"/>
      <c r="H101" s="214"/>
      <c r="I101" s="214"/>
    </row>
    <row r="102" spans="1:9" s="243" customFormat="1" ht="49.5" customHeight="1" x14ac:dyDescent="0.25">
      <c r="A102" s="240"/>
      <c r="B102" s="301"/>
      <c r="C102" s="301"/>
      <c r="D102" s="241"/>
      <c r="E102" s="302"/>
      <c r="F102" s="301"/>
      <c r="G102" s="301"/>
      <c r="H102" s="242"/>
      <c r="I102" s="241"/>
    </row>
    <row r="103" spans="1:9" s="243" customFormat="1" ht="27" customHeight="1" x14ac:dyDescent="0.25">
      <c r="A103" s="244"/>
      <c r="B103" s="301"/>
      <c r="C103" s="301"/>
      <c r="D103" s="241"/>
      <c r="E103" s="241"/>
      <c r="F103" s="241"/>
      <c r="G103" s="241"/>
      <c r="H103" s="241"/>
      <c r="I103" s="241"/>
    </row>
    <row r="104" spans="1:9" s="243" customFormat="1" ht="27" customHeight="1" x14ac:dyDescent="0.25">
      <c r="A104" s="244"/>
      <c r="B104" s="240"/>
      <c r="C104" s="240"/>
      <c r="D104" s="241"/>
      <c r="E104" s="241"/>
      <c r="F104" s="241"/>
      <c r="G104" s="241"/>
      <c r="H104" s="241"/>
      <c r="I104" s="241"/>
    </row>
    <row r="105" spans="1:9" s="243" customFormat="1" ht="27" customHeight="1" x14ac:dyDescent="0.25">
      <c r="A105" s="244"/>
      <c r="B105" s="240"/>
      <c r="C105" s="240"/>
      <c r="D105" s="241"/>
      <c r="E105" s="241"/>
      <c r="F105" s="241"/>
      <c r="G105" s="241"/>
      <c r="H105" s="241"/>
      <c r="I105" s="241"/>
    </row>
    <row r="106" spans="1:9" s="243" customFormat="1" x14ac:dyDescent="0.25">
      <c r="A106" s="241"/>
      <c r="B106" s="241"/>
      <c r="C106" s="241"/>
      <c r="D106" s="241"/>
      <c r="E106" s="241"/>
      <c r="F106" s="241"/>
      <c r="G106" s="241"/>
      <c r="H106" s="241"/>
      <c r="I106" s="241"/>
    </row>
    <row r="107" spans="1:9" s="243" customFormat="1" x14ac:dyDescent="0.25">
      <c r="A107" s="241"/>
      <c r="B107" s="241"/>
      <c r="C107" s="241"/>
      <c r="D107" s="241"/>
      <c r="E107" s="241"/>
      <c r="F107" s="241"/>
      <c r="G107" s="241"/>
      <c r="H107" s="241"/>
      <c r="I107" s="241"/>
    </row>
    <row r="108" spans="1:9" s="245" customFormat="1" ht="12.75" customHeight="1" x14ac:dyDescent="0.25">
      <c r="B108" s="303" t="s">
        <v>1041</v>
      </c>
      <c r="C108" s="303"/>
      <c r="D108" s="304" t="s">
        <v>1042</v>
      </c>
      <c r="E108" s="304"/>
      <c r="F108" s="304"/>
      <c r="G108" s="304"/>
      <c r="H108" s="246"/>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oLG0gfSAsL2NZ390VLcPWQC6hIo=</DigestValue>
    </Reference>
    <Reference Type="http://www.w3.org/2000/09/xmldsig#Object" URI="#idOfficeObject">
      <DigestMethod Algorithm="http://www.w3.org/2000/09/xmldsig#sha1"/>
      <DigestValue>okP/uG1SZNhJR+kslPuc+hnr3ig=</DigestValue>
    </Reference>
    <Reference Type="http://uri.etsi.org/01903#SignedProperties" URI="#idSignedProperties">
      <Transforms>
        <Transform Algorithm="http://www.w3.org/TR/2001/REC-xml-c14n-20010315"/>
      </Transforms>
      <DigestMethod Algorithm="http://www.w3.org/2000/09/xmldsig#sha1"/>
      <DigestValue>sjSIBhsxTJtLRT3itA1TzSAUfJ4=</DigestValue>
    </Reference>
  </SignedInfo>
  <SignatureValue>aCwGuAfopU2JUemeNWP8ZeDotkvuuTD5bpv9Q24j+NxqX8FL1KfnIjKjKDqhpGiElJKRePgOC2dD
olFarmA+agmnC+ogic6nexmjK4TAU8QGnDNBTcpdzf7tlcFdflZSX36AZNBp9bwjHlSzN03FMYiy
B61Oo8Hf1O3xZ08cais=</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4EgigNXekmxIwAL9PeKAscnhRWU=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lGwiN5cdx7bwSuy4AnKpi++shAk=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2ERKsGXaiu/hIiyX3g7Ga0ZYbUs=</DigestValue>
      </Reference>
      <Reference URI="/xl/drawings/drawing10.xml?ContentType=application/vnd.openxmlformats-officedocument.drawing+xml">
        <DigestMethod Algorithm="http://www.w3.org/2000/09/xmldsig#sha1"/>
        <DigestValue>NyyXYwQD5hfsDLFAOoKYcWxOQks=</DigestValue>
      </Reference>
      <Reference URI="/xl/drawings/drawing11.xml?ContentType=application/vnd.openxmlformats-officedocument.drawing+xml">
        <DigestMethod Algorithm="http://www.w3.org/2000/09/xmldsig#sha1"/>
        <DigestValue>jgY9h93IwKXKVugDkm2VWu6BcAA=</DigestValue>
      </Reference>
      <Reference URI="/xl/drawings/drawing2.xml?ContentType=application/vnd.openxmlformats-officedocument.drawing+xml">
        <DigestMethod Algorithm="http://www.w3.org/2000/09/xmldsig#sha1"/>
        <DigestValue>YEYFulv/hjlDRZbCHazYdV2LNzk=</DigestValue>
      </Reference>
      <Reference URI="/xl/drawings/drawing3.xml?ContentType=application/vnd.openxmlformats-officedocument.drawing+xml">
        <DigestMethod Algorithm="http://www.w3.org/2000/09/xmldsig#sha1"/>
        <DigestValue>3gW9yVXh8ahKQxxMniu4MuZjhK0=</DigestValue>
      </Reference>
      <Reference URI="/xl/drawings/drawing4.xml?ContentType=application/vnd.openxmlformats-officedocument.drawing+xml">
        <DigestMethod Algorithm="http://www.w3.org/2000/09/xmldsig#sha1"/>
        <DigestValue>zwRmX62JGnvQKD+0vHbg0VityW4=</DigestValue>
      </Reference>
      <Reference URI="/xl/drawings/drawing5.xml?ContentType=application/vnd.openxmlformats-officedocument.drawing+xml">
        <DigestMethod Algorithm="http://www.w3.org/2000/09/xmldsig#sha1"/>
        <DigestValue>O4/4Ipvwa46rQ4p3CKqqHbLS5ws=</DigestValue>
      </Reference>
      <Reference URI="/xl/drawings/drawing6.xml?ContentType=application/vnd.openxmlformats-officedocument.drawing+xml">
        <DigestMethod Algorithm="http://www.w3.org/2000/09/xmldsig#sha1"/>
        <DigestValue>AM+JtDwIN0bimPnKO1gN9EIWppE=</DigestValue>
      </Reference>
      <Reference URI="/xl/drawings/drawing7.xml?ContentType=application/vnd.openxmlformats-officedocument.drawing+xml">
        <DigestMethod Algorithm="http://www.w3.org/2000/09/xmldsig#sha1"/>
        <DigestValue>9PrQdqySw0tWIE2+XM1H2Q5BhB4=</DigestValue>
      </Reference>
      <Reference URI="/xl/drawings/drawing8.xml?ContentType=application/vnd.openxmlformats-officedocument.drawing+xml">
        <DigestMethod Algorithm="http://www.w3.org/2000/09/xmldsig#sha1"/>
        <DigestValue>s2WgM9/ChgRjQjXbaFgJ1hIpmdA=</DigestValue>
      </Reference>
      <Reference URI="/xl/drawings/drawing9.xml?ContentType=application/vnd.openxmlformats-officedocument.drawing+xml">
        <DigestMethod Algorithm="http://www.w3.org/2000/09/xmldsig#sha1"/>
        <DigestValue>VFdFVaRAZjF5bf1aVP2esmO/TWQ=</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media/image3.jpeg?ContentType=image/jpeg">
        <DigestMethod Algorithm="http://www.w3.org/2000/09/xmldsig#sha1"/>
        <DigestValue>r+4Jq9jVrJv7NUgZOOS2F2R742E=</DigestValue>
      </Reference>
      <Reference URI="/xl/printerSettings/printerSettings1.bin?ContentType=application/vnd.openxmlformats-officedocument.spreadsheetml.printerSettings">
        <DigestMethod Algorithm="http://www.w3.org/2000/09/xmldsig#sha1"/>
        <DigestValue>RWLm7IqGbb7z6UoF0TgdlTwdN/I=</DigestValue>
      </Reference>
      <Reference URI="/xl/printerSettings/printerSettings10.bin?ContentType=application/vnd.openxmlformats-officedocument.spreadsheetml.printerSettings">
        <DigestMethod Algorithm="http://www.w3.org/2000/09/xmldsig#sha1"/>
        <DigestValue>RWLm7IqGbb7z6UoF0TgdlTwdN/I=</DigestValue>
      </Reference>
      <Reference URI="/xl/printerSettings/printerSettings11.bin?ContentType=application/vnd.openxmlformats-officedocument.spreadsheetml.printerSettings">
        <DigestMethod Algorithm="http://www.w3.org/2000/09/xmldsig#sha1"/>
        <DigestValue>RWLm7IqGbb7z6UoF0TgdlTwdN/I=</DigestValue>
      </Reference>
      <Reference URI="/xl/printerSettings/printerSettings2.bin?ContentType=application/vnd.openxmlformats-officedocument.spreadsheetml.printerSettings">
        <DigestMethod Algorithm="http://www.w3.org/2000/09/xmldsig#sha1"/>
        <DigestValue>RWLm7IqGbb7z6UoF0TgdlTwdN/I=</DigestValue>
      </Reference>
      <Reference URI="/xl/printerSettings/printerSettings3.bin?ContentType=application/vnd.openxmlformats-officedocument.spreadsheetml.printerSettings">
        <DigestMethod Algorithm="http://www.w3.org/2000/09/xmldsig#sha1"/>
        <DigestValue>RWLm7IqGbb7z6UoF0TgdlTwdN/I=</DigestValue>
      </Reference>
      <Reference URI="/xl/printerSettings/printerSettings4.bin?ContentType=application/vnd.openxmlformats-officedocument.spreadsheetml.printerSettings">
        <DigestMethod Algorithm="http://www.w3.org/2000/09/xmldsig#sha1"/>
        <DigestValue>RWLm7IqGbb7z6UoF0TgdlTwdN/I=</DigestValue>
      </Reference>
      <Reference URI="/xl/printerSettings/printerSettings5.bin?ContentType=application/vnd.openxmlformats-officedocument.spreadsheetml.printerSettings">
        <DigestMethod Algorithm="http://www.w3.org/2000/09/xmldsig#sha1"/>
        <DigestValue>RWLm7IqGbb7z6UoF0TgdlTwdN/I=</DigestValue>
      </Reference>
      <Reference URI="/xl/printerSettings/printerSettings6.bin?ContentType=application/vnd.openxmlformats-officedocument.spreadsheetml.printerSettings">
        <DigestMethod Algorithm="http://www.w3.org/2000/09/xmldsig#sha1"/>
        <DigestValue>RWLm7IqGbb7z6UoF0TgdlTwdN/I=</DigestValue>
      </Reference>
      <Reference URI="/xl/printerSettings/printerSettings7.bin?ContentType=application/vnd.openxmlformats-officedocument.spreadsheetml.printerSettings">
        <DigestMethod Algorithm="http://www.w3.org/2000/09/xmldsig#sha1"/>
        <DigestValue>RWLm7IqGbb7z6UoF0TgdlTwdN/I=</DigestValue>
      </Reference>
      <Reference URI="/xl/printerSettings/printerSettings8.bin?ContentType=application/vnd.openxmlformats-officedocument.spreadsheetml.printerSettings">
        <DigestMethod Algorithm="http://www.w3.org/2000/09/xmldsig#sha1"/>
        <DigestValue>RWLm7IqGbb7z6UoF0TgdlTwdN/I=</DigestValue>
      </Reference>
      <Reference URI="/xl/printerSettings/printerSettings9.bin?ContentType=application/vnd.openxmlformats-officedocument.spreadsheetml.printerSettings">
        <DigestMethod Algorithm="http://www.w3.org/2000/09/xmldsig#sha1"/>
        <DigestValue>ommoeYBR6ebJg/nPtJtQpHBLS+E=</DigestValue>
      </Reference>
      <Reference URI="/xl/sharedStrings.xml?ContentType=application/vnd.openxmlformats-officedocument.spreadsheetml.sharedStrings+xml">
        <DigestMethod Algorithm="http://www.w3.org/2000/09/xmldsig#sha1"/>
        <DigestValue>SqdXBqiFpK0OpwRBbqZZH8BcpJ0=</DigestValue>
      </Reference>
      <Reference URI="/xl/styles.xml?ContentType=application/vnd.openxmlformats-officedocument.spreadsheetml.styles+xml">
        <DigestMethod Algorithm="http://www.w3.org/2000/09/xmldsig#sha1"/>
        <DigestValue>kxcXTRLhg8xSQyvHSYX5ZFhjJrQ=</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sozJSEhx5spRzWj+UD4ameoOZSY=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VLjKdxT5rCd/jZomNnyTCsBiGv8=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Yy+SgFxV2VFDUT2lGcTfLYA2voM=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oaCmfeKapJGl1MCH6wbBSSCG73U=</DigestValue>
      </Reference>
      <Reference URI="/xl/worksheets/sheet1.xml?ContentType=application/vnd.openxmlformats-officedocument.spreadsheetml.worksheet+xml">
        <DigestMethod Algorithm="http://www.w3.org/2000/09/xmldsig#sha1"/>
        <DigestValue>0Zh4O2ghXioPjyL0/rGomfXsTUE=</DigestValue>
      </Reference>
      <Reference URI="/xl/worksheets/sheet10.xml?ContentType=application/vnd.openxmlformats-officedocument.spreadsheetml.worksheet+xml">
        <DigestMethod Algorithm="http://www.w3.org/2000/09/xmldsig#sha1"/>
        <DigestValue>A1f5rlZJdVlGvaSmck6msUsVRrM=</DigestValue>
      </Reference>
      <Reference URI="/xl/worksheets/sheet11.xml?ContentType=application/vnd.openxmlformats-officedocument.spreadsheetml.worksheet+xml">
        <DigestMethod Algorithm="http://www.w3.org/2000/09/xmldsig#sha1"/>
        <DigestValue>Vv4kkqx6Ego2VDP/n8CvaLL3fMY=</DigestValue>
      </Reference>
      <Reference URI="/xl/worksheets/sheet2.xml?ContentType=application/vnd.openxmlformats-officedocument.spreadsheetml.worksheet+xml">
        <DigestMethod Algorithm="http://www.w3.org/2000/09/xmldsig#sha1"/>
        <DigestValue>EJOIqwOi73uxcBv4+lWvlp9KpZY=</DigestValue>
      </Reference>
      <Reference URI="/xl/worksheets/sheet3.xml?ContentType=application/vnd.openxmlformats-officedocument.spreadsheetml.worksheet+xml">
        <DigestMethod Algorithm="http://www.w3.org/2000/09/xmldsig#sha1"/>
        <DigestValue>pYXvlmcIVjIOXvN4R5W4ZifNhms=</DigestValue>
      </Reference>
      <Reference URI="/xl/worksheets/sheet4.xml?ContentType=application/vnd.openxmlformats-officedocument.spreadsheetml.worksheet+xml">
        <DigestMethod Algorithm="http://www.w3.org/2000/09/xmldsig#sha1"/>
        <DigestValue>wfC9nPv8ndHidDxe/vutqRfCxig=</DigestValue>
      </Reference>
      <Reference URI="/xl/worksheets/sheet5.xml?ContentType=application/vnd.openxmlformats-officedocument.spreadsheetml.worksheet+xml">
        <DigestMethod Algorithm="http://www.w3.org/2000/09/xmldsig#sha1"/>
        <DigestValue>dnDgE5SJox0GOWPnDXpn5xCtfhM=</DigestValue>
      </Reference>
      <Reference URI="/xl/worksheets/sheet6.xml?ContentType=application/vnd.openxmlformats-officedocument.spreadsheetml.worksheet+xml">
        <DigestMethod Algorithm="http://www.w3.org/2000/09/xmldsig#sha1"/>
        <DigestValue>i0yIovFI860FfeqG/Ojfo+VJd0A=</DigestValue>
      </Reference>
      <Reference URI="/xl/worksheets/sheet7.xml?ContentType=application/vnd.openxmlformats-officedocument.spreadsheetml.worksheet+xml">
        <DigestMethod Algorithm="http://www.w3.org/2000/09/xmldsig#sha1"/>
        <DigestValue>tEL8ThvUxqGvAYPlL+tH/XgStNY=</DigestValue>
      </Reference>
      <Reference URI="/xl/worksheets/sheet8.xml?ContentType=application/vnd.openxmlformats-officedocument.spreadsheetml.worksheet+xml">
        <DigestMethod Algorithm="http://www.w3.org/2000/09/xmldsig#sha1"/>
        <DigestValue>Xq04RAaHT8MhCYjTBy+ObIzMfWQ=</DigestValue>
      </Reference>
      <Reference URI="/xl/worksheets/sheet9.xml?ContentType=application/vnd.openxmlformats-officedocument.spreadsheetml.worksheet+xml">
        <DigestMethod Algorithm="http://www.w3.org/2000/09/xmldsig#sha1"/>
        <DigestValue>mJOcBMu6lYt6js/QHFOGgKnKvIs=</DigestValue>
      </Reference>
    </Manifest>
    <SignatureProperties>
      <SignatureProperty Id="idSignatureTime" Target="#idPackageSignature">
        <mdssi:SignatureTime xmlns:mdssi="http://schemas.openxmlformats.org/package/2006/digital-signature">
          <mdssi:Format>YYYY-MM-DDThh:mm:ssTZD</mdssi:Format>
          <mdssi:Value>2023-10-19T06:49:10Z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3_2023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2023-10-19T06:49:10Z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L1A0olXECQoq5ka0twt1/ZtJ3THwBjtiQBjfYMniDkU=</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DO0jdEj5WS9ycfvWJGcYmFSzyQtSBQcIWIa1FOJqIjg=</DigestValue>
    </Reference>
  </SignedInfo>
  <SignatureValue>Umcy1aI2rIvH+zdRa5nUVJTpia2VINmDBJt058U+Khv1VI/yeilVfhSNug4sjeyw+P6OqMD+kawB
X4mikT3VPQU896hzlkH296gdUZWnor0YMjZA3q75w6S0d2aKd5PkKA66SorRSQvqU7NUJ6/9QKnv
onA7TqpLccTnVPv/9AaQGbaenAbjb507RtWAjUImIgFr6lFPx9QgGNXa5+xNmIyXKqWh/wa8m2Sa
+mtGN93umjDDadSg8Im7IA4v2r3n7gjpOm4mRS8rSahVqiOJqfhGSY5kPfukENGdVlwXj35yOcjr
d0HG04qhSV1R0DjPGWc3apTQH2v2SvP7nH+Fww==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ubdfdxo8gJ9LIxwqSOTUysUScsJpHvsRCMaBIgqogp8=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7At5/9KisNWsnWWvCfTUe2rQ/XFYJFvSuJi8lhZaGWE=</DigestValue>
      </Reference>
      <Reference URI="/xl/drawings/drawing10.xml?ContentType=application/vnd.openxmlformats-officedocument.drawing+xml">
        <DigestMethod Algorithm="http://www.w3.org/2001/04/xmlenc#sha256"/>
        <DigestValue>DnPIt0dNDQ50p1SKxkHBbB0HqH1lMI6X1vVZTH8bO6I=</DigestValue>
      </Reference>
      <Reference URI="/xl/drawings/drawing11.xml?ContentType=application/vnd.openxmlformats-officedocument.drawing+xml">
        <DigestMethod Algorithm="http://www.w3.org/2001/04/xmlenc#sha256"/>
        <DigestValue>i+rAOQRzIzuXYOhkxA8lLZRic4+V9o2qotFsgaeJgDw=</DigestValue>
      </Reference>
      <Reference URI="/xl/drawings/drawing2.xml?ContentType=application/vnd.openxmlformats-officedocument.drawing+xml">
        <DigestMethod Algorithm="http://www.w3.org/2001/04/xmlenc#sha256"/>
        <DigestValue>W57IErTwftKS2NtL8Cb4bOhu7JwJ0mhzM1HpVGTDlBw=</DigestValue>
      </Reference>
      <Reference URI="/xl/drawings/drawing3.xml?ContentType=application/vnd.openxmlformats-officedocument.drawing+xml">
        <DigestMethod Algorithm="http://www.w3.org/2001/04/xmlenc#sha256"/>
        <DigestValue>f1SKidRh1L5Kt0G6IQTe8VojVu8sqo6TWOiF8WuUcEI=</DigestValue>
      </Reference>
      <Reference URI="/xl/drawings/drawing4.xml?ContentType=application/vnd.openxmlformats-officedocument.drawing+xml">
        <DigestMethod Algorithm="http://www.w3.org/2001/04/xmlenc#sha256"/>
        <DigestValue>Mmcg4dkTp4pxSGoD3a3KIACYiIX6Z1OymWR4mOkJimU=</DigestValue>
      </Reference>
      <Reference URI="/xl/drawings/drawing5.xml?ContentType=application/vnd.openxmlformats-officedocument.drawing+xml">
        <DigestMethod Algorithm="http://www.w3.org/2001/04/xmlenc#sha256"/>
        <DigestValue>gx1bCYPIWL68h3zBnrdluAlRCL5MskJI2MdGB5IUlqs=</DigestValue>
      </Reference>
      <Reference URI="/xl/drawings/drawing6.xml?ContentType=application/vnd.openxmlformats-officedocument.drawing+xml">
        <DigestMethod Algorithm="http://www.w3.org/2001/04/xmlenc#sha256"/>
        <DigestValue>CuDJTu1QwXQQGLywElY1+pPHiQdrxFObGXPm4MS9dKc=</DigestValue>
      </Reference>
      <Reference URI="/xl/drawings/drawing7.xml?ContentType=application/vnd.openxmlformats-officedocument.drawing+xml">
        <DigestMethod Algorithm="http://www.w3.org/2001/04/xmlenc#sha256"/>
        <DigestValue>Cd6I4NRl4IFkJRlK01rpVpdECDQm4lSDW5HfCU4c7I0=</DigestValue>
      </Reference>
      <Reference URI="/xl/drawings/drawing8.xml?ContentType=application/vnd.openxmlformats-officedocument.drawing+xml">
        <DigestMethod Algorithm="http://www.w3.org/2001/04/xmlenc#sha256"/>
        <DigestValue>nt/c/ier1k5tt1cui0PTVo9FJU7Nabs1NlCn9LXLgYI=</DigestValue>
      </Reference>
      <Reference URI="/xl/drawings/drawing9.xml?ContentType=application/vnd.openxmlformats-officedocument.drawing+xml">
        <DigestMethod Algorithm="http://www.w3.org/2001/04/xmlenc#sha256"/>
        <DigestValue>uE4TB7jWB7ODuCXXWWX3ocULCJqY/gmqZZn7xdNSJ3A=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0N86tptrbFZfbzrLENlXQh2tN4FkFSwWjPVLPhDfUD0=</DigestValue>
      </Reference>
      <Reference URI="/xl/printerSettings/printerSettings10.bin?ContentType=application/vnd.openxmlformats-officedocument.spreadsheetml.printerSettings">
        <DigestMethod Algorithm="http://www.w3.org/2001/04/xmlenc#sha256"/>
        <DigestValue>0N86tptrbFZfbzrLENlXQh2tN4FkFSwWjPVLPhDfUD0=</DigestValue>
      </Reference>
      <Reference URI="/xl/printerSettings/printerSettings11.bin?ContentType=application/vnd.openxmlformats-officedocument.spreadsheetml.printerSettings">
        <DigestMethod Algorithm="http://www.w3.org/2001/04/xmlenc#sha256"/>
        <DigestValue>0N86tptrbFZfbzrLENlXQh2tN4FkFSwWjPVLPhDfUD0=</DigestValue>
      </Reference>
      <Reference URI="/xl/printerSettings/printerSettings2.bin?ContentType=application/vnd.openxmlformats-officedocument.spreadsheetml.printerSettings">
        <DigestMethod Algorithm="http://www.w3.org/2001/04/xmlenc#sha256"/>
        <DigestValue>0N86tptrbFZfbzrLENlXQh2tN4FkFSwWjPVLPhDfUD0=</DigestValue>
      </Reference>
      <Reference URI="/xl/printerSettings/printerSettings3.bin?ContentType=application/vnd.openxmlformats-officedocument.spreadsheetml.printerSettings">
        <DigestMethod Algorithm="http://www.w3.org/2001/04/xmlenc#sha256"/>
        <DigestValue>0N86tptrbFZfbzrLENlXQh2tN4FkFSwWjPVLPhDfUD0=</DigestValue>
      </Reference>
      <Reference URI="/xl/printerSettings/printerSettings4.bin?ContentType=application/vnd.openxmlformats-officedocument.spreadsheetml.printerSettings">
        <DigestMethod Algorithm="http://www.w3.org/2001/04/xmlenc#sha256"/>
        <DigestValue>0N86tptrbFZfbzrLENlXQh2tN4FkFSwWjPVLPhDfUD0=</DigestValue>
      </Reference>
      <Reference URI="/xl/printerSettings/printerSettings5.bin?ContentType=application/vnd.openxmlformats-officedocument.spreadsheetml.printerSettings">
        <DigestMethod Algorithm="http://www.w3.org/2001/04/xmlenc#sha256"/>
        <DigestValue>0N86tptrbFZfbzrLENlXQh2tN4FkFSwWjPVLPhDfUD0=</DigestValue>
      </Reference>
      <Reference URI="/xl/printerSettings/printerSettings6.bin?ContentType=application/vnd.openxmlformats-officedocument.spreadsheetml.printerSettings">
        <DigestMethod Algorithm="http://www.w3.org/2001/04/xmlenc#sha256"/>
        <DigestValue>0N86tptrbFZfbzrLENlXQh2tN4FkFSwWjPVLPhDfUD0=</DigestValue>
      </Reference>
      <Reference URI="/xl/printerSettings/printerSettings7.bin?ContentType=application/vnd.openxmlformats-officedocument.spreadsheetml.printerSettings">
        <DigestMethod Algorithm="http://www.w3.org/2001/04/xmlenc#sha256"/>
        <DigestValue>0N86tptrbFZfbzrLENlXQh2tN4FkFSwWjPVLPhDfUD0=</DigestValue>
      </Reference>
      <Reference URI="/xl/printerSettings/printerSettings8.bin?ContentType=application/vnd.openxmlformats-officedocument.spreadsheetml.printerSettings">
        <DigestMethod Algorithm="http://www.w3.org/2001/04/xmlenc#sha256"/>
        <DigestValue>0N86tptrbFZfbzrLENlXQh2tN4FkFSwWjPVLPhDfUD0=</DigestValue>
      </Reference>
      <Reference URI="/xl/printerSettings/printerSettings9.bin?ContentType=application/vnd.openxmlformats-officedocument.spreadsheetml.printerSettings">
        <DigestMethod Algorithm="http://www.w3.org/2001/04/xmlenc#sha256"/>
        <DigestValue>5GerHngmZF8DUnJ6bbTv+V61Db/aDS9ep/wNVkcPkiQ=</DigestValue>
      </Reference>
      <Reference URI="/xl/sharedStrings.xml?ContentType=application/vnd.openxmlformats-officedocument.spreadsheetml.sharedStrings+xml">
        <DigestMethod Algorithm="http://www.w3.org/2001/04/xmlenc#sha256"/>
        <DigestValue>JSsQghzCXbJU3RSc4Es2rz3yBHCQA2rTD++O4SRgUvI=</DigestValue>
      </Reference>
      <Reference URI="/xl/styles.xml?ContentType=application/vnd.openxmlformats-officedocument.spreadsheetml.styles+xml">
        <DigestMethod Algorithm="http://www.w3.org/2001/04/xmlenc#sha256"/>
        <DigestValue>F4xRWZ9C+KSb5sYqvUAp4a06XreEAqkk3CXBwJLUoA0=</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qP8JMuBGtcBIKq5x//4fcWMrPKtzPeUxnVLyeRDOwmw=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A/hQv1ACE28nqBfW8o6wXrrWk3lnHOHnm3AlJyg9MGU=</DigestValue>
      </Reference>
      <Reference URI="/xl/worksheets/sheet10.xml?ContentType=application/vnd.openxmlformats-officedocument.spreadsheetml.worksheet+xml">
        <DigestMethod Algorithm="http://www.w3.org/2001/04/xmlenc#sha256"/>
        <DigestValue>9fIbIVLFGQXrTslEYwQxnfdupA09GBEkM2x4xUgWDoE=</DigestValue>
      </Reference>
      <Reference URI="/xl/worksheets/sheet11.xml?ContentType=application/vnd.openxmlformats-officedocument.spreadsheetml.worksheet+xml">
        <DigestMethod Algorithm="http://www.w3.org/2001/04/xmlenc#sha256"/>
        <DigestValue>TWj1AkUEK2qy4ftK8tMkjfrb26aYW757Iu8WPYHWKKk=</DigestValue>
      </Reference>
      <Reference URI="/xl/worksheets/sheet2.xml?ContentType=application/vnd.openxmlformats-officedocument.spreadsheetml.worksheet+xml">
        <DigestMethod Algorithm="http://www.w3.org/2001/04/xmlenc#sha256"/>
        <DigestValue>fU6A4YlxG2qMNPvD7Yq7pc6BejkKKLAKYR35jPlwOU8=</DigestValue>
      </Reference>
      <Reference URI="/xl/worksheets/sheet3.xml?ContentType=application/vnd.openxmlformats-officedocument.spreadsheetml.worksheet+xml">
        <DigestMethod Algorithm="http://www.w3.org/2001/04/xmlenc#sha256"/>
        <DigestValue>9apH2jqYWSpw2XO4NhvODVf8tMWN86KnMFcZz+a9gQA=</DigestValue>
      </Reference>
      <Reference URI="/xl/worksheets/sheet4.xml?ContentType=application/vnd.openxmlformats-officedocument.spreadsheetml.worksheet+xml">
        <DigestMethod Algorithm="http://www.w3.org/2001/04/xmlenc#sha256"/>
        <DigestValue>ePNJ0HZXDFnIARVUBBvpfdju2dczk/2y8JAs+YCRVyg=</DigestValue>
      </Reference>
      <Reference URI="/xl/worksheets/sheet5.xml?ContentType=application/vnd.openxmlformats-officedocument.spreadsheetml.worksheet+xml">
        <DigestMethod Algorithm="http://www.w3.org/2001/04/xmlenc#sha256"/>
        <DigestValue>lVQNmHNvYOd+LeUdMPn/dMACLMrJZs6I2a4LUSFXySU=</DigestValue>
      </Reference>
      <Reference URI="/xl/worksheets/sheet6.xml?ContentType=application/vnd.openxmlformats-officedocument.spreadsheetml.worksheet+xml">
        <DigestMethod Algorithm="http://www.w3.org/2001/04/xmlenc#sha256"/>
        <DigestValue>m/5fGPAWHTNMlECueA//VopjFilShLerXFQxMPWCXwY=</DigestValue>
      </Reference>
      <Reference URI="/xl/worksheets/sheet7.xml?ContentType=application/vnd.openxmlformats-officedocument.spreadsheetml.worksheet+xml">
        <DigestMethod Algorithm="http://www.w3.org/2001/04/xmlenc#sha256"/>
        <DigestValue>s8mM5UESuotcUN2g9RtUWqP8CdK4QKMAFeV5SU/zvQA=</DigestValue>
      </Reference>
      <Reference URI="/xl/worksheets/sheet8.xml?ContentType=application/vnd.openxmlformats-officedocument.spreadsheetml.worksheet+xml">
        <DigestMethod Algorithm="http://www.w3.org/2001/04/xmlenc#sha256"/>
        <DigestValue>mMuMcHzhpvZCmZUKZT9AKdWybXsBVF3Kxfl+FzddxqU=</DigestValue>
      </Reference>
      <Reference URI="/xl/worksheets/sheet9.xml?ContentType=application/vnd.openxmlformats-officedocument.spreadsheetml.worksheet+xml">
        <DigestMethod Algorithm="http://www.w3.org/2001/04/xmlenc#sha256"/>
        <DigestValue>/ts2VorrmkNXMEqjmOA9v/mPlapamhvjYmgihNcchRg=</DigestValue>
      </Reference>
    </Manifest>
    <SignatureProperties>
      <SignatureProperty Id="idSignatureTime" Target="#idPackageSignature">
        <mdssi:SignatureTime xmlns:mdssi="http://schemas.openxmlformats.org/package/2006/digital-signature">
          <mdssi:Format>YYYY-MM-DDThh:mm:ssTZD</mdssi:Format>
          <mdssi:Value>2023-10-19T07:37:02Z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2023-10-19T07:37:02Z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18</vt:i4>
      </vt:variant>
    </vt:vector>
  </HeadingPairs>
  <TitlesOfParts>
    <vt:vector size="29"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tình hình tài chính'!Print_Area</vt:lpstr>
      <vt:lpstr>BCDanhMucDauTu_06136!Print_Area</vt:lpstr>
      <vt:lpstr>BCKetQuaHoatDong_06135!Print_Area</vt:lpstr>
      <vt:lpstr>BCLCTT!Print_Area</vt:lpstr>
      <vt:lpstr>BCTaiSan_06134!Print_Area</vt:lpstr>
      <vt:lpstr>Khac_06137!Print_Area</vt:lpstr>
      <vt:lpstr>'Phụ lục XXVI Part B'!Print_Area</vt:lpstr>
      <vt:lpstr>B04_181!Print_Titles</vt:lpstr>
      <vt:lpstr>'Báo cáo thu nhập'!Print_Titles</vt:lpstr>
      <vt:lpstr>'Báo cáo tình hình tài chính'!Print_Titles</vt:lpstr>
      <vt:lpstr>BCDanhMucDauTu_06136!Print_Titles</vt:lpstr>
      <vt:lpstr>BCHoatDongVay_06026!Print_Titles</vt:lpstr>
      <vt:lpstr>BCKetQuaHoatDong_06135!Print_Titles</vt:lpstr>
      <vt:lpstr>BCLCTT!Print_Titles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vcb</cp:lastModifiedBy>
  <dcterms:created xsi:type="dcterms:W3CDTF">2023-10-04T02:45:49Z</dcterms:created>
  <dcterms:modified xsi:type="dcterms:W3CDTF">2023-10-19T06:49:06Z</dcterms:modified>
</cp:coreProperties>
</file>