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T:\MyMy\Khách hàng\Quỹ Đầu tư Trái phiếu Bản Việt\BÁO CÁO\Báo cáo tháng\"/>
    </mc:Choice>
  </mc:AlternateContent>
  <xr:revisionPtr revIDLastSave="0" documentId="13_ncr:1_{FBA438C1-D756-4245-90DD-5F28848BD6F9}"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BCDanhMucDauTu_06136!$A$1:$G$85</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I18" i="2"/>
  <c r="K18" i="2"/>
  <c r="L18" i="2"/>
  <c r="L17" i="2" s="1"/>
  <c r="H21" i="2"/>
  <c r="H17" i="2" s="1"/>
  <c r="I21" i="2"/>
  <c r="K21" i="2"/>
  <c r="L21" i="2"/>
  <c r="H25" i="2"/>
  <c r="I25" i="2"/>
  <c r="K25" i="2"/>
  <c r="L25" i="2"/>
  <c r="H33" i="2"/>
  <c r="H32" i="2" s="1"/>
  <c r="I33" i="2"/>
  <c r="I32" i="2" s="1"/>
  <c r="K33" i="2"/>
  <c r="K32" i="2" s="1"/>
  <c r="L33" i="2"/>
  <c r="L32" i="2" s="1"/>
  <c r="H41" i="2"/>
  <c r="H54" i="2"/>
  <c r="I54" i="2"/>
  <c r="I41" i="2" s="1"/>
  <c r="K54" i="2"/>
  <c r="K41" i="2" s="1"/>
  <c r="L54" i="2"/>
  <c r="L41" i="2" s="1"/>
  <c r="H70" i="2"/>
  <c r="I70" i="2"/>
  <c r="K70" i="2"/>
  <c r="L70" i="2"/>
  <c r="K17" i="2" l="1"/>
  <c r="I17" i="2"/>
  <c r="I69" i="2" s="1"/>
  <c r="I73" i="2" s="1"/>
  <c r="I77" i="2" s="1"/>
  <c r="K69" i="2"/>
  <c r="K73" i="2" s="1"/>
  <c r="K77" i="2" s="1"/>
  <c r="H69" i="2"/>
  <c r="H73" i="2" s="1"/>
  <c r="H77" i="2" s="1"/>
  <c r="L69" i="2"/>
  <c r="L73" i="2" s="1"/>
  <c r="L77" i="2" s="1"/>
</calcChain>
</file>

<file path=xl/sharedStrings.xml><?xml version="1.0" encoding="utf-8"?>
<sst xmlns="http://schemas.openxmlformats.org/spreadsheetml/2006/main" count="1139" uniqueCount="943">
  <si>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</si>
  <si>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</si>
  <si>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</si>
  <si>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12 năm 2023 / Dec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</si>
  <si>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</si>
  <si>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</si>
  <si>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</si>
  <si>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</si>
  <si>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</si>
  <si>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</si>
  <si>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</si>
  <si>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</si>
  <si>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</si>
  <si>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</si>
  <si>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</si>
  <si>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</si>
  <si>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</si>
  <si>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11/01/2024</t>
  </si>
  <si>
    <t>Reporting Date:</t>
  </si>
  <si>
    <t>11 Jan 2024</t>
  </si>
  <si>
    <t>Chỉ tiêu
Indicators</t>
  </si>
  <si>
    <t>Mã số
Code</t>
  </si>
  <si>
    <t>Thuyết minh
Note</t>
  </si>
  <si>
    <t>NĂM 2023
YEAR 2023</t>
  </si>
  <si>
    <t>NĂM 2022
YEAR 2022</t>
  </si>
  <si>
    <t>Tháng 12 năm 2023
Dec 2023</t>
  </si>
  <si>
    <t>Số lũy kế
Year-to-date</t>
  </si>
  <si>
    <t>Tháng 12 năm 2022
Dec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</si>
  <si>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</si>
  <si>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</si>
  <si>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</si>
  <si>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</si>
  <si>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</si>
  <si>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</si>
  <si>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</si>
  <si>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</si>
  <si>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</si>
  <si>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</si>
  <si>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</si>
  <si>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</si>
  <si>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</si>
  <si>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</si>
  <si>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</si>
  <si>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</si>
  <si>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</si>
  <si>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</si>
  <si>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</si>
  <si>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</si>
  <si>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</si>
  <si>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</si>
  <si>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</si>
  <si>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</si>
  <si>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</si>
  <si>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</si>
  <si>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</si>
  <si>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</si>
  <si>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</si>
  <si>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</si>
  <si>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</si>
  <si>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</si>
  <si>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</si>
  <si>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</si>
  <si>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</si>
  <si>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</si>
  <si>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</si>
  <si>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</si>
  <si>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</si>
  <si>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</si>
  <si>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</si>
  <si>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</si>
  <si>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</si>
  <si>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</si>
  <si>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</si>
  <si>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</si>
  <si>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</si>
  <si>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</si>
  <si>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</si>
  <si>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</si>
  <si>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</si>
  <si>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</si>
  <si>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</si>
  <si>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</si>
  <si>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</si>
  <si>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</si>
  <si>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</si>
  <si>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</si>
  <si>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</si>
  <si>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</si>
  <si>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</si>
  <si>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</si>
  <si>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</si>
  <si>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</si>
  <si>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</si>
  <si>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</si>
  <si>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</si>
  <si>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</si>
  <si>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</si>
  <si>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</si>
  <si>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</si>
  <si>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</si>
  <si>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</si>
  <si>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</si>
  <si>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</si>
  <si>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</si>
  <si>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</si>
  <si>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</si>
  <si>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</si>
  <si>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</si>
  <si>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</si>
  <si>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</si>
  <si>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</si>
  <si>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</si>
  <si>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</si>
  <si>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</si>
  <si>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</si>
  <si>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</si>
  <si>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</si>
  <si>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</si>
  <si>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</si>
  <si>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</si>
  <si>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</si>
  <si>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</si>
  <si>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</si>
  <si>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</si>
  <si>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</si>
  <si>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</si>
  <si>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</si>
  <si>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</si>
  <si>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</si>
  <si>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</si>
  <si>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</si>
  <si>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</si>
  <si>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</si>
  <si>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</si>
  <si>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</si>
  <si>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</si>
  <si>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</si>
  <si>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</si>
  <si>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</si>
  <si>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</si>
  <si>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</si>
  <si>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</si>
  <si>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</si>
  <si>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</si>
  <si>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</si>
  <si>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</si>
  <si>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</si>
  <si>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</si>
  <si>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</si>
  <si>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</si>
  <si>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</si>
  <si>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</si>
  <si>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</si>
  <si>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</si>
  <si>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</si>
  <si>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</si>
  <si>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</si>
  <si>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</si>
  <si>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</si>
  <si>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</si>
  <si>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</si>
  <si>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</si>
  <si>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</si>
  <si>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</si>
  <si>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</si>
  <si>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</si>
  <si>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</si>
  <si>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</si>
  <si>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</si>
  <si>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</si>
  <si>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</si>
  <si>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</si>
  <si>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</si>
  <si>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</si>
  <si>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</si>
  <si>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</si>
  <si>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</si>
  <si>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</si>
  <si>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</si>
  <si>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</si>
  <si>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</si>
  <si>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</si>
  <si>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</si>
  <si>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</si>
  <si>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</si>
  <si>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</si>
  <si>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</si>
  <si>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</si>
  <si>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</si>
  <si>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</si>
  <si>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</si>
  <si>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</si>
  <si>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</si>
  <si>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</si>
  <si>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</si>
  <si>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</si>
  <si>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</si>
  <si>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</si>
  <si>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</si>
  <si>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</si>
  <si>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</si>
  <si>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</si>
  <si>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</si>
  <si>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</si>
  <si>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</si>
  <si>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</si>
  <si>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</si>
  <si>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</si>
  <si>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</si>
  <si>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</si>
  <si>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</si>
  <si>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</si>
  <si>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</si>
  <si>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</si>
  <si>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</si>
  <si>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</si>
  <si>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</si>
  <si>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</si>
  <si>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</si>
  <si>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</si>
  <si>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</si>
  <si>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</si>
  <si>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</si>
  <si>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</si>
  <si>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</si>
  <si>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</si>
  <si>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</si>
  <si>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</si>
  <si>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</si>
  <si>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</si>
  <si>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</si>
  <si>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</si>
  <si>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</si>
  <si>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</si>
  <si>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</si>
  <si>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</si>
  <si>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</si>
  <si>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</si>
  <si>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</si>
  <si>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</si>
  <si>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</si>
  <si>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</si>
  <si>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</si>
  <si>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</si>
  <si>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</si>
  <si>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</si>
  <si>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</si>
  <si>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</si>
  <si>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</si>
  <si>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</si>
  <si>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</si>
  <si>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</si>
  <si>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</si>
  <si>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</si>
  <si>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</si>
  <si>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</si>
  <si>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</si>
  <si>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</si>
  <si>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</si>
  <si>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</si>
  <si>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</si>
  <si>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</si>
  <si>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</si>
  <si>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</si>
  <si>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</si>
  <si>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</si>
  <si>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</si>
  <si>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</si>
  <si>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</si>
  <si>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</si>
  <si>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</si>
  <si>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</si>
  <si>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</si>
  <si>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</si>
  <si>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</si>
  <si>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</si>
  <si>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</si>
  <si>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</si>
  <si>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</si>
  <si>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</si>
  <si>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</si>
  <si>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</si>
  <si>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</si>
  <si>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</si>
  <si>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</si>
  <si>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</si>
  <si>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</si>
  <si>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</si>
  <si>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</si>
  <si>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</si>
  <si>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</si>
  <si>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</si>
  <si>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</si>
  <si>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</si>
  <si>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</si>
  <si>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</si>
  <si>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</si>
  <si>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</si>
  <si>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</si>
  <si>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</si>
  <si>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</si>
  <si>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</si>
  <si>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</si>
  <si>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</si>
  <si>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</si>
  <si>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</si>
  <si>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</si>
  <si>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</si>
  <si>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</si>
  <si>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</si>
  <si>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</si>
  <si>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</si>
  <si>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</si>
  <si>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</si>
  <si>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</si>
  <si>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</si>
  <si>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</si>
  <si>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</si>
  <si>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</si>
  <si>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</si>
  <si>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</si>
  <si>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</si>
  <si>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</si>
  <si>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</si>
  <si>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</si>
  <si>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</si>
  <si>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</si>
  <si>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</si>
  <si>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</si>
  <si>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</si>
  <si>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</si>
  <si>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</si>
  <si>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</si>
  <si>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</si>
  <si>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</si>
  <si>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</si>
  <si>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</si>
  <si>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</si>
  <si>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</si>
  <si>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</si>
  <si>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</si>
  <si>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</si>
  <si>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</si>
  <si>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</si>
  <si>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</si>
  <si>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</si>
  <si>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</si>
  <si>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</si>
  <si>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</si>
  <si>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</si>
  <si>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</si>
  <si>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</si>
  <si>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</si>
  <si>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</si>
  <si>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</si>
  <si>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</si>
  <si>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</si>
  <si>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</si>
  <si>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30/11/2023
As at 30 Nov 2023</t>
  </si>
  <si>
    <t>Tại ngày 31/12/2023
As at 31 Dec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</si>
  <si>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</si>
  <si>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</si>
  <si>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</si>
  <si>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</si>
  <si>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</si>
  <si>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</si>
  <si>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</si>
  <si>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</si>
  <si>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</si>
  <si>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</si>
  <si>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</si>
  <si>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</si>
  <si>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</si>
  <si>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</si>
  <si>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</si>
  <si>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</si>
  <si>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</si>
  <si>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</si>
  <si>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</si>
  <si>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</si>
  <si>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</si>
  <si>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</si>
  <si>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</si>
  <si>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</si>
  <si>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</si>
  <si>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</si>
  <si>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</si>
  <si>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</si>
  <si>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</si>
  <si>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</si>
  <si>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</si>
  <si>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</si>
  <si>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</si>
  <si>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</si>
  <si>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</si>
  <si>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</si>
  <si>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</si>
  <si>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</si>
  <si>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</si>
  <si>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</si>
  <si>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</si>
  <si>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</si>
  <si>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</si>
  <si>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</si>
  <si>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</si>
  <si>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</si>
  <si>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</si>
  <si>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</si>
  <si>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</si>
  <si>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</si>
  <si>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</si>
  <si>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</si>
  <si>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</si>
  <si>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</si>
  <si>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</si>
  <si>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</si>
  <si>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</si>
  <si>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</si>
  <si>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</si>
  <si>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</si>
  <si>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</si>
  <si>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</si>
  <si>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</si>
  <si>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</si>
  <si>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</si>
  <si>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</si>
  <si>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</si>
  <si>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</si>
  <si>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</si>
  <si>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</si>
  <si>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</si>
  <si>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</si>
  <si>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</si>
  <si>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</si>
  <si>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</si>
  <si>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</si>
  <si>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</si>
  <si>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</si>
  <si>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</si>
  <si>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</si>
  <si>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</si>
  <si>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</si>
  <si>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</si>
  <si>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</si>
  <si>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</si>
  <si>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</si>
  <si>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</si>
  <si>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</si>
  <si>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</si>
  <si>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</si>
  <si>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</si>
  <si>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</si>
  <si>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</si>
  <si>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</si>
  <si>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</si>
  <si>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</si>
  <si>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</si>
  <si>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</si>
  <si>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</si>
  <si>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</si>
  <si>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</si>
  <si>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</si>
  <si>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</si>
  <si>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</si>
  <si>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</si>
  <si>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</si>
  <si>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</si>
  <si>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</si>
  <si>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</si>
  <si>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</si>
  <si>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</si>
  <si>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</si>
  <si>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</si>
  <si>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</si>
  <si>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</si>
  <si>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</si>
  <si>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</si>
  <si>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</si>
  <si>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</si>
  <si>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</si>
  <si>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</si>
  <si>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</si>
  <si>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</si>
  <si>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</si>
  <si>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</si>
  <si>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</si>
  <si>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</si>
  <si>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</si>
  <si>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</si>
  <si>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</si>
  <si>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</si>
  <si>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</si>
  <si>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</si>
  <si>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</si>
  <si>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</si>
  <si>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</si>
  <si>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</si>
  <si>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</si>
  <si>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</si>
  <si>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</si>
  <si>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</si>
  <si>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</si>
  <si>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</si>
  <si>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</si>
  <si>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</si>
  <si>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</si>
  <si>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</si>
  <si>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</si>
  <si>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</si>
  <si>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</si>
  <si>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</si>
  <si>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</si>
  <si>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</si>
  <si>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</si>
  <si>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</si>
  <si>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</si>
  <si>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11  năm 2023
As at 30 Nov 2023</t>
  </si>
  <si>
    <t>Tại ngày 31 tháng 12  năm 2023 
As at 31 Dec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</si>
  <si>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</si>
  <si>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</si>
  <si>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</si>
  <si>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</si>
  <si>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</si>
  <si>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</si>
  <si>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</si>
  <si>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</si>
  <si>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</si>
  <si>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</si>
  <si>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</si>
  <si>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</si>
  <si>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</si>
  <si>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</si>
  <si>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</si>
  <si>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</si>
  <si>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</si>
  <si>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</si>
  <si>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</si>
  <si>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</si>
  <si>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</si>
  <si>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</si>
  <si>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</si>
  <si>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</si>
  <si>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</si>
  <si>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</si>
  <si>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</si>
  <si>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</si>
  <si>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</si>
  <si>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</si>
  <si>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</si>
  <si>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</si>
  <si>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</si>
  <si>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</si>
  <si>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</si>
  <si>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</si>
  <si>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</si>
  <si>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</si>
  <si>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</si>
  <si>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</si>
  <si>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</si>
  <si>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</si>
  <si>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</si>
  <si>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</si>
  <si>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</si>
  <si>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</si>
  <si>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</si>
  <si>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</si>
  <si>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</si>
  <si>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</si>
  <si>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</si>
  <si>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</si>
  <si>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</si>
  <si>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</si>
  <si>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</si>
  <si>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</si>
  <si>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</si>
  <si>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</si>
  <si>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</si>
  <si>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</si>
  <si>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</si>
  <si>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</si>
  <si>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</si>
  <si>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</si>
  <si>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</si>
  <si>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</si>
  <si>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</si>
  <si>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</si>
  <si>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</si>
  <si>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</si>
  <si>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</si>
  <si>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</si>
  <si>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</si>
  <si>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</si>
  <si>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</si>
  <si>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</si>
  <si>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</si>
  <si>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</si>
  <si>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</si>
  <si>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</si>
  <si>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</si>
  <si>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</si>
  <si>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</si>
  <si>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</si>
  <si>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</si>
  <si>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</si>
  <si>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</si>
  <si>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</si>
  <si>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</si>
  <si>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</si>
  <si>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</si>
  <si>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</si>
  <si>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</si>
  <si>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</si>
  <si>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</si>
  <si>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</si>
  <si>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</si>
  <si>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</si>
  <si>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</si>
  <si>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</si>
  <si>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</si>
  <si>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</si>
  <si>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</si>
  <si>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</si>
  <si>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</si>
  <si>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</si>
  <si>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</si>
  <si>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</si>
  <si>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</si>
  <si>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</si>
  <si>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</si>
  <si>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</si>
  <si>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</si>
  <si>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</si>
  <si>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</si>
  <si>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</si>
  <si>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</si>
  <si>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</si>
  <si>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</si>
  <si>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</si>
  <si>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</si>
  <si>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</si>
  <si>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</si>
  <si>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</si>
  <si>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</si>
  <si>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</si>
  <si>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</si>
  <si>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</si>
  <si>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</si>
  <si>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</si>
  <si>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</si>
  <si>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</si>
  <si>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</si>
  <si>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</si>
  <si>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</si>
  <si>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11 năm 2023
Nov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</si>
  <si>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</si>
  <si>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</si>
  <si>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</si>
  <si>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</si>
  <si>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</si>
  <si>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</si>
  <si>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</si>
  <si>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</si>
  <si>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</si>
  <si>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</si>
  <si>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</si>
  <si>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</si>
  <si>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</si>
  <si>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</si>
  <si>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</si>
  <si>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</si>
  <si>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</si>
  <si>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</si>
  <si>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</si>
  <si>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</si>
  <si>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</si>
  <si>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</si>
  <si>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</si>
  <si>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</si>
  <si>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</si>
  <si>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</si>
  <si>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</si>
  <si>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</si>
  <si>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</si>
  <si>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</si>
  <si>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</si>
  <si>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</si>
  <si>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</si>
  <si>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</si>
  <si>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</si>
  <si>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</si>
  <si>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</si>
  <si>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</si>
  <si>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</si>
  <si>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</si>
  <si>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</si>
  <si>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</si>
  <si>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</si>
  <si>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</si>
  <si>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</si>
  <si>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</si>
  <si>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</si>
  <si>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</si>
  <si>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</si>
  <si>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</si>
  <si>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</si>
  <si>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</si>
  <si>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</si>
  <si>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</si>
  <si>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</si>
  <si>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</si>
  <si>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VRE12007</t>
  </si>
  <si>
    <t>2.14</t>
  </si>
  <si>
    <t>2251.2.13</t>
  </si>
  <si>
    <t>VHM121025</t>
  </si>
  <si>
    <t>2.13</t>
  </si>
  <si>
    <t>2251.2.12</t>
  </si>
  <si>
    <t>VHM121024</t>
  </si>
  <si>
    <t>2.12</t>
  </si>
  <si>
    <t>2251.2.11</t>
  </si>
  <si>
    <t>VBA122001</t>
  </si>
  <si>
    <t>2.11</t>
  </si>
  <si>
    <t>2251.2.10</t>
  </si>
  <si>
    <t>TNG122017</t>
  </si>
  <si>
    <t>2.10</t>
  </si>
  <si>
    <t>2251.2.9</t>
  </si>
  <si>
    <t>SBT121002</t>
  </si>
  <si>
    <t>2.9</t>
  </si>
  <si>
    <t>2251.2.8</t>
  </si>
  <si>
    <t>MSN121015</t>
  </si>
  <si>
    <t>2.8</t>
  </si>
  <si>
    <t>2251.2.7</t>
  </si>
  <si>
    <t>MSN121013</t>
  </si>
  <si>
    <t>2.7</t>
  </si>
  <si>
    <t>2251.2.6</t>
  </si>
  <si>
    <t>GEG121022</t>
  </si>
  <si>
    <t>2.6</t>
  </si>
  <si>
    <t>2251.2.5</t>
  </si>
  <si>
    <t>CTG121031</t>
  </si>
  <si>
    <t>2.5</t>
  </si>
  <si>
    <t>2251.2.4</t>
  </si>
  <si>
    <t>CTG121030</t>
  </si>
  <si>
    <t>2.4</t>
  </si>
  <si>
    <t>2251.2.3</t>
  </si>
  <si>
    <t>CTD122015</t>
  </si>
  <si>
    <t>2.3</t>
  </si>
  <si>
    <t>2251.2.2</t>
  </si>
  <si>
    <t>CII121029</t>
  </si>
  <si>
    <t>2.2</t>
  </si>
  <si>
    <t>2251.2.1</t>
  </si>
  <si>
    <t>BAF122029</t>
  </si>
  <si>
    <t>2.1</t>
  </si>
  <si>
    <t>2251.2</t>
  </si>
  <si>
    <t>Trái phiếu niêm yết
Listed bonds</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</si>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</sst>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83">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4" fontId="6" fillId="2" borderId="2" xfId="0" applyNumberFormat="1" applyFont="1" applyFill="1" applyBorder="1" applyAlignment="1">
      <alignment horizontal="right" vertical="top"/>
    </xf>
    <xf numFmtId="164" fontId="6" fillId="2" borderId="10" xfId="0" applyNumberFormat="1" applyFont="1" applyFill="1" applyBorder="1" applyAlignment="1">
      <alignment horizontal="right" vertical="top"/>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cellXfs>
  <cellStyles count="5">
    <cellStyle name="Comma 4" xfId="4" xr:uid="{9AA23BB1-214E-49AA-8546-945BBAC83250}"/>
    <cellStyle name="Normal" xfId="0" builtinId="0"/>
    <cellStyle name="Normal 3 2 2 2 2" xfId="2" xr:uid="{F6FFB195-33C1-4241-92CC-3DFAD1B7C775}"/>
    <cellStyle name="Normal 3 3" xfId="3" xr:uid="{34FBD0B1-4E4C-4938-91CB-A0D5CC1B7D66}"/>
    <cellStyle name="Normal 4" xfId="1" xr:uid="{0C186CE4-9137-4740-8773-94E724A9E1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53E26593-D2AF-D65E-EB66-D27097D47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070F6A17-A68F-405D-AEFC-48BDF4724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E207C80D-F6B7-4C9D-8323-FE10A028D1C9}"/>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EFB4A02A-658A-4E04-9035-DAE71A0385D3}"/>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210B36C5-47CE-44E8-A8CE-842317FF32A5}"/>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4DD3C083-9B3F-4BCE-87B9-5D21F87314C8}"/>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F0F6CEB4-1CE0-4C41-A61D-006AA1D284FA}"/>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7C518D0C-F5F5-4EAE-84A0-C108CF9A6ED2}"/>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78E52DD2-E4C7-4B67-9B68-E28BAAE84818}"/>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821DD00B-1ADE-477C-85C9-917B3822B3C3}"/>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502FC478-7B4D-46B3-B98C-FB17545C1F32}"/>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FB373A86-23A0-4680-B1C6-5A86DDC982C7}"/>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BD496F7D-57A0-48E4-B9D6-E0FFF794BE12}"/>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15A89CFC-9E4A-487D-8EB8-F503697199AD}"/>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856073C5-55E9-4DE6-B16A-1DF1C58612A3}"/>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07F7E740-0AED-4836-8EAB-83DEAD32890E}"/>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0D473101-C216-4DDC-947D-0E5D0DADAD42}"/>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FBB7C98B-BA61-4612-9853-C01B73737FB0}"/>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8E595ED8-778F-4605-8D1A-DE6684963E7C}"/>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E6FC6B2A-66C5-4E2F-9A49-37CCD90047F8}"/>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11/01/2024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B5E7A62F-11E7-4362-85BF-A2DCA93F58A7}"/>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AF67EC8C-B5E7-4A09-920F-FA67DBDDD843}"/>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11 Jan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244C9DEA-33DE-471F-895F-F116B24A11EA}"/>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3D9148D6-49E8-47E9-950E-66796D8E6CED}"/>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49D0F512-8E55-4AA8-9757-9866D6A933DB}"/>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4EE33593-FA8F-40E3-938B-A8E57DB514ED}"/>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CC98C98A-E8DF-4909-A729-DD554A9B5332}"/>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04863FB9-CC03-4BEC-AE99-5CF6B3D39EC9}"/>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11D60510-F1A7-46CF-80E0-62AABBB171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9DFC08A7-33B5-4DE8-8C32-90DEA1129366}"/>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F2D28926-D0F3-4BDA-A723-ACA0EAD847A1}"/>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B423DF37-1263-4C02-8988-D3758DA3DF7D}"/>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6CAAF625-4380-4C03-A0CF-C89F3F39A2E5}"/>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2023 / Dec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17AC793C-8A94-4DA3-BD04-88101F167AA9}"/>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9E6CDB73-820F-4DF3-AE31-0F0CE51078AC}"/>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B318B3A5-DB74-4DE7-ABA8-FFA4AD27E416}"/>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5ED77855-E388-4137-AF39-BB5E91782163}"/>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87022A6F-F0FD-4D15-98E9-D4F125199E42}"/>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650271F0-5003-446B-871C-29F0D9BBF06B}"/>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8E4AD087-1730-4975-B8B3-F50EF89CFFAD}"/>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7739A246-42F2-416F-9DEF-58CD6C622BF5}"/>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EF3F477D-0D5F-4715-8625-FCF94DA8628B}"/>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AB1AEE19-BA6F-485E-B543-E01301FCA012}"/>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F59923C8-2C18-4406-A221-30BCB9E06852}"/>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26EDDCD4-E7A9-49BF-B07C-653EF123FC2E}"/>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31D86F99-5796-4CE0-AF6B-8DA4BB63C0BA}"/>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01F4822E-5018-4562-8F4A-1DE62EF1D28E}"/>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7180E1A1-C363-49B6-BAED-DB197947D3B4}"/>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081CD46E-7BD6-4D44-A1E6-8D013477C16B}"/>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DA28C06E-CB52-4493-B29E-B7B673E4F5C4}"/>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98CCFD07-1289-46AB-8D23-F1AEFCC512DB}"/>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11/01/2024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07A46DFF-3B57-4422-88FF-47320DA15B85}"/>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2F0E2D99-E765-46A2-807B-54ED684AAE48}"/>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11 Jan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CFBF50C6-1EA6-45BB-B52B-1AA4D78F0AA2}"/>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63178651-7B03-495B-9B7B-74E2AE799884}"/>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C7A51670-9D7D-42CD-97EC-90A627279474}"/>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910FAA77-A2FF-425A-8B18-A7632BB7E4C2}"/>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50F46A3D-AC4B-49F1-BF48-8CA0181A9540}"/>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210CE8BC-2DB0-4C8B-9031-50AF11247D15}"/>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899D4A48-C4AB-4F69-A0B4-E5A4A5D6B1A6}"/>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605E27FD-1A14-4C3E-8B53-CEE82240C882}"/>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F4ABC827-ACDE-4B1B-B969-911F72165767}"/>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A42D77E9-54BB-4ADA-8D75-60177AF7B9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A3F21420-78AF-4C86-BFB5-37286373CA62}"/>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80A3258E-46FA-4892-B2DB-E17C510932B9}"/>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8FDD59C2-A6E7-4450-8DE1-9A002D86EA8E}"/>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4E71AC71-AAA5-4616-B85C-41DC1AB66C22}"/>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12 năm 2023 / Dec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8B27E119-617E-47AF-8446-5ECD5CF95748}"/>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27D683D1-046D-4A58-81EB-C94D3AD7346B}"/>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24C3DCD6-C8ED-4DC4-A810-394DAB76007D}"/>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64F96B0C-B8D9-4709-869C-320E81551B44}"/>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372B94E6-9801-484D-B67B-6B66F3697FC9}"/>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19DD031A-2C78-4C09-8A76-A394E77FDC64}"/>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7FFAF1FC-F59A-46EB-91F2-38A3C3A7FF9D}"/>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A23056BA-82D4-48E7-AC0E-AE0E9C8402E2}"/>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57EFCEED-B8FC-4579-A6E3-C6042EB6A223}"/>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5703FE0D-3297-49FC-BA99-B9AE2B631F84}"/>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A3CEE504-87E7-4D24-B4AB-063D225E9B46}"/>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FBC6B98C-A8CD-4BAD-BA38-219A12F10708}"/>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8F9FBD08-E642-4C0D-817D-917A6C443B1D}"/>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7AEF59FD-B0C4-4EA7-A744-8F0339023B50}"/>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E2BCB0FA-471D-4EA9-B8F0-FB4D30C0EC72}"/>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41955C55-1FDD-4F75-B1A7-03934580728A}"/>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B9A7622A-F931-466E-B8E3-C569CCFB43AD}"/>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709277AB-E309-42F0-9390-0FB4357432EF}"/>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11/01/2024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F213AA5C-5076-403B-9A12-52D3BD98F02A}"/>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21748295-22EE-4672-8C32-576D3A17C32A}"/>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11 Jan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F9C80C57-A9CE-439A-A93F-7EB2CD540652}"/>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CDBADF8D-3055-405B-8E76-551AB50931DA}"/>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CE8D55AA-3D24-47C2-A1EC-7065A75DEDD7}"/>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BBAD79E3-76AE-40F0-B19A-6344C13E5B66}"/>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84CAEA18-7746-4202-BC37-EB5E47485400}"/>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7C400DF6-F5CF-4A31-94CF-E3C180DF1AAF}"/>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1D05DA46-B5F0-4203-A606-BDC8D02099CA}"/>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68BF5BA3-75EB-42D9-8C83-06884FAFFD13}"/>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B8E04EFD-D705-4321-8774-0E937E56B947}"/>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575A201D-60CD-4DA2-82BB-B2D0BD80AD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A679CC06-C03B-4DDA-BFB4-1A4E952F7231}"/>
            </a:ext>
          </a:extLst>
        </xdr:cNvPr>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0888F7AF-F80A-4E6B-9EDC-4D6F1E75BE89}"/>
            </a:ext>
          </a:extLst>
        </xdr:cNvPr>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143ADA64-F63C-4518-9FAF-013308B11326}"/>
            </a:ext>
          </a:extLst>
        </xdr:cNvPr>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10426B1A-EDD3-4E65-A2DF-3A2041278B5F}"/>
            </a:ext>
          </a:extLst>
        </xdr:cNvPr>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67F0052B-88F2-44B8-8888-4F1EC1289202}"/>
            </a:ext>
          </a:extLst>
        </xdr:cNvPr>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E6D47035-6085-4090-8D9A-B95A7C652FC7}"/>
            </a:ext>
          </a:extLst>
        </xdr:cNvPr>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B68FBEF8-98E6-416A-8B65-5AAE9868FBC8}"/>
            </a:ext>
          </a:extLst>
        </xdr:cNvPr>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83D3DCA0-D979-47D7-BD99-512A59BBB6A9}"/>
            </a:ext>
          </a:extLst>
        </xdr:cNvPr>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08FC2864-46E5-4FFD-A42C-689846E226D9}"/>
            </a:ext>
          </a:extLst>
        </xdr:cNvPr>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2984B6FC-4200-44AC-8CFD-B5BD56F7992D}"/>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077480D8-2043-4173-8F37-FA9F3C6E8478}"/>
            </a:ext>
          </a:extLst>
        </xdr:cNvPr>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593EDD24-4385-432C-8ACA-6174284D6D51}"/>
            </a:ext>
          </a:extLst>
        </xdr:cNvPr>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21E1F8DD-BE06-43B2-AB74-01597FE24BA0}"/>
            </a:ext>
          </a:extLst>
        </xdr:cNvPr>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F7B1DE93-8A66-4913-B72B-988733BCC052}"/>
            </a:ext>
          </a:extLst>
        </xdr:cNvPr>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1398B7B7-7C62-43EE-9135-03535DB58EA6}"/>
            </a:ext>
          </a:extLst>
        </xdr:cNvPr>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931F9226-EA3D-4213-9A73-268131048AAF}"/>
            </a:ext>
          </a:extLst>
        </xdr:cNvPr>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EB756352-CA4A-4EE7-8A42-84C7ACAD3908}"/>
            </a:ext>
          </a:extLst>
        </xdr:cNvPr>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4235D069-A689-4A3D-A441-6E50BD596E61}"/>
            </a:ext>
          </a:extLst>
        </xdr:cNvPr>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9AF7FE29-F9D3-4D21-9DA2-BFA6601D1A1B}"/>
            </a:ext>
          </a:extLst>
        </xdr:cNvPr>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0AC91DF2-A9FF-4DBB-A0EA-9C7B27CCBE54}"/>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B565B40D-5B30-466E-AF7F-01223F193DC7}"/>
            </a:ext>
          </a:extLst>
        </xdr:cNvPr>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E8CA6D66-A87C-4436-90B0-3C69336A932A}"/>
            </a:ext>
          </a:extLst>
        </xdr:cNvPr>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11/01/2024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719E2AAC-5710-4BB6-A152-9A3B130A6755}"/>
            </a:ext>
          </a:extLst>
        </xdr:cNvPr>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8CCB44C4-724B-4653-89D8-C70274AE5E51}"/>
            </a:ext>
          </a:extLst>
        </xdr:cNvPr>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11 Jan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26C087F1-7887-48D8-80C2-B26592859271}"/>
            </a:ext>
          </a:extLst>
        </xdr:cNvPr>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31FCC23E-D1E3-4183-B308-FA2B107F167B}"/>
            </a:ext>
          </a:extLst>
        </xdr:cNvPr>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9056B090-1299-4517-AD80-0D42F105684E}"/>
            </a:ext>
          </a:extLst>
        </xdr:cNvPr>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6804" cy="198783"/>
    <xdr:sp macro="" textlink="" fLocksText="0">
      <xdr:nvSpPr>
        <xdr:cNvPr id="30" name="Text Box 29">
          <a:extLst>
            <a:ext uri="{FF2B5EF4-FFF2-40B4-BE49-F238E27FC236}">
              <a16:creationId xmlns:a16="http://schemas.microsoft.com/office/drawing/2014/main" id="{DA42001A-651C-49B4-BE86-963D18C92725}"/>
            </a:ext>
          </a:extLst>
        </xdr:cNvPr>
        <xdr:cNvSpPr txBox="1">
          <a:spLocks noChangeArrowheads="1"/>
        </xdr:cNvSpPr>
      </xdr:nvSpPr>
      <xdr:spPr bwMode="auto">
        <a:xfrm>
          <a:off x="9525" y="1586865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59217" cy="331304"/>
    <xdr:sp macro="" textlink="" fLocksText="0">
      <xdr:nvSpPr>
        <xdr:cNvPr id="31" name="Text Box 30">
          <a:extLst>
            <a:ext uri="{FF2B5EF4-FFF2-40B4-BE49-F238E27FC236}">
              <a16:creationId xmlns:a16="http://schemas.microsoft.com/office/drawing/2014/main" id="{0E06799F-0F3E-42FF-9AB1-17625875171D}"/>
            </a:ext>
          </a:extLst>
        </xdr:cNvPr>
        <xdr:cNvSpPr txBox="1">
          <a:spLocks noChangeArrowheads="1"/>
        </xdr:cNvSpPr>
      </xdr:nvSpPr>
      <xdr:spPr bwMode="auto">
        <a:xfrm>
          <a:off x="9525" y="1605915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7696" cy="165652"/>
    <xdr:sp macro="" textlink="" fLocksText="0">
      <xdr:nvSpPr>
        <xdr:cNvPr id="32" name="Text Box 31">
          <a:extLst>
            <a:ext uri="{FF2B5EF4-FFF2-40B4-BE49-F238E27FC236}">
              <a16:creationId xmlns:a16="http://schemas.microsoft.com/office/drawing/2014/main" id="{66EF0CFD-A225-44F8-AC9E-9924BB5446A9}"/>
            </a:ext>
          </a:extLst>
        </xdr:cNvPr>
        <xdr:cNvSpPr txBox="1">
          <a:spLocks noChangeArrowheads="1"/>
        </xdr:cNvSpPr>
      </xdr:nvSpPr>
      <xdr:spPr bwMode="auto">
        <a:xfrm>
          <a:off x="9525" y="1682115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74</xdr:row>
      <xdr:rowOff>9525</xdr:rowOff>
    </xdr:from>
    <xdr:ext cx="3561521" cy="165652"/>
    <xdr:sp macro="" textlink="" fLocksText="0">
      <xdr:nvSpPr>
        <xdr:cNvPr id="33" name="Text Box 32">
          <a:extLst>
            <a:ext uri="{FF2B5EF4-FFF2-40B4-BE49-F238E27FC236}">
              <a16:creationId xmlns:a16="http://schemas.microsoft.com/office/drawing/2014/main" id="{1057D3A7-1BF3-413E-A9AB-7F84263D5934}"/>
            </a:ext>
          </a:extLst>
        </xdr:cNvPr>
        <xdr:cNvSpPr txBox="1">
          <a:spLocks noChangeArrowheads="1"/>
        </xdr:cNvSpPr>
      </xdr:nvSpPr>
      <xdr:spPr bwMode="auto">
        <a:xfrm>
          <a:off x="1838325" y="1682115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7696" cy="198783"/>
    <xdr:sp macro="" textlink="" fLocksText="0">
      <xdr:nvSpPr>
        <xdr:cNvPr id="34" name="Text Box 33">
          <a:extLst>
            <a:ext uri="{FF2B5EF4-FFF2-40B4-BE49-F238E27FC236}">
              <a16:creationId xmlns:a16="http://schemas.microsoft.com/office/drawing/2014/main" id="{AC45E0C9-51ED-4A27-A8DA-4723488802E4}"/>
            </a:ext>
          </a:extLst>
        </xdr:cNvPr>
        <xdr:cNvSpPr txBox="1">
          <a:spLocks noChangeArrowheads="1"/>
        </xdr:cNvSpPr>
      </xdr:nvSpPr>
      <xdr:spPr bwMode="auto">
        <a:xfrm>
          <a:off x="9525" y="1701165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75</xdr:row>
      <xdr:rowOff>9525</xdr:rowOff>
    </xdr:from>
    <xdr:ext cx="3561521" cy="198783"/>
    <xdr:sp macro="" textlink="" fLocksText="0">
      <xdr:nvSpPr>
        <xdr:cNvPr id="35" name="Text Box 34">
          <a:extLst>
            <a:ext uri="{FF2B5EF4-FFF2-40B4-BE49-F238E27FC236}">
              <a16:creationId xmlns:a16="http://schemas.microsoft.com/office/drawing/2014/main" id="{AE94AB59-13CB-4C2C-A75A-DE8998492FB4}"/>
            </a:ext>
          </a:extLst>
        </xdr:cNvPr>
        <xdr:cNvSpPr txBox="1">
          <a:spLocks noChangeArrowheads="1"/>
        </xdr:cNvSpPr>
      </xdr:nvSpPr>
      <xdr:spPr bwMode="auto">
        <a:xfrm>
          <a:off x="1838325" y="1701165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7696" cy="323022"/>
    <xdr:sp macro="" textlink="" fLocksText="0">
      <xdr:nvSpPr>
        <xdr:cNvPr id="36" name="Text Box 35">
          <a:extLst>
            <a:ext uri="{FF2B5EF4-FFF2-40B4-BE49-F238E27FC236}">
              <a16:creationId xmlns:a16="http://schemas.microsoft.com/office/drawing/2014/main" id="{103DDC07-CAC2-4E65-801B-339A47CFCFEE}"/>
            </a:ext>
          </a:extLst>
        </xdr:cNvPr>
        <xdr:cNvSpPr txBox="1">
          <a:spLocks noChangeArrowheads="1"/>
        </xdr:cNvSpPr>
      </xdr:nvSpPr>
      <xdr:spPr bwMode="auto">
        <a:xfrm>
          <a:off x="9525" y="18535650"/>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83</xdr:row>
      <xdr:rowOff>9525</xdr:rowOff>
    </xdr:from>
    <xdr:ext cx="3561521" cy="323022"/>
    <xdr:sp macro="" textlink="" fLocksText="0">
      <xdr:nvSpPr>
        <xdr:cNvPr id="37" name="Text Box 36">
          <a:extLst>
            <a:ext uri="{FF2B5EF4-FFF2-40B4-BE49-F238E27FC236}">
              <a16:creationId xmlns:a16="http://schemas.microsoft.com/office/drawing/2014/main" id="{A32B01C8-DDCB-425E-922E-C790135C8B40}"/>
            </a:ext>
          </a:extLst>
        </xdr:cNvPr>
        <xdr:cNvSpPr txBox="1">
          <a:spLocks noChangeArrowheads="1"/>
        </xdr:cNvSpPr>
      </xdr:nvSpPr>
      <xdr:spPr bwMode="auto">
        <a:xfrm>
          <a:off x="1838325" y="18535650"/>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65D2F298-960A-47EF-9D53-C04339085AE2}"/>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21EDA1FC-2087-44C2-B710-B39A819455DA}"/>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FC61B276-4E1E-4CFA-9EC0-16F707F40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8E5C0811-6ED2-49D1-AC54-56FD1095A4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E8CD948F-F328-4BBA-801A-9ECC5C0F9FCF}"/>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16992186-F916-4E16-B185-A789AD758A63}"/>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F00B636D-5FCC-43A0-9F42-E9859E494D06}"/>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002DD88D-3702-450B-9CAB-7B703DCC06DE}"/>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2023 / Dec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6A9A0A11-7F91-452E-A203-98EB8B58B1C7}"/>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48B1F540-E9D6-4A7B-A3F9-732D50A08B9D}"/>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9326B55C-CAA6-4C50-A861-F5BC92EADFB2}"/>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886D64B9-A7BC-4511-8D05-284A0579AF42}"/>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CD8DC513-D3E0-4259-95EF-34AE751FC5D5}"/>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F5014D00-88B7-41DD-957B-96DB00E23799}"/>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7B544BB2-E743-4200-9261-1D34A134D420}"/>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376E314A-7E3A-4C1A-B46A-FEED81AAD319}"/>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5E0BC211-7539-49F8-A144-6B114C88B4D8}"/>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A88D1537-79A6-4FB1-9C9A-6BD88443AEFB}"/>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1D844AE3-9241-4EA4-AFAA-FA7274B6687D}"/>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3998F121-C590-426B-8B30-81225E2C7752}"/>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32188C73-4A20-453C-817A-A1AF3BC5B6C2}"/>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AE34885C-6E2A-44EF-954A-8DF50DB556BE}"/>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A3DB1B32-99AB-4697-8B41-78305200C527}"/>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ABB431C0-A3B2-4CEE-8D5A-26F801928806}"/>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E6171FC3-63B4-448B-A1D8-85EFAEB1A8EA}"/>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060B3937-9DC7-4CC2-B944-CB6FD74BA67B}"/>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11/01/2024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55121D58-5F20-4E00-B1E9-FB4B1E7BBB1A}"/>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7ACAF27C-F61A-4479-A6CE-E4A91A567B86}"/>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11 Jan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EAC241A9-C1D8-4D4F-A6DC-3A304D4CB203}"/>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3892949A-6F7E-4927-A9F0-6259AF30E51E}"/>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87FBC7E6-B247-43AC-9CCC-991F14FBB37F}"/>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FC0CC7A7-0693-400A-A9AE-98AFB5CD1D92}"/>
            </a:ext>
          </a:extLst>
        </xdr:cNvPr>
        <xdr:cNvSpPr txBox="1">
          <a:spLocks noChangeArrowheads="1"/>
        </xdr:cNvSpPr>
      </xdr:nvSpPr>
      <xdr:spPr bwMode="auto">
        <a:xfrm>
          <a:off x="9525" y="8772525"/>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A21D02E5-6A8F-459E-B9C9-08F1244AD0C7}"/>
            </a:ext>
          </a:extLst>
        </xdr:cNvPr>
        <xdr:cNvSpPr txBox="1">
          <a:spLocks noChangeArrowheads="1"/>
        </xdr:cNvSpPr>
      </xdr:nvSpPr>
      <xdr:spPr bwMode="auto">
        <a:xfrm>
          <a:off x="9525" y="8963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893BFFEB-50CA-4D86-B565-0DD51CE96714}"/>
            </a:ext>
          </a:extLst>
        </xdr:cNvPr>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ECAD5425-9F6C-4FF4-B7EC-07421C0E7828}"/>
            </a:ext>
          </a:extLst>
        </xdr:cNvPr>
        <xdr:cNvSpPr txBox="1">
          <a:spLocks noChangeArrowheads="1"/>
        </xdr:cNvSpPr>
      </xdr:nvSpPr>
      <xdr:spPr bwMode="auto">
        <a:xfrm>
          <a:off x="9525" y="95345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3C2FA88E-3D9F-450B-8F84-62D189C82ACF}"/>
            </a:ext>
          </a:extLst>
        </xdr:cNvPr>
        <xdr:cNvSpPr txBox="1">
          <a:spLocks noChangeArrowheads="1"/>
        </xdr:cNvSpPr>
      </xdr:nvSpPr>
      <xdr:spPr bwMode="auto">
        <a:xfrm>
          <a:off x="1228725" y="95345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7ABECFA1-FC35-4D1A-92B1-439BB38F3B2C}"/>
            </a:ext>
          </a:extLst>
        </xdr:cNvPr>
        <xdr:cNvSpPr txBox="1">
          <a:spLocks noChangeArrowheads="1"/>
        </xdr:cNvSpPr>
      </xdr:nvSpPr>
      <xdr:spPr bwMode="auto">
        <a:xfrm>
          <a:off x="9525" y="97250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F5C134BE-8688-43F4-8F97-7D16161468A0}"/>
            </a:ext>
          </a:extLst>
        </xdr:cNvPr>
        <xdr:cNvSpPr txBox="1">
          <a:spLocks noChangeArrowheads="1"/>
        </xdr:cNvSpPr>
      </xdr:nvSpPr>
      <xdr:spPr bwMode="auto">
        <a:xfrm>
          <a:off x="1228725" y="97250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DED2D5ED-20F5-4110-996C-5693519C8F7C}"/>
            </a:ext>
          </a:extLst>
        </xdr:cNvPr>
        <xdr:cNvSpPr txBox="1">
          <a:spLocks noChangeArrowheads="1"/>
        </xdr:cNvSpPr>
      </xdr:nvSpPr>
      <xdr:spPr bwMode="auto">
        <a:xfrm>
          <a:off x="9525" y="11058525"/>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63192"/>
    <xdr:sp macro="" textlink="" fLocksText="0">
      <xdr:nvSpPr>
        <xdr:cNvPr id="38" name="Text Box 37">
          <a:extLst>
            <a:ext uri="{FF2B5EF4-FFF2-40B4-BE49-F238E27FC236}">
              <a16:creationId xmlns:a16="http://schemas.microsoft.com/office/drawing/2014/main" id="{9FCF8F61-F33B-4CF5-92DF-0C480E519AC5}"/>
            </a:ext>
          </a:extLst>
        </xdr:cNvPr>
        <xdr:cNvSpPr txBox="1">
          <a:spLocks noChangeArrowheads="1"/>
        </xdr:cNvSpPr>
      </xdr:nvSpPr>
      <xdr:spPr bwMode="auto">
        <a:xfrm>
          <a:off x="3297721" y="24625438"/>
          <a:ext cx="3246782" cy="363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189BB146-1B52-4F2A-BB6F-764FAFA62656}"/>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10E2C7D1-88AB-4BA2-B998-F23EE80896D2}"/>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840D7434-7682-48D8-A175-7DD447F44858}"/>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12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Dec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D46825C4-91E8-4636-9465-5EACC301DBF4}"/>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B4A9300D-63DA-4565-82E2-48DF7F2E07A9}"/>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3EB863C3-8540-470F-9451-7DE0DFC99638}"/>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195BBF2E-0C8C-45F1-8341-94A234ADD03F}"/>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6AE68D8D-78F2-4A79-B53A-451650D7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2"/>
      <c r="C1" s="222"/>
      <c r="D1" s="222"/>
      <c r="E1" s="223" t="s">
        <v>0</v>
      </c>
      <c r="F1" s="223"/>
      <c r="G1" s="223"/>
      <c r="H1" s="223"/>
      <c r="I1" s="223"/>
      <c r="J1" s="223"/>
      <c r="K1" s="223"/>
      <c r="L1" s="223"/>
    </row>
    <row r="2" spans="1:12" ht="33" customHeight="1" x14ac:dyDescent="0.25">
      <c r="A2" s="224" t="s">
        <v>1</v>
      </c>
      <c r="B2" s="224"/>
      <c r="C2" s="224"/>
      <c r="D2" s="224"/>
      <c r="E2" s="224"/>
      <c r="F2" s="224"/>
      <c r="G2" s="224"/>
      <c r="H2" s="224"/>
      <c r="I2" s="224"/>
      <c r="J2" s="224"/>
      <c r="K2" s="224"/>
      <c r="L2" s="224"/>
    </row>
    <row r="3" spans="1:12" ht="27" customHeight="1" x14ac:dyDescent="0.25">
      <c r="A3" s="225" t="s">
        <v>2</v>
      </c>
      <c r="B3" s="225"/>
      <c r="C3" s="225"/>
      <c r="D3" s="225"/>
      <c r="E3" s="225"/>
      <c r="F3" s="225"/>
      <c r="G3" s="225"/>
      <c r="H3" s="225"/>
      <c r="I3" s="225"/>
      <c r="J3" s="225"/>
      <c r="K3" s="225"/>
      <c r="L3" s="225"/>
    </row>
    <row r="4" spans="1:12" ht="12.75" customHeight="1" x14ac:dyDescent="0.25">
      <c r="A4" s="226" t="s">
        <v>3</v>
      </c>
      <c r="B4" s="226"/>
      <c r="C4" s="226"/>
      <c r="D4" s="226"/>
      <c r="E4" s="226"/>
      <c r="F4" s="226"/>
      <c r="G4" s="226"/>
      <c r="H4" s="226"/>
      <c r="I4" s="226"/>
      <c r="J4" s="226"/>
      <c r="K4" s="226"/>
      <c r="L4" s="226"/>
    </row>
    <row r="5" spans="1:12" ht="9.75" customHeight="1" x14ac:dyDescent="0.25">
      <c r="A5" s="1"/>
      <c r="B5" s="222"/>
      <c r="C5" s="222"/>
      <c r="D5" s="222"/>
      <c r="E5" s="222"/>
      <c r="F5" s="222"/>
      <c r="G5" s="222"/>
      <c r="H5" s="222"/>
      <c r="I5" s="222"/>
      <c r="J5" s="222"/>
      <c r="K5" s="222"/>
      <c r="L5" s="222"/>
    </row>
    <row r="6" spans="1:12" ht="15.75" customHeight="1" x14ac:dyDescent="0.25">
      <c r="A6" s="220" t="s">
        <v>4</v>
      </c>
      <c r="B6" s="220"/>
      <c r="C6" s="220"/>
      <c r="D6" s="220"/>
      <c r="E6" s="220" t="s">
        <v>5</v>
      </c>
      <c r="F6" s="220"/>
      <c r="G6" s="220"/>
      <c r="H6" s="220"/>
      <c r="I6" s="220"/>
      <c r="J6" s="220"/>
      <c r="K6" s="220"/>
      <c r="L6" s="220"/>
    </row>
    <row r="7" spans="1:12" ht="15.75" customHeight="1" x14ac:dyDescent="0.25">
      <c r="A7" s="221" t="s">
        <v>6</v>
      </c>
      <c r="B7" s="221"/>
      <c r="C7" s="221"/>
      <c r="D7" s="221"/>
      <c r="E7" s="221" t="s">
        <v>7</v>
      </c>
      <c r="F7" s="221"/>
      <c r="G7" s="221"/>
      <c r="H7" s="221"/>
      <c r="I7" s="221"/>
      <c r="J7" s="221"/>
      <c r="K7" s="221"/>
      <c r="L7" s="221"/>
    </row>
    <row r="8" spans="1:12" ht="15.75" customHeight="1" x14ac:dyDescent="0.25">
      <c r="A8" s="220" t="s">
        <v>8</v>
      </c>
      <c r="B8" s="220"/>
      <c r="C8" s="220"/>
      <c r="D8" s="220"/>
      <c r="E8" s="220" t="s">
        <v>9</v>
      </c>
      <c r="F8" s="220"/>
      <c r="G8" s="220"/>
      <c r="H8" s="220"/>
      <c r="I8" s="220"/>
      <c r="J8" s="220"/>
      <c r="K8" s="220"/>
      <c r="L8" s="220"/>
    </row>
    <row r="9" spans="1:12" ht="15.75" customHeight="1" x14ac:dyDescent="0.25">
      <c r="A9" s="221" t="s">
        <v>10</v>
      </c>
      <c r="B9" s="221"/>
      <c r="C9" s="221"/>
      <c r="D9" s="221"/>
      <c r="E9" s="221" t="s">
        <v>11</v>
      </c>
      <c r="F9" s="221"/>
      <c r="G9" s="221"/>
      <c r="H9" s="221"/>
      <c r="I9" s="221"/>
      <c r="J9" s="221"/>
      <c r="K9" s="221"/>
      <c r="L9" s="221"/>
    </row>
    <row r="10" spans="1:12" ht="15.75" customHeight="1" x14ac:dyDescent="0.25">
      <c r="A10" s="220" t="s">
        <v>12</v>
      </c>
      <c r="B10" s="220"/>
      <c r="C10" s="220"/>
      <c r="D10" s="220"/>
      <c r="E10" s="220" t="s">
        <v>13</v>
      </c>
      <c r="F10" s="220"/>
      <c r="G10" s="220"/>
      <c r="H10" s="220"/>
      <c r="I10" s="220"/>
      <c r="J10" s="220"/>
      <c r="K10" s="220"/>
      <c r="L10" s="220"/>
    </row>
    <row r="11" spans="1:12" ht="15.75" customHeight="1" x14ac:dyDescent="0.25">
      <c r="A11" s="221" t="s">
        <v>14</v>
      </c>
      <c r="B11" s="221"/>
      <c r="C11" s="221"/>
      <c r="D11" s="221"/>
      <c r="E11" s="221" t="s">
        <v>15</v>
      </c>
      <c r="F11" s="221"/>
      <c r="G11" s="221"/>
      <c r="H11" s="221"/>
      <c r="I11" s="221"/>
      <c r="J11" s="221"/>
      <c r="K11" s="221"/>
      <c r="L11" s="221"/>
    </row>
    <row r="12" spans="1:12" ht="15.75" customHeight="1" x14ac:dyDescent="0.25">
      <c r="A12" s="220" t="s">
        <v>16</v>
      </c>
      <c r="B12" s="220"/>
      <c r="C12" s="220"/>
      <c r="D12" s="220"/>
      <c r="E12" s="220" t="s">
        <v>17</v>
      </c>
      <c r="F12" s="220"/>
      <c r="G12" s="220"/>
      <c r="H12" s="220"/>
      <c r="I12" s="220"/>
      <c r="J12" s="220"/>
      <c r="K12" s="220"/>
      <c r="L12" s="220"/>
    </row>
    <row r="13" spans="1:12" ht="15.75" customHeight="1" x14ac:dyDescent="0.25">
      <c r="A13" s="221" t="s">
        <v>18</v>
      </c>
      <c r="B13" s="221"/>
      <c r="C13" s="221"/>
      <c r="D13" s="221"/>
      <c r="E13" s="221" t="s">
        <v>19</v>
      </c>
      <c r="F13" s="221"/>
      <c r="G13" s="221"/>
      <c r="H13" s="221"/>
      <c r="I13" s="221"/>
      <c r="J13" s="221"/>
      <c r="K13" s="221"/>
      <c r="L13" s="221"/>
    </row>
    <row r="14" spans="1:12" ht="8.25" customHeight="1" x14ac:dyDescent="0.25">
      <c r="A14" s="4"/>
      <c r="B14" s="230"/>
      <c r="C14" s="230"/>
      <c r="D14" s="230"/>
      <c r="E14" s="230"/>
      <c r="F14" s="230"/>
      <c r="G14" s="230"/>
      <c r="H14" s="230"/>
      <c r="I14" s="230"/>
      <c r="J14" s="230"/>
      <c r="K14" s="230"/>
      <c r="L14" s="230"/>
    </row>
    <row r="15" spans="1:12" ht="26.25" customHeight="1" x14ac:dyDescent="0.25">
      <c r="A15" s="239" t="s">
        <v>20</v>
      </c>
      <c r="B15" s="240"/>
      <c r="C15" s="240"/>
      <c r="D15" s="240" t="s">
        <v>21</v>
      </c>
      <c r="E15" s="240"/>
      <c r="F15" s="240" t="s">
        <v>22</v>
      </c>
      <c r="G15" s="240"/>
      <c r="H15" s="227" t="s">
        <v>23</v>
      </c>
      <c r="I15" s="227"/>
      <c r="J15" s="227"/>
      <c r="K15" s="227" t="s">
        <v>24</v>
      </c>
      <c r="L15" s="228"/>
    </row>
    <row r="16" spans="1:12" ht="33.75" customHeight="1" x14ac:dyDescent="0.25">
      <c r="A16" s="241"/>
      <c r="B16" s="229"/>
      <c r="C16" s="229"/>
      <c r="D16" s="229"/>
      <c r="E16" s="229"/>
      <c r="F16" s="229"/>
      <c r="G16" s="229"/>
      <c r="H16" s="2" t="s">
        <v>25</v>
      </c>
      <c r="I16" s="229" t="s">
        <v>26</v>
      </c>
      <c r="J16" s="229"/>
      <c r="K16" s="2" t="s">
        <v>27</v>
      </c>
      <c r="L16" s="3" t="s">
        <v>26</v>
      </c>
    </row>
    <row r="17" spans="1:12" ht="37.5" customHeight="1" x14ac:dyDescent="0.25">
      <c r="A17" s="231" t="s">
        <v>28</v>
      </c>
      <c r="B17" s="232"/>
      <c r="C17" s="232"/>
      <c r="D17" s="233" t="s">
        <v>29</v>
      </c>
      <c r="E17" s="233"/>
      <c r="F17" s="233"/>
      <c r="G17" s="233"/>
      <c r="H17" s="5">
        <f>H18+H21+H24+H25+H28+H29+H30+H31</f>
        <v>1278496375</v>
      </c>
      <c r="I17" s="234">
        <f>I18+I21+I24+I25+I28+I29+I30+I31</f>
        <v>13383372387</v>
      </c>
      <c r="J17" s="234"/>
      <c r="K17" s="5">
        <f>K18+K21+K24+K25+K28+K29+K30+K31</f>
        <v>1354977622</v>
      </c>
      <c r="L17" s="9">
        <f>L18+L21+L24+L25+L28+L29+L30+L31</f>
        <v>2354258020</v>
      </c>
    </row>
    <row r="18" spans="1:12" ht="26.25" customHeight="1" x14ac:dyDescent="0.25">
      <c r="A18" s="235" t="s">
        <v>30</v>
      </c>
      <c r="B18" s="236"/>
      <c r="C18" s="236"/>
      <c r="D18" s="237" t="s">
        <v>31</v>
      </c>
      <c r="E18" s="237"/>
      <c r="F18" s="237"/>
      <c r="G18" s="237"/>
      <c r="H18" s="6">
        <f>H19+H20</f>
        <v>852713770</v>
      </c>
      <c r="I18" s="238">
        <f>I19+I20</f>
        <v>7713624062</v>
      </c>
      <c r="J18" s="238"/>
      <c r="K18" s="6">
        <f>K19+K20</f>
        <v>408112765</v>
      </c>
      <c r="L18" s="10">
        <f>L19+L20</f>
        <v>972753487</v>
      </c>
    </row>
    <row r="19" spans="1:12" ht="26.25" customHeight="1" x14ac:dyDescent="0.25">
      <c r="A19" s="242" t="s">
        <v>32</v>
      </c>
      <c r="B19" s="243"/>
      <c r="C19" s="243"/>
      <c r="D19" s="244" t="s">
        <v>33</v>
      </c>
      <c r="E19" s="244"/>
      <c r="F19" s="244"/>
      <c r="G19" s="244"/>
      <c r="H19" s="7">
        <v>0</v>
      </c>
      <c r="I19" s="245">
        <v>0</v>
      </c>
      <c r="J19" s="245"/>
      <c r="K19" s="7">
        <v>0</v>
      </c>
      <c r="L19" s="11">
        <v>0</v>
      </c>
    </row>
    <row r="20" spans="1:12" ht="26.25" customHeight="1" x14ac:dyDescent="0.25">
      <c r="A20" s="242" t="s">
        <v>34</v>
      </c>
      <c r="B20" s="243"/>
      <c r="C20" s="243"/>
      <c r="D20" s="244" t="s">
        <v>35</v>
      </c>
      <c r="E20" s="244"/>
      <c r="F20" s="244"/>
      <c r="G20" s="244"/>
      <c r="H20" s="7">
        <v>852713770</v>
      </c>
      <c r="I20" s="245">
        <v>7713624062</v>
      </c>
      <c r="J20" s="245"/>
      <c r="K20" s="7">
        <v>408112765</v>
      </c>
      <c r="L20" s="11">
        <v>972753487</v>
      </c>
    </row>
    <row r="21" spans="1:12" ht="26.25" customHeight="1" x14ac:dyDescent="0.25">
      <c r="A21" s="235" t="s">
        <v>36</v>
      </c>
      <c r="B21" s="236"/>
      <c r="C21" s="236"/>
      <c r="D21" s="237" t="s">
        <v>37</v>
      </c>
      <c r="E21" s="237"/>
      <c r="F21" s="237"/>
      <c r="G21" s="237"/>
      <c r="H21" s="6">
        <f>H22+H23</f>
        <v>283911145</v>
      </c>
      <c r="I21" s="238">
        <f>I22+I23</f>
        <v>5499031426</v>
      </c>
      <c r="J21" s="238"/>
      <c r="K21" s="6">
        <f>K22+K23</f>
        <v>477837971</v>
      </c>
      <c r="L21" s="10">
        <f>L22+L23</f>
        <v>1382101571</v>
      </c>
    </row>
    <row r="22" spans="1:12" ht="26.25" customHeight="1" x14ac:dyDescent="0.25">
      <c r="A22" s="242" t="s">
        <v>38</v>
      </c>
      <c r="B22" s="243"/>
      <c r="C22" s="243"/>
      <c r="D22" s="244" t="s">
        <v>39</v>
      </c>
      <c r="E22" s="244"/>
      <c r="F22" s="244"/>
      <c r="G22" s="244"/>
      <c r="H22" s="7">
        <v>283911145</v>
      </c>
      <c r="I22" s="245">
        <v>4846099925</v>
      </c>
      <c r="J22" s="245"/>
      <c r="K22" s="7">
        <v>258714684</v>
      </c>
      <c r="L22" s="11">
        <v>858457730</v>
      </c>
    </row>
    <row r="23" spans="1:12" ht="37.5" customHeight="1" x14ac:dyDescent="0.25">
      <c r="A23" s="242" t="s">
        <v>40</v>
      </c>
      <c r="B23" s="243"/>
      <c r="C23" s="243"/>
      <c r="D23" s="244" t="s">
        <v>41</v>
      </c>
      <c r="E23" s="244"/>
      <c r="F23" s="244"/>
      <c r="G23" s="244"/>
      <c r="H23" s="7">
        <v>0</v>
      </c>
      <c r="I23" s="245">
        <v>652931501</v>
      </c>
      <c r="J23" s="245"/>
      <c r="K23" s="7">
        <v>219123287</v>
      </c>
      <c r="L23" s="11">
        <v>523643841</v>
      </c>
    </row>
    <row r="24" spans="1:12" ht="37.5" customHeight="1" x14ac:dyDescent="0.25">
      <c r="A24" s="235" t="s">
        <v>42</v>
      </c>
      <c r="B24" s="236"/>
      <c r="C24" s="236"/>
      <c r="D24" s="237" t="s">
        <v>43</v>
      </c>
      <c r="E24" s="237"/>
      <c r="F24" s="237"/>
      <c r="G24" s="237"/>
      <c r="H24" s="6">
        <v>0</v>
      </c>
      <c r="I24" s="238">
        <v>179144639</v>
      </c>
      <c r="J24" s="238"/>
      <c r="K24" s="6">
        <v>0</v>
      </c>
      <c r="L24" s="10">
        <v>63014</v>
      </c>
    </row>
    <row r="25" spans="1:12" ht="48.75" customHeight="1" x14ac:dyDescent="0.25">
      <c r="A25" s="235" t="s">
        <v>44</v>
      </c>
      <c r="B25" s="236"/>
      <c r="C25" s="236"/>
      <c r="D25" s="237" t="s">
        <v>45</v>
      </c>
      <c r="E25" s="237"/>
      <c r="F25" s="237"/>
      <c r="G25" s="237"/>
      <c r="H25" s="6">
        <f>H26-H27</f>
        <v>141871460</v>
      </c>
      <c r="I25" s="238">
        <f>I26-I27</f>
        <v>-8496920</v>
      </c>
      <c r="J25" s="238"/>
      <c r="K25" s="6">
        <f>K26-K27</f>
        <v>469026886</v>
      </c>
      <c r="L25" s="10">
        <f>L26-L27</f>
        <v>-660052</v>
      </c>
    </row>
    <row r="26" spans="1:12" ht="48.75" customHeight="1" x14ac:dyDescent="0.25">
      <c r="A26" s="242" t="s">
        <v>46</v>
      </c>
      <c r="B26" s="243"/>
      <c r="C26" s="243"/>
      <c r="D26" s="244" t="s">
        <v>47</v>
      </c>
      <c r="E26" s="244"/>
      <c r="F26" s="244"/>
      <c r="G26" s="244"/>
      <c r="H26" s="7">
        <v>79382531</v>
      </c>
      <c r="I26" s="245">
        <v>216704054</v>
      </c>
      <c r="J26" s="245"/>
      <c r="K26" s="7">
        <v>44136042</v>
      </c>
      <c r="L26" s="11">
        <v>66704424</v>
      </c>
    </row>
    <row r="27" spans="1:12" ht="48.75" customHeight="1" x14ac:dyDescent="0.25">
      <c r="A27" s="242" t="s">
        <v>48</v>
      </c>
      <c r="B27" s="243"/>
      <c r="C27" s="243"/>
      <c r="D27" s="244" t="s">
        <v>49</v>
      </c>
      <c r="E27" s="244"/>
      <c r="F27" s="244"/>
      <c r="G27" s="244"/>
      <c r="H27" s="7">
        <v>-62488929</v>
      </c>
      <c r="I27" s="245">
        <v>225200974</v>
      </c>
      <c r="J27" s="245"/>
      <c r="K27" s="7">
        <v>-424890844</v>
      </c>
      <c r="L27" s="11">
        <v>67364476</v>
      </c>
    </row>
    <row r="28" spans="1:12" ht="26.25" customHeight="1" x14ac:dyDescent="0.25">
      <c r="A28" s="235" t="s">
        <v>50</v>
      </c>
      <c r="B28" s="236"/>
      <c r="C28" s="236"/>
      <c r="D28" s="237" t="s">
        <v>51</v>
      </c>
      <c r="E28" s="237"/>
      <c r="F28" s="237"/>
      <c r="G28" s="237"/>
      <c r="H28" s="6">
        <v>0</v>
      </c>
      <c r="I28" s="238">
        <v>0</v>
      </c>
      <c r="J28" s="238"/>
      <c r="K28" s="6">
        <v>0</v>
      </c>
      <c r="L28" s="10">
        <v>0</v>
      </c>
    </row>
    <row r="29" spans="1:12" ht="48.75" customHeight="1" x14ac:dyDescent="0.25">
      <c r="A29" s="235" t="s">
        <v>52</v>
      </c>
      <c r="B29" s="236"/>
      <c r="C29" s="236"/>
      <c r="D29" s="237" t="s">
        <v>53</v>
      </c>
      <c r="E29" s="237"/>
      <c r="F29" s="237"/>
      <c r="G29" s="237"/>
      <c r="H29" s="6">
        <v>0</v>
      </c>
      <c r="I29" s="238">
        <v>0</v>
      </c>
      <c r="J29" s="238"/>
      <c r="K29" s="6">
        <v>0</v>
      </c>
      <c r="L29" s="10">
        <v>0</v>
      </c>
    </row>
    <row r="30" spans="1:12" ht="26.25" customHeight="1" x14ac:dyDescent="0.25">
      <c r="A30" s="235" t="s">
        <v>54</v>
      </c>
      <c r="B30" s="236"/>
      <c r="C30" s="236"/>
      <c r="D30" s="237" t="s">
        <v>55</v>
      </c>
      <c r="E30" s="237"/>
      <c r="F30" s="237"/>
      <c r="G30" s="237"/>
      <c r="H30" s="6">
        <v>0</v>
      </c>
      <c r="I30" s="238">
        <v>69180</v>
      </c>
      <c r="J30" s="238"/>
      <c r="K30" s="6">
        <v>0</v>
      </c>
      <c r="L30" s="10">
        <v>0</v>
      </c>
    </row>
    <row r="31" spans="1:12" ht="82.5" customHeight="1" x14ac:dyDescent="0.25">
      <c r="A31" s="235" t="s">
        <v>56</v>
      </c>
      <c r="B31" s="236"/>
      <c r="C31" s="236"/>
      <c r="D31" s="237" t="s">
        <v>57</v>
      </c>
      <c r="E31" s="237"/>
      <c r="F31" s="237"/>
      <c r="G31" s="237"/>
      <c r="H31" s="6">
        <v>0</v>
      </c>
      <c r="I31" s="238">
        <v>0</v>
      </c>
      <c r="J31" s="238"/>
      <c r="K31" s="6">
        <v>0</v>
      </c>
      <c r="L31" s="10">
        <v>0</v>
      </c>
    </row>
    <row r="32" spans="1:12" ht="26.25" customHeight="1" x14ac:dyDescent="0.25">
      <c r="A32" s="231" t="s">
        <v>58</v>
      </c>
      <c r="B32" s="232"/>
      <c r="C32" s="232"/>
      <c r="D32" s="233" t="s">
        <v>59</v>
      </c>
      <c r="E32" s="233"/>
      <c r="F32" s="233"/>
      <c r="G32" s="233"/>
      <c r="H32" s="5">
        <f>H33+H37+H38+H39+H40</f>
        <v>0</v>
      </c>
      <c r="I32" s="234">
        <f>I33+I37+I38+I39+I40</f>
        <v>25055993</v>
      </c>
      <c r="J32" s="234"/>
      <c r="K32" s="5">
        <f>K33+K37+K38+K39+K40</f>
        <v>492380</v>
      </c>
      <c r="L32" s="9">
        <f>L33+L37+L38+L39+L40</f>
        <v>23771343</v>
      </c>
    </row>
    <row r="33" spans="1:12" ht="48.75" customHeight="1" x14ac:dyDescent="0.25">
      <c r="A33" s="235" t="s">
        <v>60</v>
      </c>
      <c r="B33" s="236"/>
      <c r="C33" s="236"/>
      <c r="D33" s="237" t="s">
        <v>61</v>
      </c>
      <c r="E33" s="237"/>
      <c r="F33" s="237"/>
      <c r="G33" s="237"/>
      <c r="H33" s="6">
        <f>H34+H35+H36</f>
        <v>0</v>
      </c>
      <c r="I33" s="238">
        <f>I34+I35+I36</f>
        <v>25055993</v>
      </c>
      <c r="J33" s="238"/>
      <c r="K33" s="6">
        <f>K34+K35+K36</f>
        <v>492380</v>
      </c>
      <c r="L33" s="10">
        <f>L34+L35+L36</f>
        <v>23771343</v>
      </c>
    </row>
    <row r="34" spans="1:12" ht="29.25" customHeight="1" x14ac:dyDescent="0.25">
      <c r="A34" s="242" t="s">
        <v>62</v>
      </c>
      <c r="B34" s="243"/>
      <c r="C34" s="243"/>
      <c r="D34" s="244" t="s">
        <v>63</v>
      </c>
      <c r="E34" s="244"/>
      <c r="F34" s="244"/>
      <c r="G34" s="244"/>
      <c r="H34" s="7">
        <v>0</v>
      </c>
      <c r="I34" s="245">
        <v>16180790</v>
      </c>
      <c r="J34" s="245"/>
      <c r="K34" s="7">
        <v>295428</v>
      </c>
      <c r="L34" s="11">
        <v>16752714</v>
      </c>
    </row>
    <row r="35" spans="1:12" ht="29.25" customHeight="1" x14ac:dyDescent="0.25">
      <c r="A35" s="242" t="s">
        <v>64</v>
      </c>
      <c r="B35" s="243"/>
      <c r="C35" s="243"/>
      <c r="D35" s="244" t="s">
        <v>65</v>
      </c>
      <c r="E35" s="244"/>
      <c r="F35" s="244"/>
      <c r="G35" s="244"/>
      <c r="H35" s="7">
        <v>0</v>
      </c>
      <c r="I35" s="245">
        <v>0</v>
      </c>
      <c r="J35" s="245"/>
      <c r="K35" s="7">
        <v>0</v>
      </c>
      <c r="L35" s="11">
        <v>0</v>
      </c>
    </row>
    <row r="36" spans="1:12" ht="42" customHeight="1" x14ac:dyDescent="0.25">
      <c r="A36" s="242" t="s">
        <v>66</v>
      </c>
      <c r="B36" s="243"/>
      <c r="C36" s="243"/>
      <c r="D36" s="244" t="s">
        <v>67</v>
      </c>
      <c r="E36" s="244"/>
      <c r="F36" s="244"/>
      <c r="G36" s="244"/>
      <c r="H36" s="7">
        <v>0</v>
      </c>
      <c r="I36" s="245">
        <v>8875203</v>
      </c>
      <c r="J36" s="245"/>
      <c r="K36" s="7">
        <v>196952</v>
      </c>
      <c r="L36" s="11">
        <v>7018629</v>
      </c>
    </row>
    <row r="37" spans="1:12" ht="42" customHeight="1" x14ac:dyDescent="0.25">
      <c r="A37" s="235" t="s">
        <v>68</v>
      </c>
      <c r="B37" s="236"/>
      <c r="C37" s="236"/>
      <c r="D37" s="237" t="s">
        <v>69</v>
      </c>
      <c r="E37" s="237"/>
      <c r="F37" s="237"/>
      <c r="G37" s="237"/>
      <c r="H37" s="6">
        <v>0</v>
      </c>
      <c r="I37" s="238">
        <v>0</v>
      </c>
      <c r="J37" s="238"/>
      <c r="K37" s="6">
        <v>0</v>
      </c>
      <c r="L37" s="10">
        <v>0</v>
      </c>
    </row>
    <row r="38" spans="1:12" ht="29.25" customHeight="1" x14ac:dyDescent="0.25">
      <c r="A38" s="235" t="s">
        <v>70</v>
      </c>
      <c r="B38" s="236"/>
      <c r="C38" s="236"/>
      <c r="D38" s="237" t="s">
        <v>71</v>
      </c>
      <c r="E38" s="237"/>
      <c r="F38" s="237"/>
      <c r="G38" s="237"/>
      <c r="H38" s="6">
        <v>0</v>
      </c>
      <c r="I38" s="238">
        <v>0</v>
      </c>
      <c r="J38" s="238"/>
      <c r="K38" s="6">
        <v>0</v>
      </c>
      <c r="L38" s="10">
        <v>0</v>
      </c>
    </row>
    <row r="39" spans="1:12" ht="81" customHeight="1" x14ac:dyDescent="0.25">
      <c r="A39" s="235" t="s">
        <v>72</v>
      </c>
      <c r="B39" s="236"/>
      <c r="C39" s="236"/>
      <c r="D39" s="237" t="s">
        <v>73</v>
      </c>
      <c r="E39" s="237"/>
      <c r="F39" s="237"/>
      <c r="G39" s="237"/>
      <c r="H39" s="6">
        <v>0</v>
      </c>
      <c r="I39" s="238">
        <v>0</v>
      </c>
      <c r="J39" s="238"/>
      <c r="K39" s="6">
        <v>0</v>
      </c>
      <c r="L39" s="10">
        <v>0</v>
      </c>
    </row>
    <row r="40" spans="1:12" ht="29.25" customHeight="1" x14ac:dyDescent="0.25">
      <c r="A40" s="235" t="s">
        <v>74</v>
      </c>
      <c r="B40" s="236"/>
      <c r="C40" s="236"/>
      <c r="D40" s="237" t="s">
        <v>75</v>
      </c>
      <c r="E40" s="237"/>
      <c r="F40" s="237"/>
      <c r="G40" s="237"/>
      <c r="H40" s="6">
        <v>0</v>
      </c>
      <c r="I40" s="238">
        <v>0</v>
      </c>
      <c r="J40" s="238"/>
      <c r="K40" s="6">
        <v>0</v>
      </c>
      <c r="L40" s="10">
        <v>0</v>
      </c>
    </row>
    <row r="41" spans="1:12" ht="29.25" customHeight="1" x14ac:dyDescent="0.25">
      <c r="A41" s="231" t="s">
        <v>76</v>
      </c>
      <c r="B41" s="232"/>
      <c r="C41" s="232"/>
      <c r="D41" s="233" t="s">
        <v>77</v>
      </c>
      <c r="E41" s="233"/>
      <c r="F41" s="233"/>
      <c r="G41" s="233"/>
      <c r="H41" s="5">
        <f>H42+H43+H47+H48+H49+H50+H51+H52+H53+H54</f>
        <v>211217911</v>
      </c>
      <c r="I41" s="234">
        <f>I42+I43+I47+I48+I49+I50+I51+I52+I53+I54</f>
        <v>2452552097</v>
      </c>
      <c r="J41" s="234"/>
      <c r="K41" s="5">
        <f>K42+K43+K47+K48+K49+K50+K51+K52+K53+K54</f>
        <v>252701218</v>
      </c>
      <c r="L41" s="9">
        <f>L42+L43+L47+L48+L49+L50+L51+L52+L53+L54</f>
        <v>671346880</v>
      </c>
    </row>
    <row r="42" spans="1:12" ht="29.25" customHeight="1" x14ac:dyDescent="0.25">
      <c r="A42" s="235" t="s">
        <v>78</v>
      </c>
      <c r="B42" s="236"/>
      <c r="C42" s="236"/>
      <c r="D42" s="237" t="s">
        <v>79</v>
      </c>
      <c r="E42" s="237"/>
      <c r="F42" s="237"/>
      <c r="G42" s="237"/>
      <c r="H42" s="6">
        <v>139073871</v>
      </c>
      <c r="I42" s="238">
        <v>1582617395</v>
      </c>
      <c r="J42" s="238"/>
      <c r="K42" s="6">
        <v>128804729</v>
      </c>
      <c r="L42" s="10">
        <v>398358524</v>
      </c>
    </row>
    <row r="43" spans="1:12" ht="29.25" customHeight="1" x14ac:dyDescent="0.25">
      <c r="A43" s="235" t="s">
        <v>80</v>
      </c>
      <c r="B43" s="236"/>
      <c r="C43" s="236"/>
      <c r="D43" s="237" t="s">
        <v>81</v>
      </c>
      <c r="E43" s="237"/>
      <c r="F43" s="237"/>
      <c r="G43" s="237"/>
      <c r="H43" s="6">
        <v>15166990</v>
      </c>
      <c r="I43" s="238">
        <v>181320834</v>
      </c>
      <c r="J43" s="238"/>
      <c r="K43" s="6">
        <v>15098373</v>
      </c>
      <c r="L43" s="10">
        <v>49639750</v>
      </c>
    </row>
    <row r="44" spans="1:12" ht="29.25" customHeight="1" x14ac:dyDescent="0.25">
      <c r="A44" s="242" t="s">
        <v>82</v>
      </c>
      <c r="B44" s="243"/>
      <c r="C44" s="243"/>
      <c r="D44" s="244" t="s">
        <v>83</v>
      </c>
      <c r="E44" s="244"/>
      <c r="F44" s="244"/>
      <c r="G44" s="244"/>
      <c r="H44" s="7">
        <v>15000000</v>
      </c>
      <c r="I44" s="245">
        <v>180000000</v>
      </c>
      <c r="J44" s="245"/>
      <c r="K44" s="7">
        <v>15000000</v>
      </c>
      <c r="L44" s="11">
        <v>49500000</v>
      </c>
    </row>
    <row r="45" spans="1:12" ht="29.25" customHeight="1" x14ac:dyDescent="0.25">
      <c r="A45" s="242" t="s">
        <v>84</v>
      </c>
      <c r="B45" s="243"/>
      <c r="C45" s="243"/>
      <c r="D45" s="244" t="s">
        <v>85</v>
      </c>
      <c r="E45" s="244"/>
      <c r="F45" s="244"/>
      <c r="G45" s="244"/>
      <c r="H45" s="7">
        <v>166990</v>
      </c>
      <c r="I45" s="245">
        <v>1320834</v>
      </c>
      <c r="J45" s="245"/>
      <c r="K45" s="7">
        <v>98373</v>
      </c>
      <c r="L45" s="11">
        <v>139750</v>
      </c>
    </row>
    <row r="46" spans="1:12" ht="81" customHeight="1" x14ac:dyDescent="0.25">
      <c r="A46" s="242" t="s">
        <v>86</v>
      </c>
      <c r="B46" s="243"/>
      <c r="C46" s="243"/>
      <c r="D46" s="244" t="s">
        <v>87</v>
      </c>
      <c r="E46" s="244"/>
      <c r="F46" s="244"/>
      <c r="G46" s="244"/>
      <c r="H46" s="7">
        <v>0</v>
      </c>
      <c r="I46" s="245">
        <v>0</v>
      </c>
      <c r="J46" s="245"/>
      <c r="K46" s="7">
        <v>0</v>
      </c>
      <c r="L46" s="11">
        <v>0</v>
      </c>
    </row>
    <row r="47" spans="1:12" ht="29.25" customHeight="1" x14ac:dyDescent="0.25">
      <c r="A47" s="235" t="s">
        <v>88</v>
      </c>
      <c r="B47" s="236"/>
      <c r="C47" s="236"/>
      <c r="D47" s="237" t="s">
        <v>89</v>
      </c>
      <c r="E47" s="237"/>
      <c r="F47" s="237"/>
      <c r="G47" s="237"/>
      <c r="H47" s="6">
        <v>7700000</v>
      </c>
      <c r="I47" s="238">
        <v>92400000</v>
      </c>
      <c r="J47" s="238"/>
      <c r="K47" s="6">
        <v>7700000</v>
      </c>
      <c r="L47" s="10">
        <v>25409996</v>
      </c>
    </row>
    <row r="48" spans="1:12" ht="29.25" customHeight="1" x14ac:dyDescent="0.25">
      <c r="A48" s="235" t="s">
        <v>90</v>
      </c>
      <c r="B48" s="236"/>
      <c r="C48" s="236"/>
      <c r="D48" s="237" t="s">
        <v>91</v>
      </c>
      <c r="E48" s="237"/>
      <c r="F48" s="237"/>
      <c r="G48" s="237"/>
      <c r="H48" s="6">
        <v>16500000</v>
      </c>
      <c r="I48" s="238">
        <v>198000000</v>
      </c>
      <c r="J48" s="238"/>
      <c r="K48" s="6">
        <v>16500000</v>
      </c>
      <c r="L48" s="10">
        <v>54450000</v>
      </c>
    </row>
    <row r="49" spans="1:12" ht="29.25" customHeight="1" x14ac:dyDescent="0.25">
      <c r="A49" s="235" t="s">
        <v>92</v>
      </c>
      <c r="B49" s="236"/>
      <c r="C49" s="236"/>
      <c r="D49" s="237" t="s">
        <v>93</v>
      </c>
      <c r="E49" s="237"/>
      <c r="F49" s="237"/>
      <c r="G49" s="237"/>
      <c r="H49" s="6">
        <v>13200000</v>
      </c>
      <c r="I49" s="238">
        <v>158400000</v>
      </c>
      <c r="J49" s="238"/>
      <c r="K49" s="6">
        <v>13200000</v>
      </c>
      <c r="L49" s="10">
        <v>35767742</v>
      </c>
    </row>
    <row r="50" spans="1:12" ht="42" customHeight="1" x14ac:dyDescent="0.25">
      <c r="A50" s="235" t="s">
        <v>94</v>
      </c>
      <c r="B50" s="236"/>
      <c r="C50" s="236"/>
      <c r="D50" s="237" t="s">
        <v>95</v>
      </c>
      <c r="E50" s="237"/>
      <c r="F50" s="237"/>
      <c r="G50" s="237"/>
      <c r="H50" s="6">
        <v>0</v>
      </c>
      <c r="I50" s="238">
        <v>0</v>
      </c>
      <c r="J50" s="238"/>
      <c r="K50" s="6">
        <v>0</v>
      </c>
      <c r="L50" s="10">
        <v>0</v>
      </c>
    </row>
    <row r="51" spans="1:12" ht="42" customHeight="1" x14ac:dyDescent="0.25">
      <c r="A51" s="235" t="s">
        <v>96</v>
      </c>
      <c r="B51" s="236"/>
      <c r="C51" s="236"/>
      <c r="D51" s="237" t="s">
        <v>97</v>
      </c>
      <c r="E51" s="237"/>
      <c r="F51" s="237"/>
      <c r="G51" s="237"/>
      <c r="H51" s="6">
        <v>0</v>
      </c>
      <c r="I51" s="238">
        <v>0</v>
      </c>
      <c r="J51" s="238"/>
      <c r="K51" s="6">
        <v>0</v>
      </c>
      <c r="L51" s="10">
        <v>0</v>
      </c>
    </row>
    <row r="52" spans="1:12" ht="29.25" customHeight="1" x14ac:dyDescent="0.25">
      <c r="A52" s="235" t="s">
        <v>98</v>
      </c>
      <c r="B52" s="236"/>
      <c r="C52" s="236"/>
      <c r="D52" s="237" t="s">
        <v>99</v>
      </c>
      <c r="E52" s="237"/>
      <c r="F52" s="237"/>
      <c r="G52" s="237"/>
      <c r="H52" s="6">
        <v>10191778</v>
      </c>
      <c r="I52" s="238">
        <v>120000000</v>
      </c>
      <c r="J52" s="238"/>
      <c r="K52" s="6">
        <v>60000000</v>
      </c>
      <c r="L52" s="10">
        <v>60000000</v>
      </c>
    </row>
    <row r="53" spans="1:12" ht="29.25" customHeight="1" x14ac:dyDescent="0.25">
      <c r="A53" s="235" t="s">
        <v>100</v>
      </c>
      <c r="B53" s="236"/>
      <c r="C53" s="236"/>
      <c r="D53" s="237" t="s">
        <v>101</v>
      </c>
      <c r="E53" s="237"/>
      <c r="F53" s="237"/>
      <c r="G53" s="237"/>
      <c r="H53" s="6">
        <v>0</v>
      </c>
      <c r="I53" s="238">
        <v>0</v>
      </c>
      <c r="J53" s="238"/>
      <c r="K53" s="6">
        <v>0</v>
      </c>
      <c r="L53" s="10">
        <v>0</v>
      </c>
    </row>
    <row r="54" spans="1:12" ht="29.25" customHeight="1" x14ac:dyDescent="0.25">
      <c r="A54" s="235" t="s">
        <v>102</v>
      </c>
      <c r="B54" s="236"/>
      <c r="C54" s="236"/>
      <c r="D54" s="237" t="s">
        <v>103</v>
      </c>
      <c r="E54" s="237"/>
      <c r="F54" s="237"/>
      <c r="G54" s="237"/>
      <c r="H54" s="6">
        <f>H55+H56+H57+H58+H59+H60+H61+H62+H63+H64+H65+H66+H67+H68</f>
        <v>9385272</v>
      </c>
      <c r="I54" s="238">
        <f>I55+I56+I57+I58+I59+I60+I61+I62+I63+I64+I65+I66+I67+I68</f>
        <v>119813868</v>
      </c>
      <c r="J54" s="238"/>
      <c r="K54" s="6">
        <f>K55+K56+K57+K58+K59+K60+K61+K62+K63+K64+K65+K66+K67+K68</f>
        <v>11398116</v>
      </c>
      <c r="L54" s="10">
        <f>L55+L56+L57+L58+L59+L60+L61+L62+L63+L64+L65+L66+L67+L68</f>
        <v>47720868</v>
      </c>
    </row>
    <row r="55" spans="1:12" ht="42" customHeight="1" x14ac:dyDescent="0.25">
      <c r="A55" s="242" t="s">
        <v>104</v>
      </c>
      <c r="B55" s="243"/>
      <c r="C55" s="243"/>
      <c r="D55" s="244" t="s">
        <v>105</v>
      </c>
      <c r="E55" s="244"/>
      <c r="F55" s="244"/>
      <c r="G55" s="244"/>
      <c r="H55" s="7">
        <v>9000000</v>
      </c>
      <c r="I55" s="245">
        <v>108000000</v>
      </c>
      <c r="J55" s="245"/>
      <c r="K55" s="7">
        <v>9000000</v>
      </c>
      <c r="L55" s="11">
        <v>29700000</v>
      </c>
    </row>
    <row r="56" spans="1:12" ht="42" customHeight="1" x14ac:dyDescent="0.25">
      <c r="A56" s="242" t="s">
        <v>106</v>
      </c>
      <c r="B56" s="243"/>
      <c r="C56" s="243"/>
      <c r="D56" s="244" t="s">
        <v>107</v>
      </c>
      <c r="E56" s="244"/>
      <c r="F56" s="244"/>
      <c r="G56" s="244"/>
      <c r="H56" s="7">
        <v>0</v>
      </c>
      <c r="I56" s="245">
        <v>0</v>
      </c>
      <c r="J56" s="245"/>
      <c r="K56" s="7">
        <v>0</v>
      </c>
      <c r="L56" s="11">
        <v>0</v>
      </c>
    </row>
    <row r="57" spans="1:12" ht="29.25" customHeight="1" x14ac:dyDescent="0.25">
      <c r="A57" s="242" t="s">
        <v>108</v>
      </c>
      <c r="B57" s="243"/>
      <c r="C57" s="243"/>
      <c r="D57" s="244" t="s">
        <v>109</v>
      </c>
      <c r="E57" s="244"/>
      <c r="F57" s="244"/>
      <c r="G57" s="244"/>
      <c r="H57" s="7">
        <v>0</v>
      </c>
      <c r="I57" s="245">
        <v>0</v>
      </c>
      <c r="J57" s="245"/>
      <c r="K57" s="7">
        <v>0</v>
      </c>
      <c r="L57" s="11">
        <v>0</v>
      </c>
    </row>
    <row r="58" spans="1:12" ht="29.25" customHeight="1" x14ac:dyDescent="0.25">
      <c r="A58" s="242" t="s">
        <v>110</v>
      </c>
      <c r="B58" s="243"/>
      <c r="C58" s="243"/>
      <c r="D58" s="244" t="s">
        <v>111</v>
      </c>
      <c r="E58" s="244"/>
      <c r="F58" s="244"/>
      <c r="G58" s="244"/>
      <c r="H58" s="7">
        <v>0</v>
      </c>
      <c r="I58" s="245">
        <v>0</v>
      </c>
      <c r="J58" s="245"/>
      <c r="K58" s="7">
        <v>0</v>
      </c>
      <c r="L58" s="11">
        <v>0</v>
      </c>
    </row>
    <row r="59" spans="1:12" ht="29.25" customHeight="1" x14ac:dyDescent="0.25">
      <c r="A59" s="242" t="s">
        <v>112</v>
      </c>
      <c r="B59" s="243"/>
      <c r="C59" s="243"/>
      <c r="D59" s="244" t="s">
        <v>113</v>
      </c>
      <c r="E59" s="244"/>
      <c r="F59" s="244"/>
      <c r="G59" s="244"/>
      <c r="H59" s="7">
        <v>0</v>
      </c>
      <c r="I59" s="245">
        <v>0</v>
      </c>
      <c r="J59" s="245"/>
      <c r="K59" s="7">
        <v>0</v>
      </c>
      <c r="L59" s="11">
        <v>0</v>
      </c>
    </row>
    <row r="60" spans="1:12" ht="29.25" customHeight="1" x14ac:dyDescent="0.25">
      <c r="A60" s="242" t="s">
        <v>114</v>
      </c>
      <c r="B60" s="243"/>
      <c r="C60" s="243"/>
      <c r="D60" s="244" t="s">
        <v>115</v>
      </c>
      <c r="E60" s="244"/>
      <c r="F60" s="244"/>
      <c r="G60" s="244"/>
      <c r="H60" s="7">
        <v>0</v>
      </c>
      <c r="I60" s="245">
        <v>0</v>
      </c>
      <c r="J60" s="245"/>
      <c r="K60" s="7">
        <v>0</v>
      </c>
      <c r="L60" s="11">
        <v>0</v>
      </c>
    </row>
    <row r="61" spans="1:12" ht="29.25" customHeight="1" x14ac:dyDescent="0.25">
      <c r="A61" s="242" t="s">
        <v>116</v>
      </c>
      <c r="B61" s="243"/>
      <c r="C61" s="243"/>
      <c r="D61" s="244" t="s">
        <v>117</v>
      </c>
      <c r="E61" s="244"/>
      <c r="F61" s="244"/>
      <c r="G61" s="244"/>
      <c r="H61" s="7">
        <v>385272</v>
      </c>
      <c r="I61" s="245">
        <v>7500000</v>
      </c>
      <c r="J61" s="245"/>
      <c r="K61" s="7">
        <v>1534650</v>
      </c>
      <c r="L61" s="11">
        <v>5000000</v>
      </c>
    </row>
    <row r="62" spans="1:12" ht="29.25" customHeight="1" x14ac:dyDescent="0.25">
      <c r="A62" s="242" t="s">
        <v>118</v>
      </c>
      <c r="B62" s="243"/>
      <c r="C62" s="243"/>
      <c r="D62" s="244" t="s">
        <v>119</v>
      </c>
      <c r="E62" s="244"/>
      <c r="F62" s="244"/>
      <c r="G62" s="244"/>
      <c r="H62" s="7">
        <v>0</v>
      </c>
      <c r="I62" s="245">
        <v>4203868</v>
      </c>
      <c r="J62" s="245"/>
      <c r="K62" s="7">
        <v>863466</v>
      </c>
      <c r="L62" s="11">
        <v>13020868</v>
      </c>
    </row>
    <row r="63" spans="1:12" ht="42" customHeight="1" x14ac:dyDescent="0.25">
      <c r="A63" s="242" t="s">
        <v>120</v>
      </c>
      <c r="B63" s="243"/>
      <c r="C63" s="243"/>
      <c r="D63" s="244" t="s">
        <v>121</v>
      </c>
      <c r="E63" s="244"/>
      <c r="F63" s="244"/>
      <c r="G63" s="244"/>
      <c r="H63" s="7">
        <v>0</v>
      </c>
      <c r="I63" s="245">
        <v>0</v>
      </c>
      <c r="J63" s="245"/>
      <c r="K63" s="7">
        <v>0</v>
      </c>
      <c r="L63" s="11">
        <v>0</v>
      </c>
    </row>
    <row r="64" spans="1:12" ht="29.25" customHeight="1" x14ac:dyDescent="0.25">
      <c r="A64" s="242" t="s">
        <v>122</v>
      </c>
      <c r="B64" s="243"/>
      <c r="C64" s="243"/>
      <c r="D64" s="244" t="s">
        <v>123</v>
      </c>
      <c r="E64" s="244"/>
      <c r="F64" s="244"/>
      <c r="G64" s="244"/>
      <c r="H64" s="7">
        <v>0</v>
      </c>
      <c r="I64" s="245">
        <v>0</v>
      </c>
      <c r="J64" s="245"/>
      <c r="K64" s="7">
        <v>0</v>
      </c>
      <c r="L64" s="11">
        <v>0</v>
      </c>
    </row>
    <row r="65" spans="1:12" ht="42" customHeight="1" x14ac:dyDescent="0.25">
      <c r="A65" s="242" t="s">
        <v>124</v>
      </c>
      <c r="B65" s="243"/>
      <c r="C65" s="243"/>
      <c r="D65" s="244" t="s">
        <v>125</v>
      </c>
      <c r="E65" s="244"/>
      <c r="F65" s="244"/>
      <c r="G65" s="244"/>
      <c r="H65" s="7">
        <v>0</v>
      </c>
      <c r="I65" s="245">
        <v>0</v>
      </c>
      <c r="J65" s="245"/>
      <c r="K65" s="7">
        <v>0</v>
      </c>
      <c r="L65" s="11">
        <v>0</v>
      </c>
    </row>
    <row r="66" spans="1:12" ht="29.25" customHeight="1" x14ac:dyDescent="0.25">
      <c r="A66" s="242" t="s">
        <v>126</v>
      </c>
      <c r="B66" s="243"/>
      <c r="C66" s="243"/>
      <c r="D66" s="244" t="s">
        <v>127</v>
      </c>
      <c r="E66" s="244"/>
      <c r="F66" s="244"/>
      <c r="G66" s="244"/>
      <c r="H66" s="7">
        <v>0</v>
      </c>
      <c r="I66" s="245">
        <v>0</v>
      </c>
      <c r="J66" s="245"/>
      <c r="K66" s="7">
        <v>0</v>
      </c>
      <c r="L66" s="11">
        <v>0</v>
      </c>
    </row>
    <row r="67" spans="1:12" ht="29.25" customHeight="1" x14ac:dyDescent="0.25">
      <c r="A67" s="242" t="s">
        <v>128</v>
      </c>
      <c r="B67" s="243"/>
      <c r="C67" s="243"/>
      <c r="D67" s="244" t="s">
        <v>129</v>
      </c>
      <c r="E67" s="244"/>
      <c r="F67" s="244"/>
      <c r="G67" s="244"/>
      <c r="H67" s="7">
        <v>0</v>
      </c>
      <c r="I67" s="245">
        <v>0</v>
      </c>
      <c r="J67" s="245"/>
      <c r="K67" s="7">
        <v>0</v>
      </c>
      <c r="L67" s="11">
        <v>0</v>
      </c>
    </row>
    <row r="68" spans="1:12" ht="29.25" customHeight="1" x14ac:dyDescent="0.25">
      <c r="A68" s="242" t="s">
        <v>130</v>
      </c>
      <c r="B68" s="243"/>
      <c r="C68" s="243"/>
      <c r="D68" s="244" t="s">
        <v>131</v>
      </c>
      <c r="E68" s="244"/>
      <c r="F68" s="244"/>
      <c r="G68" s="244"/>
      <c r="H68" s="7">
        <v>0</v>
      </c>
      <c r="I68" s="245">
        <v>110000</v>
      </c>
      <c r="J68" s="245"/>
      <c r="K68" s="7">
        <v>0</v>
      </c>
      <c r="L68" s="11">
        <v>0</v>
      </c>
    </row>
    <row r="69" spans="1:12" ht="42" customHeight="1" x14ac:dyDescent="0.25">
      <c r="A69" s="231" t="s">
        <v>132</v>
      </c>
      <c r="B69" s="232"/>
      <c r="C69" s="232"/>
      <c r="D69" s="233" t="s">
        <v>133</v>
      </c>
      <c r="E69" s="233"/>
      <c r="F69" s="233"/>
      <c r="G69" s="233"/>
      <c r="H69" s="5">
        <f>H17-H32-H41</f>
        <v>1067278464</v>
      </c>
      <c r="I69" s="234">
        <f>I17-I32-I41</f>
        <v>10905764297</v>
      </c>
      <c r="J69" s="234"/>
      <c r="K69" s="5">
        <f>K17-K32-K41</f>
        <v>1101784024</v>
      </c>
      <c r="L69" s="9">
        <f>L17-L32-L41</f>
        <v>1659139797</v>
      </c>
    </row>
    <row r="70" spans="1:12" ht="42" customHeight="1" x14ac:dyDescent="0.25">
      <c r="A70" s="231" t="s">
        <v>134</v>
      </c>
      <c r="B70" s="232"/>
      <c r="C70" s="232"/>
      <c r="D70" s="233" t="s">
        <v>135</v>
      </c>
      <c r="E70" s="233"/>
      <c r="F70" s="233"/>
      <c r="G70" s="233"/>
      <c r="H70" s="5">
        <f>H71-H72</f>
        <v>0</v>
      </c>
      <c r="I70" s="234">
        <f>I71-I72</f>
        <v>0</v>
      </c>
      <c r="J70" s="234"/>
      <c r="K70" s="5">
        <f>K71-K72</f>
        <v>0</v>
      </c>
      <c r="L70" s="9">
        <f>L71-L72</f>
        <v>0</v>
      </c>
    </row>
    <row r="71" spans="1:12" ht="29.25" customHeight="1" x14ac:dyDescent="0.25">
      <c r="A71" s="235" t="s">
        <v>136</v>
      </c>
      <c r="B71" s="236"/>
      <c r="C71" s="236"/>
      <c r="D71" s="237" t="s">
        <v>137</v>
      </c>
      <c r="E71" s="237"/>
      <c r="F71" s="237"/>
      <c r="G71" s="237"/>
      <c r="H71" s="6">
        <v>0</v>
      </c>
      <c r="I71" s="238">
        <v>0</v>
      </c>
      <c r="J71" s="238"/>
      <c r="K71" s="6">
        <v>0</v>
      </c>
      <c r="L71" s="10">
        <v>0</v>
      </c>
    </row>
    <row r="72" spans="1:12" ht="29.25" customHeight="1" x14ac:dyDescent="0.25">
      <c r="A72" s="235" t="s">
        <v>138</v>
      </c>
      <c r="B72" s="236"/>
      <c r="C72" s="236"/>
      <c r="D72" s="237" t="s">
        <v>139</v>
      </c>
      <c r="E72" s="237"/>
      <c r="F72" s="237"/>
      <c r="G72" s="237"/>
      <c r="H72" s="6">
        <v>0</v>
      </c>
      <c r="I72" s="238">
        <v>0</v>
      </c>
      <c r="J72" s="238"/>
      <c r="K72" s="6">
        <v>0</v>
      </c>
      <c r="L72" s="10">
        <v>0</v>
      </c>
    </row>
    <row r="73" spans="1:12" ht="42" customHeight="1" x14ac:dyDescent="0.25">
      <c r="A73" s="231" t="s">
        <v>140</v>
      </c>
      <c r="B73" s="232"/>
      <c r="C73" s="232"/>
      <c r="D73" s="233" t="s">
        <v>141</v>
      </c>
      <c r="E73" s="233"/>
      <c r="F73" s="233"/>
      <c r="G73" s="233"/>
      <c r="H73" s="5">
        <f>H69+H70</f>
        <v>1067278464</v>
      </c>
      <c r="I73" s="234">
        <f>I69+I70</f>
        <v>10905764297</v>
      </c>
      <c r="J73" s="234"/>
      <c r="K73" s="5">
        <f>K69+K70</f>
        <v>1101784024</v>
      </c>
      <c r="L73" s="9">
        <f>L69+L70</f>
        <v>1659139797</v>
      </c>
    </row>
    <row r="74" spans="1:12" ht="29.25" customHeight="1" x14ac:dyDescent="0.25">
      <c r="A74" s="235" t="s">
        <v>142</v>
      </c>
      <c r="B74" s="236"/>
      <c r="C74" s="236"/>
      <c r="D74" s="237" t="s">
        <v>143</v>
      </c>
      <c r="E74" s="237"/>
      <c r="F74" s="237"/>
      <c r="G74" s="237"/>
      <c r="H74" s="6">
        <v>925407004</v>
      </c>
      <c r="I74" s="238">
        <v>10914261217</v>
      </c>
      <c r="J74" s="238"/>
      <c r="K74" s="6">
        <v>632757138</v>
      </c>
      <c r="L74" s="10">
        <v>1659799849</v>
      </c>
    </row>
    <row r="75" spans="1:12" ht="29.25" customHeight="1" x14ac:dyDescent="0.25">
      <c r="A75" s="235" t="s">
        <v>144</v>
      </c>
      <c r="B75" s="236"/>
      <c r="C75" s="236"/>
      <c r="D75" s="237" t="s">
        <v>145</v>
      </c>
      <c r="E75" s="237"/>
      <c r="F75" s="237"/>
      <c r="G75" s="237"/>
      <c r="H75" s="6">
        <v>141871460</v>
      </c>
      <c r="I75" s="238">
        <v>-8496920</v>
      </c>
      <c r="J75" s="238"/>
      <c r="K75" s="6">
        <v>469026886</v>
      </c>
      <c r="L75" s="10">
        <v>-660052</v>
      </c>
    </row>
    <row r="76" spans="1:12" ht="29.25" customHeight="1" x14ac:dyDescent="0.25">
      <c r="A76" s="231" t="s">
        <v>146</v>
      </c>
      <c r="B76" s="232"/>
      <c r="C76" s="232"/>
      <c r="D76" s="233" t="s">
        <v>147</v>
      </c>
      <c r="E76" s="233"/>
      <c r="F76" s="233"/>
      <c r="G76" s="233"/>
      <c r="H76" s="5">
        <v>0</v>
      </c>
      <c r="I76" s="234">
        <v>0</v>
      </c>
      <c r="J76" s="234"/>
      <c r="K76" s="5">
        <v>0</v>
      </c>
      <c r="L76" s="9">
        <v>0</v>
      </c>
    </row>
    <row r="77" spans="1:12" ht="42" customHeight="1" x14ac:dyDescent="0.25">
      <c r="A77" s="246" t="s">
        <v>148</v>
      </c>
      <c r="B77" s="247"/>
      <c r="C77" s="247"/>
      <c r="D77" s="248" t="s">
        <v>149</v>
      </c>
      <c r="E77" s="248"/>
      <c r="F77" s="248"/>
      <c r="G77" s="248"/>
      <c r="H77" s="8">
        <f>H73-H76</f>
        <v>1067278464</v>
      </c>
      <c r="I77" s="249">
        <f>I73-I76</f>
        <v>10905764297</v>
      </c>
      <c r="J77" s="249"/>
      <c r="K77" s="8">
        <f>K73-K76</f>
        <v>1101784024</v>
      </c>
      <c r="L77" s="12">
        <f>L73-L76</f>
        <v>1659139797</v>
      </c>
    </row>
    <row r="78" spans="1:12" ht="10.5" customHeight="1" x14ac:dyDescent="0.25">
      <c r="A78" s="222"/>
      <c r="B78" s="222"/>
      <c r="C78" s="222"/>
      <c r="D78" s="222"/>
      <c r="E78" s="222"/>
      <c r="F78" s="222"/>
      <c r="G78" s="222"/>
      <c r="H78" s="222"/>
      <c r="I78" s="222"/>
      <c r="J78" s="222"/>
      <c r="K78" s="222"/>
      <c r="L78" s="222"/>
    </row>
    <row r="79" spans="1:12" ht="15" customHeight="1" x14ac:dyDescent="0.2">
      <c r="A79" s="250" t="s">
        <v>150</v>
      </c>
      <c r="B79" s="250"/>
      <c r="C79" s="225" t="s">
        <v>151</v>
      </c>
      <c r="D79" s="225"/>
      <c r="E79" s="225"/>
      <c r="F79" s="225"/>
      <c r="G79" s="225"/>
      <c r="H79" s="225"/>
      <c r="I79" s="225"/>
      <c r="J79" s="251" t="s">
        <v>152</v>
      </c>
      <c r="K79" s="251"/>
      <c r="L79" s="251"/>
    </row>
    <row r="80" spans="1:12" ht="15" customHeight="1" x14ac:dyDescent="0.2">
      <c r="A80" s="226" t="s">
        <v>153</v>
      </c>
      <c r="B80" s="226"/>
      <c r="C80" s="252" t="s">
        <v>153</v>
      </c>
      <c r="D80" s="252"/>
      <c r="E80" s="252"/>
      <c r="F80" s="252"/>
      <c r="G80" s="252"/>
      <c r="H80" s="252"/>
      <c r="I80" s="252"/>
      <c r="J80" s="253" t="s">
        <v>154</v>
      </c>
      <c r="K80" s="253"/>
      <c r="L80" s="253"/>
    </row>
    <row r="81" spans="1:12" ht="15.75" customHeight="1" x14ac:dyDescent="0.25">
      <c r="A81" s="222"/>
      <c r="B81" s="222"/>
      <c r="C81" s="222"/>
      <c r="D81" s="222"/>
      <c r="E81" s="222"/>
      <c r="F81" s="222"/>
      <c r="G81" s="222"/>
      <c r="H81" s="222"/>
      <c r="I81" s="222"/>
      <c r="J81" s="222"/>
      <c r="K81" s="222"/>
      <c r="L81" s="222"/>
    </row>
    <row r="82" spans="1:12" ht="15.75" customHeight="1" x14ac:dyDescent="0.25">
      <c r="A82" s="222"/>
      <c r="B82" s="222"/>
      <c r="C82" s="222"/>
      <c r="D82" s="222"/>
      <c r="E82" s="222"/>
      <c r="F82" s="222"/>
      <c r="G82" s="222"/>
      <c r="H82" s="222"/>
      <c r="I82" s="222"/>
      <c r="J82" s="222"/>
      <c r="K82" s="222"/>
      <c r="L82" s="222"/>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597" bottom="0.58999997377395597" header="0.5" footer="0.5"/>
  <pageSetup paperSize="9" scale="87" orientation="portrait" r:id="rId1"/>
  <ignoredErrors>
    <ignoredError sqref="A1:M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4"/>
    </row>
    <row r="2" spans="1:5" ht="24.75" customHeight="1" x14ac:dyDescent="0.25">
      <c r="A2" s="53"/>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2"/>
      <c r="C14" s="4"/>
    </row>
    <row r="15" spans="1:5" ht="36" customHeight="1" x14ac:dyDescent="0.25">
      <c r="A15" s="51" t="s">
        <v>361</v>
      </c>
      <c r="B15" s="50" t="s">
        <v>21</v>
      </c>
      <c r="C15" s="50" t="s">
        <v>360</v>
      </c>
      <c r="D15" s="49" t="s">
        <v>359</v>
      </c>
      <c r="E15" s="48" t="s">
        <v>358</v>
      </c>
    </row>
    <row r="16" spans="1:5" ht="26.25" customHeight="1" x14ac:dyDescent="0.25">
      <c r="A16" s="40" t="s">
        <v>357</v>
      </c>
      <c r="B16" s="39" t="s">
        <v>356</v>
      </c>
      <c r="C16" s="39"/>
      <c r="D16" s="5">
        <v>0</v>
      </c>
      <c r="E16" s="38">
        <v>0</v>
      </c>
    </row>
    <row r="17" spans="1:5" ht="26.25" customHeight="1" x14ac:dyDescent="0.25">
      <c r="A17" s="40" t="s">
        <v>355</v>
      </c>
      <c r="B17" s="39" t="s">
        <v>354</v>
      </c>
      <c r="C17" s="39"/>
      <c r="D17" s="5">
        <v>12003453457</v>
      </c>
      <c r="E17" s="38">
        <v>12166797616</v>
      </c>
    </row>
    <row r="18" spans="1:5" ht="26.25" customHeight="1" x14ac:dyDescent="0.25">
      <c r="A18" s="37" t="s">
        <v>353</v>
      </c>
      <c r="B18" s="36" t="s">
        <v>352</v>
      </c>
      <c r="C18" s="36"/>
      <c r="D18" s="6">
        <v>12003453457</v>
      </c>
      <c r="E18" s="35">
        <v>12166797616</v>
      </c>
    </row>
    <row r="19" spans="1:5" ht="26.25" customHeight="1" x14ac:dyDescent="0.25">
      <c r="A19" s="47" t="s">
        <v>351</v>
      </c>
      <c r="B19" s="46" t="s">
        <v>350</v>
      </c>
      <c r="C19" s="46"/>
      <c r="D19" s="7">
        <v>916</v>
      </c>
      <c r="E19" s="45">
        <v>0</v>
      </c>
    </row>
    <row r="20" spans="1:5" ht="26.25" customHeight="1" x14ac:dyDescent="0.25">
      <c r="A20" s="47" t="s">
        <v>349</v>
      </c>
      <c r="B20" s="46" t="s">
        <v>348</v>
      </c>
      <c r="C20" s="46"/>
      <c r="D20" s="7">
        <v>5</v>
      </c>
      <c r="E20" s="45">
        <v>0</v>
      </c>
    </row>
    <row r="21" spans="1:5" ht="26.25" customHeight="1" x14ac:dyDescent="0.25">
      <c r="A21" s="47" t="s">
        <v>347</v>
      </c>
      <c r="B21" s="46" t="s">
        <v>346</v>
      </c>
      <c r="C21" s="46"/>
      <c r="D21" s="7">
        <v>12003452536</v>
      </c>
      <c r="E21" s="45">
        <v>12166797616</v>
      </c>
    </row>
    <row r="22" spans="1:5" ht="26.25" customHeight="1" x14ac:dyDescent="0.25">
      <c r="A22" s="47" t="s">
        <v>345</v>
      </c>
      <c r="B22" s="46" t="s">
        <v>344</v>
      </c>
      <c r="C22" s="46"/>
      <c r="D22" s="7">
        <v>0</v>
      </c>
      <c r="E22" s="45">
        <v>0</v>
      </c>
    </row>
    <row r="23" spans="1:5" ht="26.25" customHeight="1" x14ac:dyDescent="0.25">
      <c r="A23" s="37" t="s">
        <v>343</v>
      </c>
      <c r="B23" s="36" t="s">
        <v>342</v>
      </c>
      <c r="C23" s="36"/>
      <c r="D23" s="6">
        <v>0</v>
      </c>
      <c r="E23" s="35">
        <v>0</v>
      </c>
    </row>
    <row r="24" spans="1:5" ht="26.25" customHeight="1" x14ac:dyDescent="0.25">
      <c r="A24" s="37" t="s">
        <v>341</v>
      </c>
      <c r="B24" s="36" t="s">
        <v>340</v>
      </c>
      <c r="C24" s="36"/>
      <c r="D24" s="6">
        <v>0</v>
      </c>
      <c r="E24" s="35">
        <v>0</v>
      </c>
    </row>
    <row r="25" spans="1:5" ht="26.25" customHeight="1" x14ac:dyDescent="0.25">
      <c r="A25" s="40" t="s">
        <v>339</v>
      </c>
      <c r="B25" s="39" t="s">
        <v>338</v>
      </c>
      <c r="C25" s="39"/>
      <c r="D25" s="5">
        <v>147536336723</v>
      </c>
      <c r="E25" s="38">
        <v>147394465263</v>
      </c>
    </row>
    <row r="26" spans="1:5" ht="26.25" customHeight="1" x14ac:dyDescent="0.25">
      <c r="A26" s="37" t="s">
        <v>337</v>
      </c>
      <c r="B26" s="36" t="s">
        <v>336</v>
      </c>
      <c r="C26" s="36"/>
      <c r="D26" s="6">
        <v>147536336723</v>
      </c>
      <c r="E26" s="35">
        <v>147394465263</v>
      </c>
    </row>
    <row r="27" spans="1:5" ht="26.25" customHeight="1" x14ac:dyDescent="0.25">
      <c r="A27" s="47" t="s">
        <v>335</v>
      </c>
      <c r="B27" s="46" t="s">
        <v>334</v>
      </c>
      <c r="C27" s="46"/>
      <c r="D27" s="7">
        <v>0</v>
      </c>
      <c r="E27" s="45">
        <v>0</v>
      </c>
    </row>
    <row r="28" spans="1:5" ht="26.25" customHeight="1" x14ac:dyDescent="0.25">
      <c r="A28" s="47" t="s">
        <v>333</v>
      </c>
      <c r="B28" s="46" t="s">
        <v>332</v>
      </c>
      <c r="C28" s="46"/>
      <c r="D28" s="7">
        <v>0</v>
      </c>
      <c r="E28" s="45">
        <v>0</v>
      </c>
    </row>
    <row r="29" spans="1:5" ht="26.25" customHeight="1" x14ac:dyDescent="0.25">
      <c r="A29" s="47" t="s">
        <v>331</v>
      </c>
      <c r="B29" s="46" t="s">
        <v>330</v>
      </c>
      <c r="C29" s="46"/>
      <c r="D29" s="7">
        <v>96834355253</v>
      </c>
      <c r="E29" s="45">
        <v>96692483793</v>
      </c>
    </row>
    <row r="30" spans="1:5" ht="26.25" customHeight="1" x14ac:dyDescent="0.25">
      <c r="A30" s="47" t="s">
        <v>329</v>
      </c>
      <c r="B30" s="46" t="s">
        <v>328</v>
      </c>
      <c r="C30" s="46"/>
      <c r="D30" s="7">
        <v>11001981470</v>
      </c>
      <c r="E30" s="45">
        <v>11001981470</v>
      </c>
    </row>
    <row r="31" spans="1:5" ht="26.25" customHeight="1" x14ac:dyDescent="0.25">
      <c r="A31" s="47" t="s">
        <v>327</v>
      </c>
      <c r="B31" s="46" t="s">
        <v>326</v>
      </c>
      <c r="C31" s="46"/>
      <c r="D31" s="7">
        <v>0</v>
      </c>
      <c r="E31" s="45">
        <v>0</v>
      </c>
    </row>
    <row r="32" spans="1:5" ht="26.25" customHeight="1" x14ac:dyDescent="0.25">
      <c r="A32" s="47" t="s">
        <v>325</v>
      </c>
      <c r="B32" s="46" t="s">
        <v>324</v>
      </c>
      <c r="C32" s="46"/>
      <c r="D32" s="7">
        <v>39700000000</v>
      </c>
      <c r="E32" s="45">
        <v>39700000000</v>
      </c>
    </row>
    <row r="33" spans="1:5" ht="26.25" customHeight="1" x14ac:dyDescent="0.25">
      <c r="A33" s="47" t="s">
        <v>323</v>
      </c>
      <c r="B33" s="46" t="s">
        <v>322</v>
      </c>
      <c r="C33" s="46"/>
      <c r="D33" s="7">
        <v>0</v>
      </c>
      <c r="E33" s="45">
        <v>0</v>
      </c>
    </row>
    <row r="34" spans="1:5" ht="26.25" customHeight="1" x14ac:dyDescent="0.25">
      <c r="A34" s="47" t="s">
        <v>321</v>
      </c>
      <c r="B34" s="46" t="s">
        <v>320</v>
      </c>
      <c r="C34" s="46"/>
      <c r="D34" s="7">
        <v>0</v>
      </c>
      <c r="E34" s="45">
        <v>0</v>
      </c>
    </row>
    <row r="35" spans="1:5" ht="26.25" customHeight="1" x14ac:dyDescent="0.25">
      <c r="A35" s="47" t="s">
        <v>319</v>
      </c>
      <c r="B35" s="46" t="s">
        <v>318</v>
      </c>
      <c r="C35" s="46"/>
      <c r="D35" s="7">
        <v>0</v>
      </c>
      <c r="E35" s="45">
        <v>0</v>
      </c>
    </row>
    <row r="36" spans="1:5" ht="26.25" customHeight="1" x14ac:dyDescent="0.25">
      <c r="A36" s="37" t="s">
        <v>317</v>
      </c>
      <c r="B36" s="36" t="s">
        <v>316</v>
      </c>
      <c r="C36" s="36"/>
      <c r="D36" s="6">
        <v>0</v>
      </c>
      <c r="E36" s="35">
        <v>0</v>
      </c>
    </row>
    <row r="37" spans="1:5" ht="26.25" customHeight="1" x14ac:dyDescent="0.25">
      <c r="A37" s="40" t="s">
        <v>315</v>
      </c>
      <c r="B37" s="39" t="s">
        <v>314</v>
      </c>
      <c r="C37" s="39"/>
      <c r="D37" s="5">
        <v>5072135952</v>
      </c>
      <c r="E37" s="38">
        <v>3937891223</v>
      </c>
    </row>
    <row r="38" spans="1:5" ht="26.25" customHeight="1" x14ac:dyDescent="0.25">
      <c r="A38" s="37" t="s">
        <v>313</v>
      </c>
      <c r="B38" s="36" t="s">
        <v>312</v>
      </c>
      <c r="C38" s="36"/>
      <c r="D38" s="6">
        <v>0</v>
      </c>
      <c r="E38" s="35">
        <v>0</v>
      </c>
    </row>
    <row r="39" spans="1:5" ht="26.25" customHeight="1" x14ac:dyDescent="0.25">
      <c r="A39" s="37" t="s">
        <v>311</v>
      </c>
      <c r="B39" s="36" t="s">
        <v>310</v>
      </c>
      <c r="C39" s="36"/>
      <c r="D39" s="6">
        <v>0</v>
      </c>
      <c r="E39" s="35">
        <v>0</v>
      </c>
    </row>
    <row r="40" spans="1:5" ht="26.25" customHeight="1" x14ac:dyDescent="0.25">
      <c r="A40" s="37" t="s">
        <v>309</v>
      </c>
      <c r="B40" s="36" t="s">
        <v>308</v>
      </c>
      <c r="C40" s="36"/>
      <c r="D40" s="6">
        <v>5072135952</v>
      </c>
      <c r="E40" s="35">
        <v>3937891223</v>
      </c>
    </row>
    <row r="41" spans="1:5" ht="26.25" customHeight="1" x14ac:dyDescent="0.25">
      <c r="A41" s="37" t="s">
        <v>307</v>
      </c>
      <c r="B41" s="36" t="s">
        <v>306</v>
      </c>
      <c r="C41" s="36"/>
      <c r="D41" s="6">
        <v>0</v>
      </c>
      <c r="E41" s="35">
        <v>0</v>
      </c>
    </row>
    <row r="42" spans="1:5" ht="25.5" x14ac:dyDescent="0.25">
      <c r="A42" s="47" t="s">
        <v>305</v>
      </c>
      <c r="B42" s="46" t="s">
        <v>304</v>
      </c>
      <c r="C42" s="46"/>
      <c r="D42" s="7">
        <v>0</v>
      </c>
      <c r="E42" s="45">
        <v>0</v>
      </c>
    </row>
    <row r="43" spans="1:5" ht="25.5" x14ac:dyDescent="0.25">
      <c r="A43" s="47" t="s">
        <v>303</v>
      </c>
      <c r="B43" s="46" t="s">
        <v>302</v>
      </c>
      <c r="C43" s="46"/>
      <c r="D43" s="7">
        <v>0</v>
      </c>
      <c r="E43" s="45">
        <v>0</v>
      </c>
    </row>
    <row r="44" spans="1:5" ht="38.25" x14ac:dyDescent="0.25">
      <c r="A44" s="47" t="s">
        <v>301</v>
      </c>
      <c r="B44" s="46" t="s">
        <v>300</v>
      </c>
      <c r="C44" s="46"/>
      <c r="D44" s="7">
        <v>0</v>
      </c>
      <c r="E44" s="45">
        <v>0</v>
      </c>
    </row>
    <row r="45" spans="1:5" ht="38.25" x14ac:dyDescent="0.25">
      <c r="A45" s="47" t="s">
        <v>299</v>
      </c>
      <c r="B45" s="46" t="s">
        <v>298</v>
      </c>
      <c r="C45" s="46"/>
      <c r="D45" s="7">
        <v>0</v>
      </c>
      <c r="E45" s="45">
        <v>0</v>
      </c>
    </row>
    <row r="46" spans="1:5" ht="25.5" x14ac:dyDescent="0.25">
      <c r="A46" s="47" t="s">
        <v>297</v>
      </c>
      <c r="B46" s="46" t="s">
        <v>296</v>
      </c>
      <c r="C46" s="46"/>
      <c r="D46" s="7">
        <v>0</v>
      </c>
      <c r="E46" s="45">
        <v>0</v>
      </c>
    </row>
    <row r="47" spans="1:5" ht="38.25" x14ac:dyDescent="0.25">
      <c r="A47" s="37" t="s">
        <v>295</v>
      </c>
      <c r="B47" s="36" t="s">
        <v>294</v>
      </c>
      <c r="C47" s="36"/>
      <c r="D47" s="6">
        <v>0</v>
      </c>
      <c r="E47" s="35">
        <v>0</v>
      </c>
    </row>
    <row r="48" spans="1:5" ht="25.5" x14ac:dyDescent="0.25">
      <c r="A48" s="37" t="s">
        <v>293</v>
      </c>
      <c r="B48" s="36" t="s">
        <v>292</v>
      </c>
      <c r="C48" s="36"/>
      <c r="D48" s="6">
        <v>5072135952</v>
      </c>
      <c r="E48" s="35">
        <v>3937891223</v>
      </c>
    </row>
    <row r="49" spans="1:5" ht="25.5" x14ac:dyDescent="0.25">
      <c r="A49" s="47" t="s">
        <v>291</v>
      </c>
      <c r="B49" s="46" t="s">
        <v>290</v>
      </c>
      <c r="C49" s="46"/>
      <c r="D49" s="7">
        <v>0</v>
      </c>
      <c r="E49" s="45">
        <v>0</v>
      </c>
    </row>
    <row r="50" spans="1:5" ht="25.5" x14ac:dyDescent="0.25">
      <c r="A50" s="47" t="s">
        <v>289</v>
      </c>
      <c r="B50" s="46" t="s">
        <v>288</v>
      </c>
      <c r="C50" s="46"/>
      <c r="D50" s="7">
        <v>2740240072</v>
      </c>
      <c r="E50" s="45">
        <v>1887526302</v>
      </c>
    </row>
    <row r="51" spans="1:5" ht="38.25" x14ac:dyDescent="0.25">
      <c r="A51" s="47" t="s">
        <v>287</v>
      </c>
      <c r="B51" s="46" t="s">
        <v>286</v>
      </c>
      <c r="C51" s="46"/>
      <c r="D51" s="7">
        <v>0</v>
      </c>
      <c r="E51" s="45">
        <v>0</v>
      </c>
    </row>
    <row r="52" spans="1:5" ht="38.25" x14ac:dyDescent="0.25">
      <c r="A52" s="47" t="s">
        <v>285</v>
      </c>
      <c r="B52" s="46" t="s">
        <v>284</v>
      </c>
      <c r="C52" s="46"/>
      <c r="D52" s="7">
        <v>2331895880</v>
      </c>
      <c r="E52" s="45">
        <v>2050364921</v>
      </c>
    </row>
    <row r="53" spans="1:5" ht="25.5" x14ac:dyDescent="0.25">
      <c r="A53" s="47" t="s">
        <v>283</v>
      </c>
      <c r="B53" s="46" t="s">
        <v>282</v>
      </c>
      <c r="C53" s="46"/>
      <c r="D53" s="7">
        <v>0</v>
      </c>
      <c r="E53" s="45">
        <v>0</v>
      </c>
    </row>
    <row r="54" spans="1:5" ht="25.5" x14ac:dyDescent="0.25">
      <c r="A54" s="37" t="s">
        <v>281</v>
      </c>
      <c r="B54" s="36" t="s">
        <v>280</v>
      </c>
      <c r="C54" s="36"/>
      <c r="D54" s="6">
        <v>0</v>
      </c>
      <c r="E54" s="35">
        <v>0</v>
      </c>
    </row>
    <row r="55" spans="1:5" ht="25.5" x14ac:dyDescent="0.25">
      <c r="A55" s="47" t="s">
        <v>279</v>
      </c>
      <c r="B55" s="46" t="s">
        <v>278</v>
      </c>
      <c r="C55" s="46"/>
      <c r="D55" s="7">
        <v>0</v>
      </c>
      <c r="E55" s="45">
        <v>0</v>
      </c>
    </row>
    <row r="56" spans="1:5" ht="25.5" x14ac:dyDescent="0.25">
      <c r="A56" s="47" t="s">
        <v>277</v>
      </c>
      <c r="B56" s="46" t="s">
        <v>276</v>
      </c>
      <c r="C56" s="46"/>
      <c r="D56" s="7">
        <v>0</v>
      </c>
      <c r="E56" s="45">
        <v>0</v>
      </c>
    </row>
    <row r="57" spans="1:5" ht="25.5" x14ac:dyDescent="0.25">
      <c r="A57" s="47" t="s">
        <v>275</v>
      </c>
      <c r="B57" s="46" t="s">
        <v>274</v>
      </c>
      <c r="C57" s="46"/>
      <c r="D57" s="7">
        <v>0</v>
      </c>
      <c r="E57" s="45">
        <v>0</v>
      </c>
    </row>
    <row r="58" spans="1:5" ht="25.5" x14ac:dyDescent="0.25">
      <c r="A58" s="47" t="s">
        <v>272</v>
      </c>
      <c r="B58" s="46" t="s">
        <v>271</v>
      </c>
      <c r="C58" s="46"/>
      <c r="D58" s="7">
        <v>0</v>
      </c>
      <c r="E58" s="45">
        <v>0</v>
      </c>
    </row>
    <row r="59" spans="1:5" ht="25.5" x14ac:dyDescent="0.25">
      <c r="A59" s="37" t="s">
        <v>270</v>
      </c>
      <c r="B59" s="36" t="s">
        <v>269</v>
      </c>
      <c r="C59" s="36"/>
      <c r="D59" s="6">
        <v>0</v>
      </c>
      <c r="E59" s="35">
        <v>0</v>
      </c>
    </row>
    <row r="60" spans="1:5" ht="25.5" x14ac:dyDescent="0.25">
      <c r="A60" s="40" t="s">
        <v>268</v>
      </c>
      <c r="B60" s="39" t="s">
        <v>267</v>
      </c>
      <c r="C60" s="39"/>
      <c r="D60" s="5">
        <v>164611926132</v>
      </c>
      <c r="E60" s="38">
        <v>163499154102</v>
      </c>
    </row>
    <row r="61" spans="1:5" ht="25.5" x14ac:dyDescent="0.25">
      <c r="A61" s="40" t="s">
        <v>266</v>
      </c>
      <c r="B61" s="39" t="s">
        <v>265</v>
      </c>
      <c r="C61" s="39"/>
      <c r="D61" s="5">
        <v>0</v>
      </c>
      <c r="E61" s="38">
        <v>0</v>
      </c>
    </row>
    <row r="62" spans="1:5" ht="25.5" x14ac:dyDescent="0.25">
      <c r="A62" s="37" t="s">
        <v>264</v>
      </c>
      <c r="B62" s="36" t="s">
        <v>263</v>
      </c>
      <c r="C62" s="36"/>
      <c r="D62" s="6">
        <v>0</v>
      </c>
      <c r="E62" s="35">
        <v>0</v>
      </c>
    </row>
    <row r="63" spans="1:5" ht="25.5" x14ac:dyDescent="0.25">
      <c r="A63" s="47" t="s">
        <v>262</v>
      </c>
      <c r="B63" s="46" t="s">
        <v>261</v>
      </c>
      <c r="C63" s="46"/>
      <c r="D63" s="7">
        <v>0</v>
      </c>
      <c r="E63" s="45">
        <v>0</v>
      </c>
    </row>
    <row r="64" spans="1:5" ht="25.5" x14ac:dyDescent="0.25">
      <c r="A64" s="47" t="s">
        <v>260</v>
      </c>
      <c r="B64" s="46" t="s">
        <v>259</v>
      </c>
      <c r="C64" s="46"/>
      <c r="D64" s="7">
        <v>0</v>
      </c>
      <c r="E64" s="45">
        <v>0</v>
      </c>
    </row>
    <row r="65" spans="1:5" ht="25.5" x14ac:dyDescent="0.25">
      <c r="A65" s="37" t="s">
        <v>258</v>
      </c>
      <c r="B65" s="36" t="s">
        <v>257</v>
      </c>
      <c r="C65" s="36"/>
      <c r="D65" s="6">
        <v>0</v>
      </c>
      <c r="E65" s="35">
        <v>0</v>
      </c>
    </row>
    <row r="66" spans="1:5" ht="51" x14ac:dyDescent="0.25">
      <c r="A66" s="37" t="s">
        <v>256</v>
      </c>
      <c r="B66" s="36" t="s">
        <v>255</v>
      </c>
      <c r="C66" s="36"/>
      <c r="D66" s="6">
        <v>469182</v>
      </c>
      <c r="E66" s="35">
        <v>125895</v>
      </c>
    </row>
    <row r="67" spans="1:5" ht="25.5" x14ac:dyDescent="0.25">
      <c r="A67" s="47" t="s">
        <v>254</v>
      </c>
      <c r="B67" s="46" t="s">
        <v>253</v>
      </c>
      <c r="C67" s="46"/>
      <c r="D67" s="7">
        <v>360996</v>
      </c>
      <c r="E67" s="45">
        <v>70196</v>
      </c>
    </row>
    <row r="68" spans="1:5" ht="38.25" x14ac:dyDescent="0.25">
      <c r="A68" s="47" t="s">
        <v>252</v>
      </c>
      <c r="B68" s="46" t="s">
        <v>251</v>
      </c>
      <c r="C68" s="46"/>
      <c r="D68" s="7">
        <v>108186</v>
      </c>
      <c r="E68" s="45">
        <v>55699</v>
      </c>
    </row>
    <row r="69" spans="1:5" ht="25.5" x14ac:dyDescent="0.25">
      <c r="A69" s="37" t="s">
        <v>250</v>
      </c>
      <c r="B69" s="36" t="s">
        <v>249</v>
      </c>
      <c r="C69" s="36"/>
      <c r="D69" s="6">
        <v>901997</v>
      </c>
      <c r="E69" s="35">
        <v>905101</v>
      </c>
    </row>
    <row r="70" spans="1:5" ht="25.5" x14ac:dyDescent="0.25">
      <c r="A70" s="37" t="s">
        <v>248</v>
      </c>
      <c r="B70" s="36" t="s">
        <v>247</v>
      </c>
      <c r="C70" s="36"/>
      <c r="D70" s="6">
        <v>0</v>
      </c>
      <c r="E70" s="35">
        <v>0</v>
      </c>
    </row>
    <row r="71" spans="1:5" ht="25.5" x14ac:dyDescent="0.25">
      <c r="A71" s="37" t="s">
        <v>246</v>
      </c>
      <c r="B71" s="36" t="s">
        <v>245</v>
      </c>
      <c r="C71" s="36"/>
      <c r="D71" s="6">
        <v>89300000</v>
      </c>
      <c r="E71" s="35">
        <v>126008222</v>
      </c>
    </row>
    <row r="72" spans="1:5" ht="25.5" x14ac:dyDescent="0.25">
      <c r="A72" s="47" t="s">
        <v>244</v>
      </c>
      <c r="B72" s="46" t="s">
        <v>243</v>
      </c>
      <c r="C72" s="46"/>
      <c r="D72" s="7">
        <v>0</v>
      </c>
      <c r="E72" s="45">
        <v>0</v>
      </c>
    </row>
    <row r="73" spans="1:5" ht="25.5" x14ac:dyDescent="0.25">
      <c r="A73" s="47" t="s">
        <v>242</v>
      </c>
      <c r="B73" s="46" t="s">
        <v>241</v>
      </c>
      <c r="C73" s="46"/>
      <c r="D73" s="7">
        <v>0</v>
      </c>
      <c r="E73" s="45">
        <v>0</v>
      </c>
    </row>
    <row r="74" spans="1:5" ht="25.5" x14ac:dyDescent="0.25">
      <c r="A74" s="47" t="s">
        <v>240</v>
      </c>
      <c r="B74" s="46" t="s">
        <v>239</v>
      </c>
      <c r="C74" s="46"/>
      <c r="D74" s="7">
        <v>0</v>
      </c>
      <c r="E74" s="45">
        <v>0</v>
      </c>
    </row>
    <row r="75" spans="1:5" ht="25.5" x14ac:dyDescent="0.25">
      <c r="A75" s="47" t="s">
        <v>238</v>
      </c>
      <c r="B75" s="46" t="s">
        <v>237</v>
      </c>
      <c r="C75" s="46"/>
      <c r="D75" s="7">
        <v>65000000</v>
      </c>
      <c r="E75" s="45">
        <v>109808222</v>
      </c>
    </row>
    <row r="76" spans="1:5" ht="25.5" x14ac:dyDescent="0.25">
      <c r="A76" s="47" t="s">
        <v>236</v>
      </c>
      <c r="B76" s="46" t="s">
        <v>235</v>
      </c>
      <c r="C76" s="46"/>
      <c r="D76" s="7">
        <v>0</v>
      </c>
      <c r="E76" s="45">
        <v>0</v>
      </c>
    </row>
    <row r="77" spans="1:5" ht="25.5" x14ac:dyDescent="0.25">
      <c r="A77" s="47" t="s">
        <v>234</v>
      </c>
      <c r="B77" s="46" t="s">
        <v>233</v>
      </c>
      <c r="C77" s="46"/>
      <c r="D77" s="7">
        <v>0</v>
      </c>
      <c r="E77" s="45">
        <v>0</v>
      </c>
    </row>
    <row r="78" spans="1:5" ht="38.25" x14ac:dyDescent="0.25">
      <c r="A78" s="47" t="s">
        <v>232</v>
      </c>
      <c r="B78" s="46" t="s">
        <v>231</v>
      </c>
      <c r="C78" s="46"/>
      <c r="D78" s="7">
        <v>24300000</v>
      </c>
      <c r="E78" s="45">
        <v>16200000</v>
      </c>
    </row>
    <row r="79" spans="1:5" ht="25.5" x14ac:dyDescent="0.25">
      <c r="A79" s="37" t="s">
        <v>230</v>
      </c>
      <c r="B79" s="36" t="s">
        <v>229</v>
      </c>
      <c r="C79" s="36"/>
      <c r="D79" s="6">
        <v>187</v>
      </c>
      <c r="E79" s="35">
        <v>187</v>
      </c>
    </row>
    <row r="80" spans="1:5" ht="25.5" x14ac:dyDescent="0.25">
      <c r="A80" s="47" t="s">
        <v>228</v>
      </c>
      <c r="B80" s="46" t="s">
        <v>227</v>
      </c>
      <c r="C80" s="46"/>
      <c r="D80" s="7">
        <v>187</v>
      </c>
      <c r="E80" s="45">
        <v>187</v>
      </c>
    </row>
    <row r="81" spans="1:5" ht="25.5" x14ac:dyDescent="0.25">
      <c r="A81" s="47" t="s">
        <v>226</v>
      </c>
      <c r="B81" s="46" t="s">
        <v>225</v>
      </c>
      <c r="C81" s="46"/>
      <c r="D81" s="7">
        <v>0</v>
      </c>
      <c r="E81" s="45">
        <v>0</v>
      </c>
    </row>
    <row r="82" spans="1:5" ht="25.5" x14ac:dyDescent="0.25">
      <c r="A82" s="37" t="s">
        <v>224</v>
      </c>
      <c r="B82" s="36" t="s">
        <v>223</v>
      </c>
      <c r="C82" s="36"/>
      <c r="D82" s="6">
        <v>0</v>
      </c>
      <c r="E82" s="35">
        <v>0</v>
      </c>
    </row>
    <row r="83" spans="1:5" ht="25.5" x14ac:dyDescent="0.25">
      <c r="A83" s="37" t="s">
        <v>222</v>
      </c>
      <c r="B83" s="36" t="s">
        <v>221</v>
      </c>
      <c r="C83" s="36"/>
      <c r="D83" s="6">
        <v>191473871</v>
      </c>
      <c r="E83" s="35">
        <v>186271308</v>
      </c>
    </row>
    <row r="84" spans="1:5" ht="25.5" x14ac:dyDescent="0.25">
      <c r="A84" s="47" t="s">
        <v>220</v>
      </c>
      <c r="B84" s="46" t="s">
        <v>219</v>
      </c>
      <c r="C84" s="46"/>
      <c r="D84" s="7">
        <v>139073871</v>
      </c>
      <c r="E84" s="45">
        <v>133871308</v>
      </c>
    </row>
    <row r="85" spans="1:5" ht="25.5" x14ac:dyDescent="0.25">
      <c r="A85" s="47" t="s">
        <v>218</v>
      </c>
      <c r="B85" s="46" t="s">
        <v>217</v>
      </c>
      <c r="C85" s="46"/>
      <c r="D85" s="7">
        <v>15000000</v>
      </c>
      <c r="E85" s="45">
        <v>15000000</v>
      </c>
    </row>
    <row r="86" spans="1:5" ht="25.5" x14ac:dyDescent="0.25">
      <c r="A86" s="47" t="s">
        <v>216</v>
      </c>
      <c r="B86" s="46" t="s">
        <v>215</v>
      </c>
      <c r="C86" s="46"/>
      <c r="D86" s="7">
        <v>15000000</v>
      </c>
      <c r="E86" s="45">
        <v>15000000</v>
      </c>
    </row>
    <row r="87" spans="1:5" ht="25.5" x14ac:dyDescent="0.25">
      <c r="A87" s="47" t="s">
        <v>214</v>
      </c>
      <c r="B87" s="46" t="s">
        <v>213</v>
      </c>
      <c r="C87" s="46"/>
      <c r="D87" s="7">
        <v>0</v>
      </c>
      <c r="E87" s="45">
        <v>0</v>
      </c>
    </row>
    <row r="88" spans="1:5" ht="25.5" x14ac:dyDescent="0.25">
      <c r="A88" s="47" t="s">
        <v>212</v>
      </c>
      <c r="B88" s="46" t="s">
        <v>211</v>
      </c>
      <c r="C88" s="46"/>
      <c r="D88" s="7">
        <v>0</v>
      </c>
      <c r="E88" s="45">
        <v>0</v>
      </c>
    </row>
    <row r="89" spans="1:5" ht="25.5" x14ac:dyDescent="0.25">
      <c r="A89" s="47" t="s">
        <v>210</v>
      </c>
      <c r="B89" s="46" t="s">
        <v>209</v>
      </c>
      <c r="C89" s="46"/>
      <c r="D89" s="7">
        <v>16500000</v>
      </c>
      <c r="E89" s="45">
        <v>16500000</v>
      </c>
    </row>
    <row r="90" spans="1:5" ht="25.5" x14ac:dyDescent="0.25">
      <c r="A90" s="47" t="s">
        <v>208</v>
      </c>
      <c r="B90" s="46" t="s">
        <v>207</v>
      </c>
      <c r="C90" s="46"/>
      <c r="D90" s="7">
        <v>7700000</v>
      </c>
      <c r="E90" s="45">
        <v>7700000</v>
      </c>
    </row>
    <row r="91" spans="1:5" ht="25.5" x14ac:dyDescent="0.25">
      <c r="A91" s="47" t="s">
        <v>206</v>
      </c>
      <c r="B91" s="46" t="s">
        <v>205</v>
      </c>
      <c r="C91" s="46"/>
      <c r="D91" s="7">
        <v>13200000</v>
      </c>
      <c r="E91" s="45">
        <v>13200000</v>
      </c>
    </row>
    <row r="92" spans="1:5" ht="25.5" x14ac:dyDescent="0.25">
      <c r="A92" s="37" t="s">
        <v>204</v>
      </c>
      <c r="B92" s="36" t="s">
        <v>203</v>
      </c>
      <c r="C92" s="36"/>
      <c r="D92" s="6">
        <v>0</v>
      </c>
      <c r="E92" s="35">
        <v>7114728</v>
      </c>
    </row>
    <row r="93" spans="1:5" ht="25.5" x14ac:dyDescent="0.25">
      <c r="A93" s="47" t="s">
        <v>202</v>
      </c>
      <c r="B93" s="46" t="s">
        <v>201</v>
      </c>
      <c r="C93" s="46"/>
      <c r="D93" s="7">
        <v>0</v>
      </c>
      <c r="E93" s="45">
        <v>0</v>
      </c>
    </row>
    <row r="94" spans="1:5" ht="38.25" x14ac:dyDescent="0.25">
      <c r="A94" s="47" t="s">
        <v>200</v>
      </c>
      <c r="B94" s="46" t="s">
        <v>199</v>
      </c>
      <c r="C94" s="46"/>
      <c r="D94" s="7">
        <v>0</v>
      </c>
      <c r="E94" s="45">
        <v>0</v>
      </c>
    </row>
    <row r="95" spans="1:5" ht="25.5" x14ac:dyDescent="0.25">
      <c r="A95" s="47" t="s">
        <v>198</v>
      </c>
      <c r="B95" s="46" t="s">
        <v>197</v>
      </c>
      <c r="C95" s="46"/>
      <c r="D95" s="7">
        <v>0</v>
      </c>
      <c r="E95" s="45">
        <v>7114728</v>
      </c>
    </row>
    <row r="96" spans="1:5" ht="25.5" x14ac:dyDescent="0.25">
      <c r="A96" s="47" t="s">
        <v>196</v>
      </c>
      <c r="B96" s="46" t="s">
        <v>195</v>
      </c>
      <c r="C96" s="46"/>
      <c r="D96" s="7">
        <v>0</v>
      </c>
      <c r="E96" s="45">
        <v>0</v>
      </c>
    </row>
    <row r="97" spans="1:5" ht="25.5" x14ac:dyDescent="0.25">
      <c r="A97" s="47" t="s">
        <v>194</v>
      </c>
      <c r="B97" s="46" t="s">
        <v>193</v>
      </c>
      <c r="C97" s="46"/>
      <c r="D97" s="7">
        <v>0</v>
      </c>
      <c r="E97" s="45">
        <v>0</v>
      </c>
    </row>
    <row r="98" spans="1:5" ht="25.5" x14ac:dyDescent="0.25">
      <c r="A98" s="47" t="s">
        <v>192</v>
      </c>
      <c r="B98" s="46" t="s">
        <v>191</v>
      </c>
      <c r="C98" s="46"/>
      <c r="D98" s="7">
        <v>0</v>
      </c>
      <c r="E98" s="45">
        <v>0</v>
      </c>
    </row>
    <row r="99" spans="1:5" ht="25.5" x14ac:dyDescent="0.25">
      <c r="A99" s="40" t="s">
        <v>190</v>
      </c>
      <c r="B99" s="39" t="s">
        <v>189</v>
      </c>
      <c r="C99" s="39"/>
      <c r="D99" s="5">
        <v>282145237</v>
      </c>
      <c r="E99" s="38">
        <v>320425441</v>
      </c>
    </row>
    <row r="100" spans="1:5" ht="38.25" x14ac:dyDescent="0.25">
      <c r="A100" s="40" t="s">
        <v>188</v>
      </c>
      <c r="B100" s="39" t="s">
        <v>187</v>
      </c>
      <c r="C100" s="39"/>
      <c r="D100" s="5">
        <v>164329780895</v>
      </c>
      <c r="E100" s="38">
        <v>163178728661</v>
      </c>
    </row>
    <row r="101" spans="1:5" ht="25.5" x14ac:dyDescent="0.25">
      <c r="A101" s="37" t="s">
        <v>186</v>
      </c>
      <c r="B101" s="36" t="s">
        <v>185</v>
      </c>
      <c r="C101" s="36"/>
      <c r="D101" s="6">
        <v>151759670800</v>
      </c>
      <c r="E101" s="35">
        <v>151682018000</v>
      </c>
    </row>
    <row r="102" spans="1:5" ht="25.5" x14ac:dyDescent="0.25">
      <c r="A102" s="37" t="s">
        <v>184</v>
      </c>
      <c r="B102" s="36" t="s">
        <v>183</v>
      </c>
      <c r="C102" s="36"/>
      <c r="D102" s="6">
        <v>151811059000</v>
      </c>
      <c r="E102" s="35">
        <v>151731551200</v>
      </c>
    </row>
    <row r="103" spans="1:5" ht="25.5" x14ac:dyDescent="0.25">
      <c r="A103" s="37" t="s">
        <v>182</v>
      </c>
      <c r="B103" s="36" t="s">
        <v>181</v>
      </c>
      <c r="C103" s="36"/>
      <c r="D103" s="6">
        <v>-51388200</v>
      </c>
      <c r="E103" s="35">
        <v>-49533200</v>
      </c>
    </row>
    <row r="104" spans="1:5" ht="25.5" x14ac:dyDescent="0.25">
      <c r="A104" s="37" t="s">
        <v>180</v>
      </c>
      <c r="B104" s="36" t="s">
        <v>179</v>
      </c>
      <c r="C104" s="36"/>
      <c r="D104" s="6">
        <v>5206001</v>
      </c>
      <c r="E104" s="35">
        <v>-914969</v>
      </c>
    </row>
    <row r="105" spans="1:5" ht="25.5" x14ac:dyDescent="0.25">
      <c r="A105" s="37" t="s">
        <v>178</v>
      </c>
      <c r="B105" s="36" t="s">
        <v>177</v>
      </c>
      <c r="C105" s="36"/>
      <c r="D105" s="6">
        <v>12564904094</v>
      </c>
      <c r="E105" s="35">
        <v>11497625630</v>
      </c>
    </row>
    <row r="106" spans="1:5" ht="25.5" x14ac:dyDescent="0.25">
      <c r="A106" s="47" t="s">
        <v>176</v>
      </c>
      <c r="B106" s="46" t="s">
        <v>175</v>
      </c>
      <c r="C106" s="46"/>
      <c r="D106" s="7">
        <v>11497625630</v>
      </c>
      <c r="E106" s="45">
        <v>10805197097</v>
      </c>
    </row>
    <row r="107" spans="1:5" ht="25.5" x14ac:dyDescent="0.25">
      <c r="A107" s="47" t="s">
        <v>174</v>
      </c>
      <c r="B107" s="46" t="s">
        <v>173</v>
      </c>
      <c r="C107" s="46"/>
      <c r="D107" s="7">
        <v>1067278464</v>
      </c>
      <c r="E107" s="45">
        <v>692428533</v>
      </c>
    </row>
    <row r="108" spans="1:5" ht="38.25" x14ac:dyDescent="0.25">
      <c r="A108" s="44" t="s">
        <v>172</v>
      </c>
      <c r="B108" s="43" t="s">
        <v>171</v>
      </c>
      <c r="C108" s="43"/>
      <c r="D108" s="42">
        <v>10828.29</v>
      </c>
      <c r="E108" s="41">
        <v>10757.94</v>
      </c>
    </row>
    <row r="109" spans="1:5" ht="25.5" x14ac:dyDescent="0.25">
      <c r="A109" s="40" t="s">
        <v>170</v>
      </c>
      <c r="B109" s="39" t="s">
        <v>169</v>
      </c>
      <c r="C109" s="39"/>
      <c r="D109" s="5">
        <v>0</v>
      </c>
      <c r="E109" s="38">
        <v>0</v>
      </c>
    </row>
    <row r="110" spans="1:5" ht="25.5" x14ac:dyDescent="0.25">
      <c r="A110" s="37" t="s">
        <v>168</v>
      </c>
      <c r="B110" s="36" t="s">
        <v>167</v>
      </c>
      <c r="C110" s="36"/>
      <c r="D110" s="6">
        <v>0</v>
      </c>
      <c r="E110" s="35">
        <v>0</v>
      </c>
    </row>
    <row r="111" spans="1:5" ht="38.25" x14ac:dyDescent="0.25">
      <c r="A111" s="37" t="s">
        <v>166</v>
      </c>
      <c r="B111" s="36" t="s">
        <v>165</v>
      </c>
      <c r="C111" s="36"/>
      <c r="D111" s="6">
        <v>0</v>
      </c>
      <c r="E111" s="35">
        <v>0</v>
      </c>
    </row>
    <row r="112" spans="1:5" ht="25.5" x14ac:dyDescent="0.25">
      <c r="A112" s="40" t="s">
        <v>164</v>
      </c>
      <c r="B112" s="39" t="s">
        <v>163</v>
      </c>
      <c r="C112" s="39"/>
      <c r="D112" s="5">
        <v>0</v>
      </c>
      <c r="E112" s="38">
        <v>0</v>
      </c>
    </row>
    <row r="113" spans="1:5" ht="25.5" x14ac:dyDescent="0.25">
      <c r="A113" s="37" t="s">
        <v>162</v>
      </c>
      <c r="B113" s="36" t="s">
        <v>161</v>
      </c>
      <c r="C113" s="36"/>
      <c r="D113" s="6">
        <v>0</v>
      </c>
      <c r="E113" s="35">
        <v>0</v>
      </c>
    </row>
    <row r="114" spans="1:5" ht="25.5" x14ac:dyDescent="0.25">
      <c r="A114" s="37" t="s">
        <v>160</v>
      </c>
      <c r="B114" s="36" t="s">
        <v>159</v>
      </c>
      <c r="C114" s="36"/>
      <c r="D114" s="6">
        <v>0</v>
      </c>
      <c r="E114" s="35">
        <v>0</v>
      </c>
    </row>
    <row r="115" spans="1:5" ht="25.5" x14ac:dyDescent="0.25">
      <c r="A115" s="37" t="s">
        <v>158</v>
      </c>
      <c r="B115" s="36" t="s">
        <v>157</v>
      </c>
      <c r="C115" s="36"/>
      <c r="D115" s="6">
        <v>0</v>
      </c>
      <c r="E115" s="35">
        <v>0</v>
      </c>
    </row>
    <row r="116" spans="1:5" ht="25.5" x14ac:dyDescent="0.25">
      <c r="A116" s="34" t="s">
        <v>156</v>
      </c>
      <c r="B116" s="33" t="s">
        <v>155</v>
      </c>
      <c r="C116" s="33"/>
      <c r="D116" s="32">
        <v>15175967.08</v>
      </c>
      <c r="E116" s="31">
        <v>15168201.800000001</v>
      </c>
    </row>
    <row r="117" spans="1:5" ht="10.5" customHeight="1" x14ac:dyDescent="0.25">
      <c r="A117" s="1"/>
      <c r="B117" s="1"/>
      <c r="C117" s="1"/>
      <c r="D117" s="1"/>
    </row>
    <row r="118" spans="1:5" ht="15" customHeight="1" x14ac:dyDescent="0.2">
      <c r="A118" s="26"/>
      <c r="B118" s="30"/>
      <c r="C118" s="27"/>
    </row>
    <row r="119" spans="1:5" ht="15" customHeight="1" x14ac:dyDescent="0.2">
      <c r="A119" s="13"/>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90"/>
      <c r="D1" s="89"/>
    </row>
    <row r="2" spans="1:7" ht="43.5" customHeight="1" x14ac:dyDescent="0.25">
      <c r="A2" s="88"/>
    </row>
    <row r="3" spans="1:7" ht="11.25" customHeight="1" x14ac:dyDescent="0.25">
      <c r="A3" s="1"/>
      <c r="B3" s="1"/>
      <c r="C3" s="1"/>
      <c r="D3" s="1"/>
      <c r="E3" s="1"/>
      <c r="F3" s="1"/>
      <c r="G3" s="1"/>
    </row>
    <row r="4" spans="1:7" ht="36.75" customHeight="1" x14ac:dyDescent="0.25">
      <c r="A4" s="87"/>
    </row>
    <row r="5" spans="1:7" ht="22.5" customHeight="1" x14ac:dyDescent="0.25">
      <c r="A5" s="58"/>
    </row>
    <row r="6" spans="1:7" ht="15.75" customHeight="1" x14ac:dyDescent="0.25">
      <c r="A6" s="56"/>
      <c r="B6" s="85"/>
      <c r="C6" s="85"/>
    </row>
    <row r="7" spans="1:7" ht="15.75" customHeight="1" x14ac:dyDescent="0.25">
      <c r="A7" s="1"/>
      <c r="B7" s="1"/>
      <c r="C7" s="1"/>
    </row>
    <row r="8" spans="1:7" ht="15.75" customHeight="1" x14ac:dyDescent="0.25">
      <c r="A8" s="56"/>
      <c r="B8" s="85"/>
      <c r="C8" s="85"/>
    </row>
    <row r="9" spans="1:7" ht="15.75" customHeight="1" x14ac:dyDescent="0.25">
      <c r="A9" s="1"/>
      <c r="B9" s="1"/>
      <c r="C9" s="1"/>
    </row>
    <row r="10" spans="1:7" ht="15.75" customHeight="1" x14ac:dyDescent="0.25">
      <c r="A10" s="56"/>
      <c r="B10" s="85"/>
      <c r="C10" s="85"/>
    </row>
    <row r="11" spans="1:7" ht="15.75" customHeight="1" x14ac:dyDescent="0.25">
      <c r="A11" s="1"/>
      <c r="B11" s="1"/>
      <c r="C11" s="1"/>
    </row>
    <row r="12" spans="1:7" ht="15.75" customHeight="1" x14ac:dyDescent="0.25">
      <c r="A12" s="56"/>
      <c r="B12" s="85"/>
      <c r="C12" s="85"/>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6"/>
    </row>
    <row r="16" spans="1:7" ht="15.75" customHeight="1" x14ac:dyDescent="0.25">
      <c r="A16" s="85"/>
    </row>
    <row r="17" spans="1:6" ht="15.75" customHeight="1" x14ac:dyDescent="0.25">
      <c r="A17" s="4"/>
      <c r="B17" s="84"/>
      <c r="C17" s="4"/>
      <c r="D17" s="4"/>
      <c r="E17" s="4"/>
      <c r="F17" s="84"/>
    </row>
    <row r="18" spans="1:6" ht="55.5" customHeight="1" x14ac:dyDescent="0.25">
      <c r="A18" s="16" t="s">
        <v>519</v>
      </c>
      <c r="B18" s="17" t="s">
        <v>20</v>
      </c>
      <c r="C18" s="17" t="s">
        <v>518</v>
      </c>
      <c r="D18" s="17" t="s">
        <v>517</v>
      </c>
      <c r="E18" s="17" t="s">
        <v>516</v>
      </c>
      <c r="F18" s="83" t="s">
        <v>515</v>
      </c>
    </row>
    <row r="19" spans="1:6" ht="25.5" x14ac:dyDescent="0.25">
      <c r="A19" s="71" t="s">
        <v>356</v>
      </c>
      <c r="B19" s="70" t="s">
        <v>514</v>
      </c>
      <c r="C19" s="69" t="s">
        <v>513</v>
      </c>
      <c r="D19" s="72">
        <v>0</v>
      </c>
      <c r="E19" s="72">
        <v>0</v>
      </c>
      <c r="F19" s="67">
        <v>0</v>
      </c>
    </row>
    <row r="20" spans="1:6" ht="25.5" x14ac:dyDescent="0.25">
      <c r="A20" s="82" t="s">
        <v>512</v>
      </c>
      <c r="B20" s="81" t="s">
        <v>511</v>
      </c>
      <c r="C20" s="80" t="s">
        <v>510</v>
      </c>
      <c r="D20" s="79">
        <v>12003453457</v>
      </c>
      <c r="E20" s="79">
        <v>12166797616</v>
      </c>
      <c r="F20" s="78">
        <v>0.34</v>
      </c>
    </row>
    <row r="21" spans="1:6" ht="25.5" x14ac:dyDescent="0.25">
      <c r="A21" s="82"/>
      <c r="B21" s="81" t="s">
        <v>509</v>
      </c>
      <c r="C21" s="80" t="s">
        <v>508</v>
      </c>
      <c r="D21" s="79">
        <v>0</v>
      </c>
      <c r="E21" s="79">
        <v>0</v>
      </c>
      <c r="F21" s="78">
        <v>0</v>
      </c>
    </row>
    <row r="22" spans="1:6" ht="25.5" x14ac:dyDescent="0.25">
      <c r="A22" s="82"/>
      <c r="B22" s="81" t="s">
        <v>507</v>
      </c>
      <c r="C22" s="80" t="s">
        <v>506</v>
      </c>
      <c r="D22" s="79">
        <v>12003453457</v>
      </c>
      <c r="E22" s="79">
        <v>12166797616</v>
      </c>
      <c r="F22" s="78">
        <v>1.19</v>
      </c>
    </row>
    <row r="23" spans="1:6" ht="38.25" x14ac:dyDescent="0.25">
      <c r="A23" s="77"/>
      <c r="B23" s="76" t="s">
        <v>505</v>
      </c>
      <c r="C23" s="75" t="s">
        <v>504</v>
      </c>
      <c r="D23" s="74">
        <v>916</v>
      </c>
      <c r="E23" s="74">
        <v>0</v>
      </c>
      <c r="F23" s="73">
        <v>0</v>
      </c>
    </row>
    <row r="24" spans="1:6" ht="38.25" x14ac:dyDescent="0.25">
      <c r="A24" s="77"/>
      <c r="B24" s="76" t="s">
        <v>503</v>
      </c>
      <c r="C24" s="75" t="s">
        <v>502</v>
      </c>
      <c r="D24" s="74">
        <v>5</v>
      </c>
      <c r="E24" s="74">
        <v>0</v>
      </c>
      <c r="F24" s="73">
        <v>0</v>
      </c>
    </row>
    <row r="25" spans="1:6" ht="38.25" x14ac:dyDescent="0.25">
      <c r="A25" s="77"/>
      <c r="B25" s="76" t="s">
        <v>501</v>
      </c>
      <c r="C25" s="75" t="s">
        <v>500</v>
      </c>
      <c r="D25" s="74">
        <v>12003452536</v>
      </c>
      <c r="E25" s="74">
        <v>12166797616</v>
      </c>
      <c r="F25" s="73">
        <v>1.19</v>
      </c>
    </row>
    <row r="26" spans="1:6" ht="38.25" x14ac:dyDescent="0.25">
      <c r="A26" s="77"/>
      <c r="B26" s="76" t="s">
        <v>499</v>
      </c>
      <c r="C26" s="75" t="s">
        <v>498</v>
      </c>
      <c r="D26" s="74">
        <v>0</v>
      </c>
      <c r="E26" s="74">
        <v>0</v>
      </c>
      <c r="F26" s="73">
        <v>0</v>
      </c>
    </row>
    <row r="27" spans="1:6" ht="25.5" x14ac:dyDescent="0.25">
      <c r="A27" s="82"/>
      <c r="B27" s="81" t="s">
        <v>497</v>
      </c>
      <c r="C27" s="80" t="s">
        <v>496</v>
      </c>
      <c r="D27" s="79">
        <v>0</v>
      </c>
      <c r="E27" s="79">
        <v>0</v>
      </c>
      <c r="F27" s="78">
        <v>0</v>
      </c>
    </row>
    <row r="28" spans="1:6" ht="25.5" x14ac:dyDescent="0.25">
      <c r="A28" s="82" t="s">
        <v>495</v>
      </c>
      <c r="B28" s="81" t="s">
        <v>494</v>
      </c>
      <c r="C28" s="80" t="s">
        <v>493</v>
      </c>
      <c r="D28" s="79">
        <v>147536336723</v>
      </c>
      <c r="E28" s="79">
        <v>147394465263</v>
      </c>
      <c r="F28" s="78">
        <v>1.28</v>
      </c>
    </row>
    <row r="29" spans="1:6" ht="25.5" x14ac:dyDescent="0.25">
      <c r="A29" s="77"/>
      <c r="B29" s="76" t="s">
        <v>492</v>
      </c>
      <c r="C29" s="75" t="s">
        <v>491</v>
      </c>
      <c r="D29" s="74">
        <v>0</v>
      </c>
      <c r="E29" s="74">
        <v>0</v>
      </c>
      <c r="F29" s="73">
        <v>0</v>
      </c>
    </row>
    <row r="30" spans="1:6" ht="25.5" x14ac:dyDescent="0.25">
      <c r="A30" s="77"/>
      <c r="B30" s="76" t="s">
        <v>490</v>
      </c>
      <c r="C30" s="75" t="s">
        <v>489</v>
      </c>
      <c r="D30" s="74">
        <v>0</v>
      </c>
      <c r="E30" s="74">
        <v>0</v>
      </c>
      <c r="F30" s="73">
        <v>0</v>
      </c>
    </row>
    <row r="31" spans="1:6" ht="25.5" x14ac:dyDescent="0.25">
      <c r="A31" s="77"/>
      <c r="B31" s="76" t="s">
        <v>488</v>
      </c>
      <c r="C31" s="75" t="s">
        <v>487</v>
      </c>
      <c r="D31" s="74">
        <v>107836336723</v>
      </c>
      <c r="E31" s="74">
        <v>107694465263</v>
      </c>
      <c r="F31" s="73">
        <v>2.14</v>
      </c>
    </row>
    <row r="32" spans="1:6" ht="25.5" x14ac:dyDescent="0.25">
      <c r="A32" s="77"/>
      <c r="B32" s="76" t="s">
        <v>486</v>
      </c>
      <c r="C32" s="75" t="s">
        <v>485</v>
      </c>
      <c r="D32" s="74">
        <v>0</v>
      </c>
      <c r="E32" s="74">
        <v>0</v>
      </c>
      <c r="F32" s="73">
        <v>0</v>
      </c>
    </row>
    <row r="33" spans="1:6" ht="51" x14ac:dyDescent="0.25">
      <c r="A33" s="77"/>
      <c r="B33" s="76" t="s">
        <v>484</v>
      </c>
      <c r="C33" s="75" t="s">
        <v>483</v>
      </c>
      <c r="D33" s="74">
        <v>39700000000</v>
      </c>
      <c r="E33" s="74">
        <v>39700000000</v>
      </c>
      <c r="F33" s="73">
        <v>1.98</v>
      </c>
    </row>
    <row r="34" spans="1:6" ht="25.5" x14ac:dyDescent="0.25">
      <c r="A34" s="77"/>
      <c r="B34" s="76" t="s">
        <v>482</v>
      </c>
      <c r="C34" s="75" t="s">
        <v>481</v>
      </c>
      <c r="D34" s="74">
        <v>0</v>
      </c>
      <c r="E34" s="74">
        <v>0</v>
      </c>
      <c r="F34" s="73">
        <v>0</v>
      </c>
    </row>
    <row r="35" spans="1:6" ht="25.5" x14ac:dyDescent="0.25">
      <c r="A35" s="77"/>
      <c r="B35" s="76" t="s">
        <v>480</v>
      </c>
      <c r="C35" s="75" t="s">
        <v>479</v>
      </c>
      <c r="D35" s="74">
        <v>0</v>
      </c>
      <c r="E35" s="74">
        <v>0</v>
      </c>
      <c r="F35" s="73">
        <v>0</v>
      </c>
    </row>
    <row r="36" spans="1:6" ht="25.5" x14ac:dyDescent="0.25">
      <c r="A36" s="77"/>
      <c r="B36" s="76" t="s">
        <v>478</v>
      </c>
      <c r="C36" s="75" t="s">
        <v>477</v>
      </c>
      <c r="D36" s="74">
        <v>0</v>
      </c>
      <c r="E36" s="74">
        <v>0</v>
      </c>
      <c r="F36" s="73">
        <v>0</v>
      </c>
    </row>
    <row r="37" spans="1:6" ht="25.5" x14ac:dyDescent="0.25">
      <c r="A37" s="82" t="s">
        <v>476</v>
      </c>
      <c r="B37" s="81" t="s">
        <v>475</v>
      </c>
      <c r="C37" s="80" t="s">
        <v>474</v>
      </c>
      <c r="D37" s="79">
        <v>2740240072</v>
      </c>
      <c r="E37" s="79">
        <v>1887526302</v>
      </c>
      <c r="F37" s="78">
        <v>4.41</v>
      </c>
    </row>
    <row r="38" spans="1:6" ht="25.5" x14ac:dyDescent="0.25">
      <c r="A38" s="77"/>
      <c r="B38" s="76" t="s">
        <v>473</v>
      </c>
      <c r="C38" s="75" t="s">
        <v>472</v>
      </c>
      <c r="D38" s="74">
        <v>0</v>
      </c>
      <c r="E38" s="74">
        <v>0</v>
      </c>
      <c r="F38" s="73">
        <v>0</v>
      </c>
    </row>
    <row r="39" spans="1:6" ht="25.5" x14ac:dyDescent="0.25">
      <c r="A39" s="77"/>
      <c r="B39" s="76" t="s">
        <v>471</v>
      </c>
      <c r="C39" s="75" t="s">
        <v>470</v>
      </c>
      <c r="D39" s="74">
        <v>2740240072</v>
      </c>
      <c r="E39" s="74">
        <v>1887526302</v>
      </c>
      <c r="F39" s="73">
        <v>4.41</v>
      </c>
    </row>
    <row r="40" spans="1:6" ht="25.5" x14ac:dyDescent="0.25">
      <c r="A40" s="82" t="s">
        <v>469</v>
      </c>
      <c r="B40" s="81" t="s">
        <v>468</v>
      </c>
      <c r="C40" s="80" t="s">
        <v>467</v>
      </c>
      <c r="D40" s="79">
        <v>2331895880</v>
      </c>
      <c r="E40" s="79">
        <v>2050364921</v>
      </c>
      <c r="F40" s="78">
        <v>1.65</v>
      </c>
    </row>
    <row r="41" spans="1:6" ht="25.5" x14ac:dyDescent="0.25">
      <c r="A41" s="77"/>
      <c r="B41" s="76" t="s">
        <v>466</v>
      </c>
      <c r="C41" s="75" t="s">
        <v>465</v>
      </c>
      <c r="D41" s="74">
        <v>2331895880</v>
      </c>
      <c r="E41" s="74">
        <v>2050364921</v>
      </c>
      <c r="F41" s="73">
        <v>7.26</v>
      </c>
    </row>
    <row r="42" spans="1:6" ht="38.25" x14ac:dyDescent="0.25">
      <c r="A42" s="77"/>
      <c r="B42" s="76" t="s">
        <v>464</v>
      </c>
      <c r="C42" s="75" t="s">
        <v>463</v>
      </c>
      <c r="D42" s="74">
        <v>0</v>
      </c>
      <c r="E42" s="74">
        <v>0</v>
      </c>
      <c r="F42" s="73">
        <v>0</v>
      </c>
    </row>
    <row r="43" spans="1:6" ht="25.5" x14ac:dyDescent="0.25">
      <c r="A43" s="82" t="s">
        <v>462</v>
      </c>
      <c r="B43" s="81" t="s">
        <v>461</v>
      </c>
      <c r="C43" s="80" t="s">
        <v>460</v>
      </c>
      <c r="D43" s="79">
        <v>0</v>
      </c>
      <c r="E43" s="79">
        <v>0</v>
      </c>
      <c r="F43" s="78">
        <v>0</v>
      </c>
    </row>
    <row r="44" spans="1:6" ht="25.5" x14ac:dyDescent="0.25">
      <c r="A44" s="82" t="s">
        <v>459</v>
      </c>
      <c r="B44" s="81" t="s">
        <v>458</v>
      </c>
      <c r="C44" s="80" t="s">
        <v>457</v>
      </c>
      <c r="D44" s="79">
        <v>0</v>
      </c>
      <c r="E44" s="79">
        <v>0</v>
      </c>
      <c r="F44" s="78">
        <v>0</v>
      </c>
    </row>
    <row r="45" spans="1:6" ht="51" x14ac:dyDescent="0.25">
      <c r="A45" s="77"/>
      <c r="B45" s="76" t="s">
        <v>456</v>
      </c>
      <c r="C45" s="75" t="s">
        <v>455</v>
      </c>
      <c r="D45" s="74">
        <v>0</v>
      </c>
      <c r="E45" s="74">
        <v>0</v>
      </c>
      <c r="F45" s="73">
        <v>0</v>
      </c>
    </row>
    <row r="46" spans="1:6" ht="25.5" x14ac:dyDescent="0.25">
      <c r="A46" s="77"/>
      <c r="B46" s="76" t="s">
        <v>454</v>
      </c>
      <c r="C46" s="75" t="s">
        <v>453</v>
      </c>
      <c r="D46" s="74">
        <v>0</v>
      </c>
      <c r="E46" s="74">
        <v>0</v>
      </c>
      <c r="F46" s="73">
        <v>0</v>
      </c>
    </row>
    <row r="47" spans="1:6" ht="25.5" x14ac:dyDescent="0.25">
      <c r="A47" s="77"/>
      <c r="B47" s="76" t="s">
        <v>452</v>
      </c>
      <c r="C47" s="75" t="s">
        <v>451</v>
      </c>
      <c r="D47" s="74">
        <v>0</v>
      </c>
      <c r="E47" s="74">
        <v>0</v>
      </c>
      <c r="F47" s="73">
        <v>0</v>
      </c>
    </row>
    <row r="48" spans="1:6" ht="25.5" x14ac:dyDescent="0.25">
      <c r="A48" s="82" t="s">
        <v>450</v>
      </c>
      <c r="B48" s="81" t="s">
        <v>449</v>
      </c>
      <c r="C48" s="80" t="s">
        <v>448</v>
      </c>
      <c r="D48" s="79">
        <v>0</v>
      </c>
      <c r="E48" s="79">
        <v>0</v>
      </c>
      <c r="F48" s="78">
        <v>0</v>
      </c>
    </row>
    <row r="49" spans="1:6" ht="25.5" x14ac:dyDescent="0.25">
      <c r="A49" s="71" t="s">
        <v>447</v>
      </c>
      <c r="B49" s="70" t="s">
        <v>446</v>
      </c>
      <c r="C49" s="69" t="s">
        <v>445</v>
      </c>
      <c r="D49" s="72">
        <v>164611926132</v>
      </c>
      <c r="E49" s="72">
        <v>163499154102</v>
      </c>
      <c r="F49" s="67">
        <v>1.08</v>
      </c>
    </row>
    <row r="50" spans="1:6" ht="25.5" x14ac:dyDescent="0.25">
      <c r="A50" s="71" t="s">
        <v>265</v>
      </c>
      <c r="B50" s="70" t="s">
        <v>444</v>
      </c>
      <c r="C50" s="69" t="s">
        <v>443</v>
      </c>
      <c r="D50" s="72">
        <v>0</v>
      </c>
      <c r="E50" s="72">
        <v>0</v>
      </c>
      <c r="F50" s="67">
        <v>0</v>
      </c>
    </row>
    <row r="51" spans="1:6" ht="25.5" x14ac:dyDescent="0.25">
      <c r="A51" s="82" t="s">
        <v>442</v>
      </c>
      <c r="B51" s="81" t="s">
        <v>441</v>
      </c>
      <c r="C51" s="80" t="s">
        <v>440</v>
      </c>
      <c r="D51" s="79">
        <v>0</v>
      </c>
      <c r="E51" s="79">
        <v>0</v>
      </c>
      <c r="F51" s="78">
        <v>0</v>
      </c>
    </row>
    <row r="52" spans="1:6" ht="25.5" x14ac:dyDescent="0.25">
      <c r="A52" s="82" t="s">
        <v>439</v>
      </c>
      <c r="B52" s="81" t="s">
        <v>438</v>
      </c>
      <c r="C52" s="80" t="s">
        <v>437</v>
      </c>
      <c r="D52" s="79">
        <v>282145237</v>
      </c>
      <c r="E52" s="79">
        <v>320425441</v>
      </c>
      <c r="F52" s="78">
        <v>1.04</v>
      </c>
    </row>
    <row r="53" spans="1:6" ht="25.5" x14ac:dyDescent="0.25">
      <c r="A53" s="82"/>
      <c r="B53" s="81" t="s">
        <v>436</v>
      </c>
      <c r="C53" s="80" t="s">
        <v>435</v>
      </c>
      <c r="D53" s="79">
        <v>187</v>
      </c>
      <c r="E53" s="79">
        <v>187</v>
      </c>
      <c r="F53" s="78">
        <v>1</v>
      </c>
    </row>
    <row r="54" spans="1:6" ht="38.25" x14ac:dyDescent="0.25">
      <c r="A54" s="77"/>
      <c r="B54" s="76" t="s">
        <v>434</v>
      </c>
      <c r="C54" s="75" t="s">
        <v>433</v>
      </c>
      <c r="D54" s="74">
        <v>187</v>
      </c>
      <c r="E54" s="74">
        <v>187</v>
      </c>
      <c r="F54" s="73">
        <v>1</v>
      </c>
    </row>
    <row r="55" spans="1:6" ht="51" x14ac:dyDescent="0.25">
      <c r="A55" s="77"/>
      <c r="B55" s="76" t="s">
        <v>432</v>
      </c>
      <c r="C55" s="75" t="s">
        <v>431</v>
      </c>
      <c r="D55" s="74">
        <v>0</v>
      </c>
      <c r="E55" s="74">
        <v>0</v>
      </c>
      <c r="F55" s="73">
        <v>0</v>
      </c>
    </row>
    <row r="56" spans="1:6" ht="51" x14ac:dyDescent="0.25">
      <c r="A56" s="77"/>
      <c r="B56" s="76" t="s">
        <v>430</v>
      </c>
      <c r="C56" s="75" t="s">
        <v>429</v>
      </c>
      <c r="D56" s="74">
        <v>0</v>
      </c>
      <c r="E56" s="74">
        <v>0</v>
      </c>
      <c r="F56" s="73">
        <v>0</v>
      </c>
    </row>
    <row r="57" spans="1:6" ht="38.25" x14ac:dyDescent="0.25">
      <c r="A57" s="77"/>
      <c r="B57" s="76" t="s">
        <v>428</v>
      </c>
      <c r="C57" s="75" t="s">
        <v>427</v>
      </c>
      <c r="D57" s="74">
        <v>0</v>
      </c>
      <c r="E57" s="74">
        <v>0</v>
      </c>
      <c r="F57" s="73">
        <v>0</v>
      </c>
    </row>
    <row r="58" spans="1:6" ht="51" x14ac:dyDescent="0.25">
      <c r="A58" s="82"/>
      <c r="B58" s="81" t="s">
        <v>426</v>
      </c>
      <c r="C58" s="80" t="s">
        <v>425</v>
      </c>
      <c r="D58" s="79">
        <v>901997</v>
      </c>
      <c r="E58" s="79">
        <v>905101</v>
      </c>
      <c r="F58" s="78">
        <v>1</v>
      </c>
    </row>
    <row r="59" spans="1:6" ht="76.5" x14ac:dyDescent="0.25">
      <c r="A59" s="82"/>
      <c r="B59" s="81" t="s">
        <v>424</v>
      </c>
      <c r="C59" s="80" t="s">
        <v>423</v>
      </c>
      <c r="D59" s="79">
        <v>469182</v>
      </c>
      <c r="E59" s="79">
        <v>125895</v>
      </c>
      <c r="F59" s="78">
        <v>0</v>
      </c>
    </row>
    <row r="60" spans="1:6" ht="25.5" x14ac:dyDescent="0.25">
      <c r="A60" s="82"/>
      <c r="B60" s="81" t="s">
        <v>422</v>
      </c>
      <c r="C60" s="80" t="s">
        <v>421</v>
      </c>
      <c r="D60" s="79">
        <v>0</v>
      </c>
      <c r="E60" s="79">
        <v>0</v>
      </c>
      <c r="F60" s="78">
        <v>0</v>
      </c>
    </row>
    <row r="61" spans="1:6" ht="38.25" x14ac:dyDescent="0.25">
      <c r="A61" s="82"/>
      <c r="B61" s="81" t="s">
        <v>420</v>
      </c>
      <c r="C61" s="80" t="s">
        <v>419</v>
      </c>
      <c r="D61" s="79">
        <v>24300000</v>
      </c>
      <c r="E61" s="79">
        <v>16200000</v>
      </c>
      <c r="F61" s="78">
        <v>1</v>
      </c>
    </row>
    <row r="62" spans="1:6" ht="38.25" x14ac:dyDescent="0.25">
      <c r="A62" s="82"/>
      <c r="B62" s="81" t="s">
        <v>418</v>
      </c>
      <c r="C62" s="80" t="s">
        <v>417</v>
      </c>
      <c r="D62" s="79">
        <v>139073871</v>
      </c>
      <c r="E62" s="79">
        <v>133871308</v>
      </c>
      <c r="F62" s="78">
        <v>1.08</v>
      </c>
    </row>
    <row r="63" spans="1:6" ht="25.5" x14ac:dyDescent="0.25">
      <c r="A63" s="82"/>
      <c r="B63" s="81" t="s">
        <v>416</v>
      </c>
      <c r="C63" s="80" t="s">
        <v>415</v>
      </c>
      <c r="D63" s="79">
        <v>16500000</v>
      </c>
      <c r="E63" s="79">
        <v>16500000</v>
      </c>
      <c r="F63" s="78">
        <v>1</v>
      </c>
    </row>
    <row r="64" spans="1:6" ht="25.5" x14ac:dyDescent="0.25">
      <c r="A64" s="82"/>
      <c r="B64" s="81" t="s">
        <v>414</v>
      </c>
      <c r="C64" s="80" t="s">
        <v>413</v>
      </c>
      <c r="D64" s="79">
        <v>7700000</v>
      </c>
      <c r="E64" s="79">
        <v>7700000</v>
      </c>
      <c r="F64" s="78">
        <v>1</v>
      </c>
    </row>
    <row r="65" spans="1:6" ht="25.5" x14ac:dyDescent="0.25">
      <c r="A65" s="82"/>
      <c r="B65" s="81" t="s">
        <v>412</v>
      </c>
      <c r="C65" s="80" t="s">
        <v>411</v>
      </c>
      <c r="D65" s="79">
        <v>0</v>
      </c>
      <c r="E65" s="79">
        <v>0</v>
      </c>
      <c r="F65" s="78">
        <v>0</v>
      </c>
    </row>
    <row r="66" spans="1:6" ht="25.5" x14ac:dyDescent="0.25">
      <c r="A66" s="77"/>
      <c r="B66" s="76" t="s">
        <v>410</v>
      </c>
      <c r="C66" s="75" t="s">
        <v>409</v>
      </c>
      <c r="D66" s="74">
        <v>0</v>
      </c>
      <c r="E66" s="74">
        <v>0</v>
      </c>
      <c r="F66" s="73">
        <v>0</v>
      </c>
    </row>
    <row r="67" spans="1:6" ht="38.25" x14ac:dyDescent="0.25">
      <c r="A67" s="77"/>
      <c r="B67" s="76" t="s">
        <v>408</v>
      </c>
      <c r="C67" s="75" t="s">
        <v>407</v>
      </c>
      <c r="D67" s="74">
        <v>0</v>
      </c>
      <c r="E67" s="74">
        <v>0</v>
      </c>
      <c r="F67" s="73">
        <v>0</v>
      </c>
    </row>
    <row r="68" spans="1:6" ht="25.5" x14ac:dyDescent="0.25">
      <c r="A68" s="82"/>
      <c r="B68" s="81" t="s">
        <v>406</v>
      </c>
      <c r="C68" s="80" t="s">
        <v>405</v>
      </c>
      <c r="D68" s="79">
        <v>15000000</v>
      </c>
      <c r="E68" s="79">
        <v>15000000</v>
      </c>
      <c r="F68" s="78">
        <v>1</v>
      </c>
    </row>
    <row r="69" spans="1:6" ht="25.5" x14ac:dyDescent="0.25">
      <c r="A69" s="77"/>
      <c r="B69" s="76" t="s">
        <v>404</v>
      </c>
      <c r="C69" s="75" t="s">
        <v>403</v>
      </c>
      <c r="D69" s="74">
        <v>15000000</v>
      </c>
      <c r="E69" s="74">
        <v>15000000</v>
      </c>
      <c r="F69" s="73">
        <v>1</v>
      </c>
    </row>
    <row r="70" spans="1:6" ht="38.25" x14ac:dyDescent="0.25">
      <c r="A70" s="77"/>
      <c r="B70" s="76" t="s">
        <v>66</v>
      </c>
      <c r="C70" s="75" t="s">
        <v>402</v>
      </c>
      <c r="D70" s="74">
        <v>0</v>
      </c>
      <c r="E70" s="74">
        <v>0</v>
      </c>
      <c r="F70" s="73">
        <v>0</v>
      </c>
    </row>
    <row r="71" spans="1:6" ht="25.5" x14ac:dyDescent="0.25">
      <c r="A71" s="77"/>
      <c r="B71" s="76" t="s">
        <v>401</v>
      </c>
      <c r="C71" s="75" t="s">
        <v>400</v>
      </c>
      <c r="D71" s="74">
        <v>0</v>
      </c>
      <c r="E71" s="74">
        <v>0</v>
      </c>
      <c r="F71" s="73">
        <v>0</v>
      </c>
    </row>
    <row r="72" spans="1:6" ht="25.5" x14ac:dyDescent="0.25">
      <c r="A72" s="82"/>
      <c r="B72" s="81" t="s">
        <v>399</v>
      </c>
      <c r="C72" s="80" t="s">
        <v>398</v>
      </c>
      <c r="D72" s="79">
        <v>65000000</v>
      </c>
      <c r="E72" s="79">
        <v>109808222</v>
      </c>
      <c r="F72" s="78">
        <v>1.08</v>
      </c>
    </row>
    <row r="73" spans="1:6" ht="25.5" x14ac:dyDescent="0.25">
      <c r="A73" s="82"/>
      <c r="B73" s="81" t="s">
        <v>397</v>
      </c>
      <c r="C73" s="80" t="s">
        <v>396</v>
      </c>
      <c r="D73" s="79">
        <v>0</v>
      </c>
      <c r="E73" s="79">
        <v>0</v>
      </c>
      <c r="F73" s="78">
        <v>0</v>
      </c>
    </row>
    <row r="74" spans="1:6" ht="25.5" x14ac:dyDescent="0.25">
      <c r="A74" s="82"/>
      <c r="B74" s="81" t="s">
        <v>395</v>
      </c>
      <c r="C74" s="80" t="s">
        <v>394</v>
      </c>
      <c r="D74" s="79">
        <v>0</v>
      </c>
      <c r="E74" s="79">
        <v>0</v>
      </c>
      <c r="F74" s="78">
        <v>0</v>
      </c>
    </row>
    <row r="75" spans="1:6" ht="38.25" x14ac:dyDescent="0.25">
      <c r="A75" s="82"/>
      <c r="B75" s="81" t="s">
        <v>393</v>
      </c>
      <c r="C75" s="80" t="s">
        <v>392</v>
      </c>
      <c r="D75" s="79">
        <v>13200000</v>
      </c>
      <c r="E75" s="79">
        <v>13200000</v>
      </c>
      <c r="F75" s="78">
        <v>1</v>
      </c>
    </row>
    <row r="76" spans="1:6" ht="63.75" x14ac:dyDescent="0.25">
      <c r="A76" s="82"/>
      <c r="B76" s="81" t="s">
        <v>391</v>
      </c>
      <c r="C76" s="80" t="s">
        <v>390</v>
      </c>
      <c r="D76" s="79">
        <v>0</v>
      </c>
      <c r="E76" s="79">
        <v>0</v>
      </c>
      <c r="F76" s="78">
        <v>0</v>
      </c>
    </row>
    <row r="77" spans="1:6" ht="51" x14ac:dyDescent="0.25">
      <c r="A77" s="82"/>
      <c r="B77" s="81" t="s">
        <v>389</v>
      </c>
      <c r="C77" s="80" t="s">
        <v>388</v>
      </c>
      <c r="D77" s="79">
        <v>0</v>
      </c>
      <c r="E77" s="79">
        <v>0</v>
      </c>
      <c r="F77" s="78">
        <v>0</v>
      </c>
    </row>
    <row r="78" spans="1:6" ht="25.5" x14ac:dyDescent="0.25">
      <c r="A78" s="82"/>
      <c r="B78" s="81" t="s">
        <v>387</v>
      </c>
      <c r="C78" s="80" t="s">
        <v>386</v>
      </c>
      <c r="D78" s="79">
        <v>0</v>
      </c>
      <c r="E78" s="79">
        <v>7114728</v>
      </c>
      <c r="F78" s="78">
        <v>0</v>
      </c>
    </row>
    <row r="79" spans="1:6" ht="25.5" x14ac:dyDescent="0.25">
      <c r="A79" s="77"/>
      <c r="B79" s="76" t="s">
        <v>385</v>
      </c>
      <c r="C79" s="75" t="s">
        <v>384</v>
      </c>
      <c r="D79" s="74">
        <v>0</v>
      </c>
      <c r="E79" s="74">
        <v>0</v>
      </c>
      <c r="F79" s="73">
        <v>0</v>
      </c>
    </row>
    <row r="80" spans="1:6" ht="51" x14ac:dyDescent="0.25">
      <c r="A80" s="77"/>
      <c r="B80" s="76" t="s">
        <v>383</v>
      </c>
      <c r="C80" s="75" t="s">
        <v>382</v>
      </c>
      <c r="D80" s="74">
        <v>0</v>
      </c>
      <c r="E80" s="74">
        <v>0</v>
      </c>
      <c r="F80" s="73">
        <v>0</v>
      </c>
    </row>
    <row r="81" spans="1:7" ht="51" x14ac:dyDescent="0.25">
      <c r="A81" s="77"/>
      <c r="B81" s="76" t="s">
        <v>381</v>
      </c>
      <c r="C81" s="75" t="s">
        <v>380</v>
      </c>
      <c r="D81" s="74">
        <v>0</v>
      </c>
      <c r="E81" s="74">
        <v>7114728</v>
      </c>
      <c r="F81" s="73">
        <v>0</v>
      </c>
    </row>
    <row r="82" spans="1:7" ht="51" x14ac:dyDescent="0.25">
      <c r="A82" s="77"/>
      <c r="B82" s="76" t="s">
        <v>379</v>
      </c>
      <c r="C82" s="75" t="s">
        <v>378</v>
      </c>
      <c r="D82" s="74">
        <v>0</v>
      </c>
      <c r="E82" s="74">
        <v>0</v>
      </c>
      <c r="F82" s="73">
        <v>0</v>
      </c>
    </row>
    <row r="83" spans="1:7" ht="25.5" x14ac:dyDescent="0.25">
      <c r="A83" s="77"/>
      <c r="B83" s="76" t="s">
        <v>196</v>
      </c>
      <c r="C83" s="75" t="s">
        <v>377</v>
      </c>
      <c r="D83" s="74">
        <v>0</v>
      </c>
      <c r="E83" s="74">
        <v>0</v>
      </c>
      <c r="F83" s="73">
        <v>0</v>
      </c>
    </row>
    <row r="84" spans="1:7" ht="25.5" x14ac:dyDescent="0.25">
      <c r="A84" s="82"/>
      <c r="B84" s="81" t="s">
        <v>376</v>
      </c>
      <c r="C84" s="80" t="s">
        <v>375</v>
      </c>
      <c r="D84" s="79">
        <v>0</v>
      </c>
      <c r="E84" s="79">
        <v>0</v>
      </c>
      <c r="F84" s="78">
        <v>0</v>
      </c>
    </row>
    <row r="85" spans="1:7" ht="25.5" x14ac:dyDescent="0.25">
      <c r="A85" s="77"/>
      <c r="B85" s="76" t="s">
        <v>374</v>
      </c>
      <c r="C85" s="75" t="s">
        <v>373</v>
      </c>
      <c r="D85" s="74">
        <v>0</v>
      </c>
      <c r="E85" s="74">
        <v>0</v>
      </c>
      <c r="F85" s="73">
        <v>0</v>
      </c>
    </row>
    <row r="86" spans="1:7" ht="25.5" x14ac:dyDescent="0.25">
      <c r="A86" s="77"/>
      <c r="B86" s="76" t="s">
        <v>372</v>
      </c>
      <c r="C86" s="75" t="s">
        <v>371</v>
      </c>
      <c r="D86" s="74">
        <v>0</v>
      </c>
      <c r="E86" s="74">
        <v>0</v>
      </c>
      <c r="F86" s="73">
        <v>0</v>
      </c>
    </row>
    <row r="87" spans="1:7" ht="25.5" x14ac:dyDescent="0.25">
      <c r="A87" s="71" t="s">
        <v>370</v>
      </c>
      <c r="B87" s="70" t="s">
        <v>369</v>
      </c>
      <c r="C87" s="69" t="s">
        <v>368</v>
      </c>
      <c r="D87" s="72">
        <v>282145237</v>
      </c>
      <c r="E87" s="72">
        <v>320425441</v>
      </c>
      <c r="F87" s="67">
        <v>1.04</v>
      </c>
    </row>
    <row r="88" spans="1:7" ht="25.5" x14ac:dyDescent="0.25">
      <c r="A88" s="71"/>
      <c r="B88" s="70" t="s">
        <v>367</v>
      </c>
      <c r="C88" s="69" t="s">
        <v>366</v>
      </c>
      <c r="D88" s="72">
        <v>164329780895</v>
      </c>
      <c r="E88" s="72">
        <v>163178728661</v>
      </c>
      <c r="F88" s="67">
        <v>1.08</v>
      </c>
    </row>
    <row r="89" spans="1:7" ht="25.5" x14ac:dyDescent="0.25">
      <c r="A89" s="71"/>
      <c r="B89" s="70" t="s">
        <v>365</v>
      </c>
      <c r="C89" s="69" t="s">
        <v>364</v>
      </c>
      <c r="D89" s="68">
        <v>15175967.08</v>
      </c>
      <c r="E89" s="68">
        <v>15168201.800000001</v>
      </c>
      <c r="F89" s="67">
        <v>1.01</v>
      </c>
    </row>
    <row r="90" spans="1:7" ht="51" x14ac:dyDescent="0.25">
      <c r="A90" s="66"/>
      <c r="B90" s="65" t="s">
        <v>363</v>
      </c>
      <c r="C90" s="64" t="s">
        <v>362</v>
      </c>
      <c r="D90" s="63">
        <v>10828.29</v>
      </c>
      <c r="E90" s="63">
        <v>10757.94</v>
      </c>
      <c r="F90" s="62">
        <v>1.07</v>
      </c>
    </row>
    <row r="91" spans="1:7" ht="15.75" customHeight="1" x14ac:dyDescent="0.25">
      <c r="A91" s="61"/>
    </row>
    <row r="92" spans="1:7" ht="6" customHeight="1" x14ac:dyDescent="0.15">
      <c r="A92" s="1"/>
      <c r="B92" s="1"/>
      <c r="C92" s="1"/>
      <c r="D92" s="60"/>
      <c r="E92" s="1"/>
      <c r="F92" s="1"/>
      <c r="G92" s="1"/>
    </row>
    <row r="93" spans="1:7" ht="15.75" customHeight="1" x14ac:dyDescent="0.25">
      <c r="A93" s="59"/>
      <c r="B93" s="59"/>
    </row>
    <row r="94" spans="1:7" ht="15.75" customHeight="1" x14ac:dyDescent="0.25">
      <c r="A94" s="58"/>
      <c r="B94" s="57"/>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6"/>
      <c r="B101" s="55"/>
    </row>
  </sheetData>
  <printOptions horizontalCentered="1"/>
  <pageMargins left="0" right="0" top="0.58999997377395597" bottom="0.58999997377395597"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90"/>
      <c r="D1" s="89"/>
    </row>
    <row r="2" spans="1:7" ht="43.5" customHeight="1" x14ac:dyDescent="0.25">
      <c r="A2" s="88"/>
    </row>
    <row r="3" spans="1:7" ht="11.25" customHeight="1" x14ac:dyDescent="0.25">
      <c r="A3" s="1"/>
      <c r="B3" s="1"/>
      <c r="C3" s="1"/>
      <c r="D3" s="1"/>
      <c r="E3" s="1"/>
      <c r="F3" s="1"/>
      <c r="G3" s="1"/>
    </row>
    <row r="4" spans="1:7" ht="36.75" customHeight="1" x14ac:dyDescent="0.25">
      <c r="A4" s="87"/>
    </row>
    <row r="5" spans="1:7" ht="22.5" customHeight="1" x14ac:dyDescent="0.25">
      <c r="A5" s="57"/>
    </row>
    <row r="6" spans="1:7" ht="15.75" customHeight="1" x14ac:dyDescent="0.25">
      <c r="A6" s="59"/>
      <c r="B6" s="85"/>
      <c r="C6" s="85"/>
    </row>
    <row r="7" spans="1:7" ht="15.75" customHeight="1" x14ac:dyDescent="0.25">
      <c r="A7" s="1"/>
      <c r="B7" s="1"/>
      <c r="C7" s="1"/>
    </row>
    <row r="8" spans="1:7" ht="15.75" customHeight="1" x14ac:dyDescent="0.25">
      <c r="A8" s="56"/>
      <c r="B8" s="85"/>
      <c r="C8" s="85"/>
    </row>
    <row r="9" spans="1:7" ht="15.75" customHeight="1" x14ac:dyDescent="0.25">
      <c r="A9" s="1"/>
      <c r="B9" s="1"/>
      <c r="C9" s="1"/>
    </row>
    <row r="10" spans="1:7" ht="15.75" customHeight="1" x14ac:dyDescent="0.25">
      <c r="A10" s="56"/>
      <c r="B10" s="85"/>
      <c r="C10" s="85"/>
    </row>
    <row r="11" spans="1:7" ht="15.75" customHeight="1" x14ac:dyDescent="0.25">
      <c r="A11" s="1"/>
      <c r="B11" s="1"/>
      <c r="C11" s="1"/>
    </row>
    <row r="12" spans="1:7" ht="15.75" customHeight="1" x14ac:dyDescent="0.25">
      <c r="A12" s="56"/>
      <c r="B12" s="85"/>
      <c r="C12" s="85"/>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6"/>
    </row>
    <row r="16" spans="1:7" ht="15.75" customHeight="1" x14ac:dyDescent="0.25">
      <c r="A16" s="85"/>
    </row>
    <row r="17" spans="1:6" ht="15.75" customHeight="1" x14ac:dyDescent="0.25">
      <c r="A17" s="4"/>
      <c r="B17" s="84"/>
      <c r="C17" s="4"/>
      <c r="D17" s="4"/>
      <c r="E17" s="4"/>
      <c r="F17" s="84"/>
    </row>
    <row r="18" spans="1:6" ht="75" customHeight="1" x14ac:dyDescent="0.25">
      <c r="A18" s="16" t="s">
        <v>519</v>
      </c>
      <c r="B18" s="17" t="s">
        <v>20</v>
      </c>
      <c r="C18" s="17" t="s">
        <v>518</v>
      </c>
      <c r="D18" s="17" t="s">
        <v>25</v>
      </c>
      <c r="E18" s="17" t="s">
        <v>653</v>
      </c>
      <c r="F18" s="83" t="s">
        <v>652</v>
      </c>
    </row>
    <row r="19" spans="1:6" ht="25.5" x14ac:dyDescent="0.25">
      <c r="A19" s="100" t="s">
        <v>356</v>
      </c>
      <c r="B19" s="99" t="s">
        <v>651</v>
      </c>
      <c r="C19" s="39" t="s">
        <v>650</v>
      </c>
      <c r="D19" s="5">
        <v>1136624915</v>
      </c>
      <c r="E19" s="5">
        <v>1133728382</v>
      </c>
      <c r="F19" s="38">
        <v>13212724668</v>
      </c>
    </row>
    <row r="20" spans="1:6" ht="25.5" x14ac:dyDescent="0.25">
      <c r="A20" s="98" t="s">
        <v>537</v>
      </c>
      <c r="B20" s="97" t="s">
        <v>649</v>
      </c>
      <c r="C20" s="36" t="s">
        <v>648</v>
      </c>
      <c r="D20" s="6">
        <v>852713770</v>
      </c>
      <c r="E20" s="6">
        <v>859772467</v>
      </c>
      <c r="F20" s="35">
        <v>7713624062</v>
      </c>
    </row>
    <row r="21" spans="1:6" ht="25.5" x14ac:dyDescent="0.25">
      <c r="A21" s="96"/>
      <c r="B21" s="95" t="s">
        <v>647</v>
      </c>
      <c r="C21" s="46" t="s">
        <v>646</v>
      </c>
      <c r="D21" s="7">
        <v>0</v>
      </c>
      <c r="E21" s="7">
        <v>0</v>
      </c>
      <c r="F21" s="45">
        <v>0</v>
      </c>
    </row>
    <row r="22" spans="1:6" ht="25.5" x14ac:dyDescent="0.25">
      <c r="A22" s="96"/>
      <c r="B22" s="95" t="s">
        <v>645</v>
      </c>
      <c r="C22" s="46" t="s">
        <v>644</v>
      </c>
      <c r="D22" s="7">
        <v>852713770</v>
      </c>
      <c r="E22" s="7">
        <v>859772467</v>
      </c>
      <c r="F22" s="45">
        <v>7713624062</v>
      </c>
    </row>
    <row r="23" spans="1:6" ht="25.5" x14ac:dyDescent="0.25">
      <c r="A23" s="98" t="s">
        <v>534</v>
      </c>
      <c r="B23" s="97" t="s">
        <v>643</v>
      </c>
      <c r="C23" s="36" t="s">
        <v>642</v>
      </c>
      <c r="D23" s="6">
        <v>283911145</v>
      </c>
      <c r="E23" s="6">
        <v>273955915</v>
      </c>
      <c r="F23" s="35">
        <v>5499031426</v>
      </c>
    </row>
    <row r="24" spans="1:6" ht="25.5" x14ac:dyDescent="0.25">
      <c r="A24" s="96"/>
      <c r="B24" s="95" t="s">
        <v>641</v>
      </c>
      <c r="C24" s="46" t="s">
        <v>640</v>
      </c>
      <c r="D24" s="7">
        <v>283911145</v>
      </c>
      <c r="E24" s="7">
        <v>273955915</v>
      </c>
      <c r="F24" s="45">
        <v>4846099925</v>
      </c>
    </row>
    <row r="25" spans="1:6" ht="25.5" x14ac:dyDescent="0.25">
      <c r="A25" s="96"/>
      <c r="B25" s="95" t="s">
        <v>639</v>
      </c>
      <c r="C25" s="46" t="s">
        <v>638</v>
      </c>
      <c r="D25" s="7">
        <v>0</v>
      </c>
      <c r="E25" s="7">
        <v>0</v>
      </c>
      <c r="F25" s="45">
        <v>652931501</v>
      </c>
    </row>
    <row r="26" spans="1:6" ht="25.5" x14ac:dyDescent="0.25">
      <c r="A26" s="98" t="s">
        <v>529</v>
      </c>
      <c r="B26" s="97" t="s">
        <v>637</v>
      </c>
      <c r="C26" s="36" t="s">
        <v>636</v>
      </c>
      <c r="D26" s="6">
        <v>0</v>
      </c>
      <c r="E26" s="6">
        <v>0</v>
      </c>
      <c r="F26" s="35">
        <v>69180</v>
      </c>
    </row>
    <row r="27" spans="1:6" ht="25.5" x14ac:dyDescent="0.25">
      <c r="A27" s="96"/>
      <c r="B27" s="95" t="s">
        <v>635</v>
      </c>
      <c r="C27" s="46" t="s">
        <v>634</v>
      </c>
      <c r="D27" s="7">
        <v>0</v>
      </c>
      <c r="E27" s="7">
        <v>0</v>
      </c>
      <c r="F27" s="45">
        <v>0</v>
      </c>
    </row>
    <row r="28" spans="1:6" ht="25.5" x14ac:dyDescent="0.25">
      <c r="A28" s="96"/>
      <c r="B28" s="95" t="s">
        <v>633</v>
      </c>
      <c r="C28" s="46" t="s">
        <v>632</v>
      </c>
      <c r="D28" s="7">
        <v>0</v>
      </c>
      <c r="E28" s="7">
        <v>0</v>
      </c>
      <c r="F28" s="45">
        <v>69180</v>
      </c>
    </row>
    <row r="29" spans="1:6" ht="89.25" x14ac:dyDescent="0.25">
      <c r="A29" s="96"/>
      <c r="B29" s="95" t="s">
        <v>631</v>
      </c>
      <c r="C29" s="46" t="s">
        <v>630</v>
      </c>
      <c r="D29" s="7">
        <v>0</v>
      </c>
      <c r="E29" s="7">
        <v>0</v>
      </c>
      <c r="F29" s="45">
        <v>0</v>
      </c>
    </row>
    <row r="30" spans="1:6" ht="25.5" x14ac:dyDescent="0.25">
      <c r="A30" s="100" t="s">
        <v>265</v>
      </c>
      <c r="B30" s="99" t="s">
        <v>629</v>
      </c>
      <c r="C30" s="39" t="s">
        <v>628</v>
      </c>
      <c r="D30" s="5">
        <v>211217911</v>
      </c>
      <c r="E30" s="5">
        <v>205684380</v>
      </c>
      <c r="F30" s="38">
        <v>2477608090</v>
      </c>
    </row>
    <row r="31" spans="1:6" ht="38.25" x14ac:dyDescent="0.25">
      <c r="A31" s="98" t="s">
        <v>537</v>
      </c>
      <c r="B31" s="97" t="s">
        <v>627</v>
      </c>
      <c r="C31" s="36" t="s">
        <v>626</v>
      </c>
      <c r="D31" s="6">
        <v>139073871</v>
      </c>
      <c r="E31" s="6">
        <v>133871308</v>
      </c>
      <c r="F31" s="35">
        <v>1582617395</v>
      </c>
    </row>
    <row r="32" spans="1:6" ht="51" x14ac:dyDescent="0.25">
      <c r="A32" s="98" t="s">
        <v>534</v>
      </c>
      <c r="B32" s="97" t="s">
        <v>625</v>
      </c>
      <c r="C32" s="36" t="s">
        <v>624</v>
      </c>
      <c r="D32" s="6">
        <v>22866990</v>
      </c>
      <c r="E32" s="6">
        <v>22877244</v>
      </c>
      <c r="F32" s="35">
        <v>282596037</v>
      </c>
    </row>
    <row r="33" spans="1:6" ht="25.5" x14ac:dyDescent="0.25">
      <c r="A33" s="96"/>
      <c r="B33" s="95" t="s">
        <v>216</v>
      </c>
      <c r="C33" s="46" t="s">
        <v>623</v>
      </c>
      <c r="D33" s="7">
        <v>15000000</v>
      </c>
      <c r="E33" s="7">
        <v>15000000</v>
      </c>
      <c r="F33" s="45">
        <v>180000000</v>
      </c>
    </row>
    <row r="34" spans="1:6" ht="38.25" x14ac:dyDescent="0.25">
      <c r="A34" s="96"/>
      <c r="B34" s="95" t="s">
        <v>214</v>
      </c>
      <c r="C34" s="46" t="s">
        <v>622</v>
      </c>
      <c r="D34" s="7">
        <v>0</v>
      </c>
      <c r="E34" s="7">
        <v>0</v>
      </c>
      <c r="F34" s="45">
        <v>8875203</v>
      </c>
    </row>
    <row r="35" spans="1:6" ht="25.5" x14ac:dyDescent="0.25">
      <c r="A35" s="96"/>
      <c r="B35" s="95" t="s">
        <v>212</v>
      </c>
      <c r="C35" s="46" t="s">
        <v>621</v>
      </c>
      <c r="D35" s="7">
        <v>166990</v>
      </c>
      <c r="E35" s="7">
        <v>177244</v>
      </c>
      <c r="F35" s="45">
        <v>1320834</v>
      </c>
    </row>
    <row r="36" spans="1:6" ht="25.5" x14ac:dyDescent="0.25">
      <c r="A36" s="96"/>
      <c r="B36" s="95" t="s">
        <v>620</v>
      </c>
      <c r="C36" s="46" t="s">
        <v>619</v>
      </c>
      <c r="D36" s="7">
        <v>7700000</v>
      </c>
      <c r="E36" s="7">
        <v>7700000</v>
      </c>
      <c r="F36" s="45">
        <v>92400000</v>
      </c>
    </row>
    <row r="37" spans="1:6" ht="76.5" x14ac:dyDescent="0.25">
      <c r="A37" s="96"/>
      <c r="B37" s="95" t="s">
        <v>618</v>
      </c>
      <c r="C37" s="46" t="s">
        <v>617</v>
      </c>
      <c r="D37" s="7">
        <v>0</v>
      </c>
      <c r="E37" s="7">
        <v>0</v>
      </c>
      <c r="F37" s="45">
        <v>0</v>
      </c>
    </row>
    <row r="38" spans="1:6" ht="102" x14ac:dyDescent="0.25">
      <c r="A38" s="98" t="s">
        <v>529</v>
      </c>
      <c r="B38" s="97" t="s">
        <v>616</v>
      </c>
      <c r="C38" s="36" t="s">
        <v>615</v>
      </c>
      <c r="D38" s="6">
        <v>29700000</v>
      </c>
      <c r="E38" s="6">
        <v>29700000</v>
      </c>
      <c r="F38" s="35">
        <v>356400000</v>
      </c>
    </row>
    <row r="39" spans="1:6" ht="25.5" x14ac:dyDescent="0.25">
      <c r="A39" s="96"/>
      <c r="B39" s="95" t="s">
        <v>614</v>
      </c>
      <c r="C39" s="46" t="s">
        <v>613</v>
      </c>
      <c r="D39" s="7">
        <v>16500000</v>
      </c>
      <c r="E39" s="7">
        <v>16500000</v>
      </c>
      <c r="F39" s="45">
        <v>198000000</v>
      </c>
    </row>
    <row r="40" spans="1:6" ht="25.5" x14ac:dyDescent="0.25">
      <c r="A40" s="96"/>
      <c r="B40" s="95" t="s">
        <v>612</v>
      </c>
      <c r="C40" s="46" t="s">
        <v>611</v>
      </c>
      <c r="D40" s="7">
        <v>13200000</v>
      </c>
      <c r="E40" s="7">
        <v>13200000</v>
      </c>
      <c r="F40" s="45">
        <v>158400000</v>
      </c>
    </row>
    <row r="41" spans="1:6" ht="63.75" x14ac:dyDescent="0.25">
      <c r="A41" s="96"/>
      <c r="B41" s="95" t="s">
        <v>610</v>
      </c>
      <c r="C41" s="46" t="s">
        <v>609</v>
      </c>
      <c r="D41" s="7">
        <v>0</v>
      </c>
      <c r="E41" s="7">
        <v>0</v>
      </c>
      <c r="F41" s="45">
        <v>0</v>
      </c>
    </row>
    <row r="42" spans="1:6" ht="51" x14ac:dyDescent="0.25">
      <c r="A42" s="96"/>
      <c r="B42" s="95" t="s">
        <v>608</v>
      </c>
      <c r="C42" s="46" t="s">
        <v>607</v>
      </c>
      <c r="D42" s="7">
        <v>0</v>
      </c>
      <c r="E42" s="7">
        <v>0</v>
      </c>
      <c r="F42" s="45">
        <v>0</v>
      </c>
    </row>
    <row r="43" spans="1:6" ht="38.25" x14ac:dyDescent="0.25">
      <c r="A43" s="98" t="s">
        <v>606</v>
      </c>
      <c r="B43" s="97" t="s">
        <v>605</v>
      </c>
      <c r="C43" s="36" t="s">
        <v>604</v>
      </c>
      <c r="D43" s="6">
        <v>10191778</v>
      </c>
      <c r="E43" s="6">
        <v>9863014</v>
      </c>
      <c r="F43" s="35">
        <v>120000000</v>
      </c>
    </row>
    <row r="44" spans="1:6" ht="89.25" x14ac:dyDescent="0.25">
      <c r="A44" s="98" t="s">
        <v>603</v>
      </c>
      <c r="B44" s="97" t="s">
        <v>602</v>
      </c>
      <c r="C44" s="36" t="s">
        <v>601</v>
      </c>
      <c r="D44" s="6">
        <v>9000000</v>
      </c>
      <c r="E44" s="6">
        <v>9000000</v>
      </c>
      <c r="F44" s="35">
        <v>108000000</v>
      </c>
    </row>
    <row r="45" spans="1:6" ht="38.25" x14ac:dyDescent="0.25">
      <c r="A45" s="96"/>
      <c r="B45" s="95" t="s">
        <v>600</v>
      </c>
      <c r="C45" s="46" t="s">
        <v>599</v>
      </c>
      <c r="D45" s="7">
        <v>9000000</v>
      </c>
      <c r="E45" s="7">
        <v>9000000</v>
      </c>
      <c r="F45" s="45">
        <v>108000000</v>
      </c>
    </row>
    <row r="46" spans="1:6" ht="38.25" x14ac:dyDescent="0.25">
      <c r="A46" s="96"/>
      <c r="B46" s="95" t="s">
        <v>598</v>
      </c>
      <c r="C46" s="46" t="s">
        <v>597</v>
      </c>
      <c r="D46" s="7">
        <v>0</v>
      </c>
      <c r="E46" s="7">
        <v>0</v>
      </c>
      <c r="F46" s="45">
        <v>0</v>
      </c>
    </row>
    <row r="47" spans="1:6" ht="25.5" x14ac:dyDescent="0.25">
      <c r="A47" s="96"/>
      <c r="B47" s="95" t="s">
        <v>596</v>
      </c>
      <c r="C47" s="46" t="s">
        <v>595</v>
      </c>
      <c r="D47" s="7">
        <v>0</v>
      </c>
      <c r="E47" s="7">
        <v>0</v>
      </c>
      <c r="F47" s="45">
        <v>0</v>
      </c>
    </row>
    <row r="48" spans="1:6" ht="191.25" x14ac:dyDescent="0.25">
      <c r="A48" s="98" t="s">
        <v>594</v>
      </c>
      <c r="B48" s="97" t="s">
        <v>593</v>
      </c>
      <c r="C48" s="36" t="s">
        <v>592</v>
      </c>
      <c r="D48" s="6">
        <v>0</v>
      </c>
      <c r="E48" s="6">
        <v>0</v>
      </c>
      <c r="F48" s="35">
        <v>0</v>
      </c>
    </row>
    <row r="49" spans="1:6" ht="25.5" x14ac:dyDescent="0.25">
      <c r="A49" s="96"/>
      <c r="B49" s="95" t="s">
        <v>591</v>
      </c>
      <c r="C49" s="46" t="s">
        <v>590</v>
      </c>
      <c r="D49" s="7">
        <v>0</v>
      </c>
      <c r="E49" s="7">
        <v>0</v>
      </c>
      <c r="F49" s="45">
        <v>0</v>
      </c>
    </row>
    <row r="50" spans="1:6" ht="25.5" x14ac:dyDescent="0.25">
      <c r="A50" s="96"/>
      <c r="B50" s="95" t="s">
        <v>589</v>
      </c>
      <c r="C50" s="46" t="s">
        <v>588</v>
      </c>
      <c r="D50" s="7">
        <v>0</v>
      </c>
      <c r="E50" s="7">
        <v>0</v>
      </c>
      <c r="F50" s="45">
        <v>0</v>
      </c>
    </row>
    <row r="51" spans="1:6" ht="38.25" x14ac:dyDescent="0.25">
      <c r="A51" s="96"/>
      <c r="B51" s="95" t="s">
        <v>587</v>
      </c>
      <c r="C51" s="46" t="s">
        <v>586</v>
      </c>
      <c r="D51" s="7">
        <v>0</v>
      </c>
      <c r="E51" s="7">
        <v>0</v>
      </c>
      <c r="F51" s="45">
        <v>0</v>
      </c>
    </row>
    <row r="52" spans="1:6" ht="38.25" x14ac:dyDescent="0.25">
      <c r="A52" s="96"/>
      <c r="B52" s="95" t="s">
        <v>585</v>
      </c>
      <c r="C52" s="46" t="s">
        <v>584</v>
      </c>
      <c r="D52" s="7">
        <v>0</v>
      </c>
      <c r="E52" s="7">
        <v>0</v>
      </c>
      <c r="F52" s="45">
        <v>0</v>
      </c>
    </row>
    <row r="53" spans="1:6" ht="25.5" x14ac:dyDescent="0.25">
      <c r="A53" s="96"/>
      <c r="B53" s="95" t="s">
        <v>583</v>
      </c>
      <c r="C53" s="46" t="s">
        <v>582</v>
      </c>
      <c r="D53" s="7">
        <v>0</v>
      </c>
      <c r="E53" s="7">
        <v>0</v>
      </c>
      <c r="F53" s="45">
        <v>0</v>
      </c>
    </row>
    <row r="54" spans="1:6" ht="51" x14ac:dyDescent="0.25">
      <c r="A54" s="98" t="s">
        <v>581</v>
      </c>
      <c r="B54" s="97" t="s">
        <v>580</v>
      </c>
      <c r="C54" s="36" t="s">
        <v>579</v>
      </c>
      <c r="D54" s="6">
        <v>0</v>
      </c>
      <c r="E54" s="6">
        <v>0</v>
      </c>
      <c r="F54" s="35">
        <v>16180790</v>
      </c>
    </row>
    <row r="55" spans="1:6" ht="25.5" x14ac:dyDescent="0.25">
      <c r="A55" s="96"/>
      <c r="B55" s="95" t="s">
        <v>578</v>
      </c>
      <c r="C55" s="46" t="s">
        <v>577</v>
      </c>
      <c r="D55" s="7">
        <v>0</v>
      </c>
      <c r="E55" s="7">
        <v>0</v>
      </c>
      <c r="F55" s="45">
        <v>16180790</v>
      </c>
    </row>
    <row r="56" spans="1:6" ht="25.5" x14ac:dyDescent="0.25">
      <c r="A56" s="96"/>
      <c r="B56" s="95" t="s">
        <v>576</v>
      </c>
      <c r="C56" s="46" t="s">
        <v>575</v>
      </c>
      <c r="D56" s="7">
        <v>0</v>
      </c>
      <c r="E56" s="7">
        <v>0</v>
      </c>
      <c r="F56" s="45">
        <v>0</v>
      </c>
    </row>
    <row r="57" spans="1:6" ht="25.5" x14ac:dyDescent="0.25">
      <c r="A57" s="98" t="s">
        <v>574</v>
      </c>
      <c r="B57" s="97" t="s">
        <v>573</v>
      </c>
      <c r="C57" s="36" t="s">
        <v>572</v>
      </c>
      <c r="D57" s="6">
        <v>385272</v>
      </c>
      <c r="E57" s="6">
        <v>372814</v>
      </c>
      <c r="F57" s="35">
        <v>11813868</v>
      </c>
    </row>
    <row r="58" spans="1:6" ht="25.5" x14ac:dyDescent="0.25">
      <c r="A58" s="96"/>
      <c r="B58" s="95" t="s">
        <v>571</v>
      </c>
      <c r="C58" s="46" t="s">
        <v>570</v>
      </c>
      <c r="D58" s="7">
        <v>0</v>
      </c>
      <c r="E58" s="7">
        <v>0</v>
      </c>
      <c r="F58" s="45">
        <v>0</v>
      </c>
    </row>
    <row r="59" spans="1:6" ht="25.5" x14ac:dyDescent="0.25">
      <c r="A59" s="96"/>
      <c r="B59" s="95" t="s">
        <v>569</v>
      </c>
      <c r="C59" s="46" t="s">
        <v>568</v>
      </c>
      <c r="D59" s="7">
        <v>0</v>
      </c>
      <c r="E59" s="7">
        <v>0</v>
      </c>
      <c r="F59" s="45">
        <v>0</v>
      </c>
    </row>
    <row r="60" spans="1:6" ht="38.25" x14ac:dyDescent="0.25">
      <c r="A60" s="96"/>
      <c r="B60" s="95" t="s">
        <v>567</v>
      </c>
      <c r="C60" s="46" t="s">
        <v>566</v>
      </c>
      <c r="D60" s="7">
        <v>385272</v>
      </c>
      <c r="E60" s="7">
        <v>372814</v>
      </c>
      <c r="F60" s="45">
        <v>7500000</v>
      </c>
    </row>
    <row r="61" spans="1:6" ht="25.5" x14ac:dyDescent="0.25">
      <c r="A61" s="96"/>
      <c r="B61" s="95" t="s">
        <v>565</v>
      </c>
      <c r="C61" s="46" t="s">
        <v>564</v>
      </c>
      <c r="D61" s="7">
        <v>0</v>
      </c>
      <c r="E61" s="7">
        <v>0</v>
      </c>
      <c r="F61" s="45">
        <v>4203868</v>
      </c>
    </row>
    <row r="62" spans="1:6" ht="25.5" x14ac:dyDescent="0.25">
      <c r="A62" s="96"/>
      <c r="B62" s="95" t="s">
        <v>563</v>
      </c>
      <c r="C62" s="46" t="s">
        <v>562</v>
      </c>
      <c r="D62" s="7">
        <v>0</v>
      </c>
      <c r="E62" s="7">
        <v>0</v>
      </c>
      <c r="F62" s="45">
        <v>0</v>
      </c>
    </row>
    <row r="63" spans="1:6" ht="25.5" x14ac:dyDescent="0.25">
      <c r="A63" s="96"/>
      <c r="B63" s="95" t="s">
        <v>561</v>
      </c>
      <c r="C63" s="46" t="s">
        <v>560</v>
      </c>
      <c r="D63" s="7">
        <v>0</v>
      </c>
      <c r="E63" s="7">
        <v>0</v>
      </c>
      <c r="F63" s="45">
        <v>110000</v>
      </c>
    </row>
    <row r="64" spans="1:6" ht="38.25" x14ac:dyDescent="0.25">
      <c r="A64" s="96"/>
      <c r="B64" s="95" t="s">
        <v>559</v>
      </c>
      <c r="C64" s="46" t="s">
        <v>558</v>
      </c>
      <c r="D64" s="7">
        <v>0</v>
      </c>
      <c r="E64" s="7">
        <v>0</v>
      </c>
      <c r="F64" s="45">
        <v>0</v>
      </c>
    </row>
    <row r="65" spans="1:7" ht="25.5" x14ac:dyDescent="0.25">
      <c r="A65" s="96"/>
      <c r="B65" s="95" t="s">
        <v>557</v>
      </c>
      <c r="C65" s="46" t="s">
        <v>556</v>
      </c>
      <c r="D65" s="7">
        <v>0</v>
      </c>
      <c r="E65" s="7">
        <v>0</v>
      </c>
      <c r="F65" s="45">
        <v>0</v>
      </c>
    </row>
    <row r="66" spans="1:7" ht="51" x14ac:dyDescent="0.25">
      <c r="A66" s="100" t="s">
        <v>555</v>
      </c>
      <c r="B66" s="99" t="s">
        <v>554</v>
      </c>
      <c r="C66" s="39" t="s">
        <v>553</v>
      </c>
      <c r="D66" s="5">
        <v>925407004</v>
      </c>
      <c r="E66" s="5">
        <v>928044002</v>
      </c>
      <c r="F66" s="38">
        <v>10735116578</v>
      </c>
    </row>
    <row r="67" spans="1:7" ht="38.25" x14ac:dyDescent="0.25">
      <c r="A67" s="100" t="s">
        <v>552</v>
      </c>
      <c r="B67" s="99" t="s">
        <v>551</v>
      </c>
      <c r="C67" s="39" t="s">
        <v>550</v>
      </c>
      <c r="D67" s="5">
        <v>141871460</v>
      </c>
      <c r="E67" s="5">
        <v>-235615469</v>
      </c>
      <c r="F67" s="38">
        <v>170647719</v>
      </c>
    </row>
    <row r="68" spans="1:7" ht="51" x14ac:dyDescent="0.25">
      <c r="A68" s="98" t="s">
        <v>537</v>
      </c>
      <c r="B68" s="97" t="s">
        <v>549</v>
      </c>
      <c r="C68" s="36" t="s">
        <v>548</v>
      </c>
      <c r="D68" s="6">
        <v>0</v>
      </c>
      <c r="E68" s="6">
        <v>146365784</v>
      </c>
      <c r="F68" s="35">
        <v>179144639</v>
      </c>
    </row>
    <row r="69" spans="1:7" ht="51" x14ac:dyDescent="0.25">
      <c r="A69" s="98" t="s">
        <v>534</v>
      </c>
      <c r="B69" s="97" t="s">
        <v>547</v>
      </c>
      <c r="C69" s="36" t="s">
        <v>546</v>
      </c>
      <c r="D69" s="6">
        <v>141871460</v>
      </c>
      <c r="E69" s="6">
        <v>-381981253</v>
      </c>
      <c r="F69" s="35">
        <v>-8496920</v>
      </c>
    </row>
    <row r="70" spans="1:7" ht="76.5" x14ac:dyDescent="0.25">
      <c r="A70" s="100" t="s">
        <v>545</v>
      </c>
      <c r="B70" s="99" t="s">
        <v>544</v>
      </c>
      <c r="C70" s="39" t="s">
        <v>543</v>
      </c>
      <c r="D70" s="5">
        <v>1067278464</v>
      </c>
      <c r="E70" s="5">
        <v>692428533</v>
      </c>
      <c r="F70" s="38">
        <v>10905764297</v>
      </c>
    </row>
    <row r="71" spans="1:7" ht="38.25" x14ac:dyDescent="0.25">
      <c r="A71" s="100" t="s">
        <v>163</v>
      </c>
      <c r="B71" s="99" t="s">
        <v>542</v>
      </c>
      <c r="C71" s="39" t="s">
        <v>541</v>
      </c>
      <c r="D71" s="5">
        <v>163178728661</v>
      </c>
      <c r="E71" s="5">
        <v>162473412641</v>
      </c>
      <c r="F71" s="38">
        <v>152190430191</v>
      </c>
    </row>
    <row r="72" spans="1:7" ht="51" x14ac:dyDescent="0.25">
      <c r="A72" s="100" t="s">
        <v>540</v>
      </c>
      <c r="B72" s="99" t="s">
        <v>539</v>
      </c>
      <c r="C72" s="39" t="s">
        <v>538</v>
      </c>
      <c r="D72" s="5">
        <v>1151052234</v>
      </c>
      <c r="E72" s="5">
        <v>705316020</v>
      </c>
      <c r="F72" s="38">
        <v>12139350704</v>
      </c>
    </row>
    <row r="73" spans="1:7" ht="76.5" x14ac:dyDescent="0.25">
      <c r="A73" s="98" t="s">
        <v>537</v>
      </c>
      <c r="B73" s="97" t="s">
        <v>536</v>
      </c>
      <c r="C73" s="36" t="s">
        <v>535</v>
      </c>
      <c r="D73" s="6">
        <v>1067278464</v>
      </c>
      <c r="E73" s="6">
        <v>692428533</v>
      </c>
      <c r="F73" s="35">
        <v>10905764297</v>
      </c>
    </row>
    <row r="74" spans="1:7" ht="51" x14ac:dyDescent="0.25">
      <c r="A74" s="98" t="s">
        <v>534</v>
      </c>
      <c r="B74" s="97" t="s">
        <v>533</v>
      </c>
      <c r="C74" s="36" t="s">
        <v>532</v>
      </c>
      <c r="D74" s="6">
        <v>0</v>
      </c>
      <c r="E74" s="6">
        <v>0</v>
      </c>
      <c r="F74" s="35">
        <v>0</v>
      </c>
    </row>
    <row r="75" spans="1:7" ht="76.5" x14ac:dyDescent="0.25">
      <c r="A75" s="96"/>
      <c r="B75" s="95" t="s">
        <v>531</v>
      </c>
      <c r="C75" s="46" t="s">
        <v>530</v>
      </c>
      <c r="D75" s="7">
        <v>0</v>
      </c>
      <c r="E75" s="7">
        <v>0</v>
      </c>
      <c r="F75" s="45">
        <v>0</v>
      </c>
    </row>
    <row r="76" spans="1:7" ht="51" x14ac:dyDescent="0.25">
      <c r="A76" s="98" t="s">
        <v>529</v>
      </c>
      <c r="B76" s="97" t="s">
        <v>528</v>
      </c>
      <c r="C76" s="36" t="s">
        <v>527</v>
      </c>
      <c r="D76" s="6">
        <v>83773770</v>
      </c>
      <c r="E76" s="6">
        <v>12887487</v>
      </c>
      <c r="F76" s="35">
        <v>1233586407</v>
      </c>
    </row>
    <row r="77" spans="1:7" ht="51" x14ac:dyDescent="0.25">
      <c r="A77" s="96"/>
      <c r="B77" s="95" t="s">
        <v>526</v>
      </c>
      <c r="C77" s="46" t="s">
        <v>525</v>
      </c>
      <c r="D77" s="7">
        <v>85771000</v>
      </c>
      <c r="E77" s="7">
        <v>17988089</v>
      </c>
      <c r="F77" s="45">
        <v>1281058105</v>
      </c>
    </row>
    <row r="78" spans="1:7" ht="51" x14ac:dyDescent="0.25">
      <c r="A78" s="96"/>
      <c r="B78" s="95" t="s">
        <v>524</v>
      </c>
      <c r="C78" s="46" t="s">
        <v>523</v>
      </c>
      <c r="D78" s="7">
        <v>-1997230</v>
      </c>
      <c r="E78" s="7">
        <v>-5100602</v>
      </c>
      <c r="F78" s="45">
        <v>-47471698</v>
      </c>
    </row>
    <row r="79" spans="1:7" ht="25.5" x14ac:dyDescent="0.25">
      <c r="A79" s="94" t="s">
        <v>522</v>
      </c>
      <c r="B79" s="93" t="s">
        <v>521</v>
      </c>
      <c r="C79" s="92" t="s">
        <v>520</v>
      </c>
      <c r="D79" s="8">
        <v>164329780895</v>
      </c>
      <c r="E79" s="8">
        <v>163178728661</v>
      </c>
      <c r="F79" s="91">
        <v>164329780895</v>
      </c>
    </row>
    <row r="80" spans="1:7" ht="11.25" customHeight="1" x14ac:dyDescent="0.15">
      <c r="A80" s="1"/>
      <c r="B80" s="1"/>
      <c r="C80" s="1"/>
      <c r="D80" s="60"/>
      <c r="E80" s="1"/>
      <c r="F80" s="1"/>
      <c r="G80" s="1"/>
    </row>
    <row r="81" spans="1:7" ht="15.75" customHeight="1" x14ac:dyDescent="0.25">
      <c r="A81" s="59"/>
      <c r="B81" s="59"/>
    </row>
    <row r="82" spans="1:7" ht="15.75" customHeight="1" x14ac:dyDescent="0.25">
      <c r="A82" s="58"/>
      <c r="B82" s="57"/>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6"/>
      <c r="B88" s="55"/>
    </row>
  </sheetData>
  <printOptions horizontalCentered="1"/>
  <pageMargins left="0" right="0" top="0.58999997377395597" bottom="0.58999997377395597"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H84"/>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19"/>
      <c r="D1" s="89"/>
    </row>
    <row r="2" spans="1:8" ht="43.5" customHeight="1" x14ac:dyDescent="0.25">
      <c r="A2" s="53"/>
    </row>
    <row r="3" spans="1:8" ht="11.25" customHeight="1" x14ac:dyDescent="0.25">
      <c r="A3" s="1"/>
      <c r="B3" s="1"/>
      <c r="C3" s="1"/>
      <c r="D3" s="1"/>
      <c r="E3" s="1"/>
      <c r="F3" s="1"/>
      <c r="G3" s="1"/>
      <c r="H3" s="1"/>
    </row>
    <row r="4" spans="1:8" ht="36.75" customHeight="1" x14ac:dyDescent="0.25">
      <c r="A4" s="87"/>
    </row>
    <row r="5" spans="1:8" ht="18.75" customHeight="1" x14ac:dyDescent="0.25">
      <c r="A5" s="58"/>
    </row>
    <row r="6" spans="1:8" ht="15.75" customHeight="1" x14ac:dyDescent="0.25">
      <c r="A6" s="59"/>
      <c r="B6" s="85"/>
      <c r="C6" s="85"/>
    </row>
    <row r="7" spans="1:8" ht="15.75" customHeight="1" x14ac:dyDescent="0.25">
      <c r="A7" s="1"/>
      <c r="B7" s="1"/>
      <c r="C7" s="1"/>
    </row>
    <row r="8" spans="1:8" ht="15.75" customHeight="1" x14ac:dyDescent="0.25">
      <c r="A8" s="56"/>
      <c r="B8" s="85"/>
      <c r="C8" s="85"/>
    </row>
    <row r="9" spans="1:8" ht="15.75" customHeight="1" x14ac:dyDescent="0.25">
      <c r="A9" s="1"/>
      <c r="B9" s="1"/>
      <c r="C9" s="1"/>
    </row>
    <row r="10" spans="1:8" ht="15.75" customHeight="1" x14ac:dyDescent="0.25">
      <c r="A10" s="56"/>
      <c r="B10" s="85"/>
      <c r="C10" s="85"/>
    </row>
    <row r="11" spans="1:8" ht="15.75" customHeight="1" x14ac:dyDescent="0.25">
      <c r="A11" s="1"/>
      <c r="B11" s="1"/>
      <c r="C11" s="1"/>
    </row>
    <row r="12" spans="1:8" ht="15.75" customHeight="1" x14ac:dyDescent="0.25">
      <c r="A12" s="56"/>
      <c r="B12" s="85"/>
      <c r="C12" s="85"/>
    </row>
    <row r="13" spans="1:8" ht="15.75" customHeight="1" x14ac:dyDescent="0.25">
      <c r="A13" s="1"/>
      <c r="B13" s="1"/>
      <c r="C13" s="1"/>
    </row>
    <row r="14" spans="1:8" ht="15.75" customHeight="1" x14ac:dyDescent="0.25">
      <c r="A14" s="1"/>
      <c r="B14" s="1"/>
      <c r="C14" s="1"/>
      <c r="D14" s="118"/>
      <c r="E14" s="1"/>
      <c r="F14" s="1"/>
      <c r="G14" s="1"/>
      <c r="H14" s="1"/>
    </row>
    <row r="15" spans="1:8" ht="26.25" customHeight="1" x14ac:dyDescent="0.25">
      <c r="A15" s="86"/>
    </row>
    <row r="16" spans="1:8" ht="15.75" customHeight="1" x14ac:dyDescent="0.25">
      <c r="A16" s="85"/>
    </row>
    <row r="17" spans="1:7" ht="15.75" customHeight="1" x14ac:dyDescent="0.25">
      <c r="A17" s="4"/>
      <c r="B17" s="4"/>
      <c r="C17" s="4"/>
      <c r="D17" s="117"/>
      <c r="E17" s="4"/>
      <c r="F17" s="4"/>
      <c r="G17" s="84"/>
    </row>
    <row r="18" spans="1:7" ht="81.75" customHeight="1" x14ac:dyDescent="0.25">
      <c r="A18" s="16" t="s">
        <v>771</v>
      </c>
      <c r="B18" s="17" t="s">
        <v>770</v>
      </c>
      <c r="C18" s="17" t="s">
        <v>518</v>
      </c>
      <c r="D18" s="17" t="s">
        <v>769</v>
      </c>
      <c r="E18" s="17" t="s">
        <v>768</v>
      </c>
      <c r="F18" s="17" t="s">
        <v>767</v>
      </c>
      <c r="G18" s="83" t="s">
        <v>766</v>
      </c>
    </row>
    <row r="19" spans="1:7" ht="26.25" customHeight="1" x14ac:dyDescent="0.25">
      <c r="A19" s="110" t="s">
        <v>356</v>
      </c>
      <c r="B19" s="18" t="s">
        <v>492</v>
      </c>
      <c r="C19" s="19" t="s">
        <v>765</v>
      </c>
      <c r="D19" s="42">
        <v>0</v>
      </c>
      <c r="E19" s="5">
        <v>0</v>
      </c>
      <c r="F19" s="5">
        <v>0</v>
      </c>
      <c r="G19" s="109">
        <v>0</v>
      </c>
    </row>
    <row r="20" spans="1:7" ht="26.25" customHeight="1" x14ac:dyDescent="0.25">
      <c r="A20" s="110"/>
      <c r="B20" s="18" t="s">
        <v>708</v>
      </c>
      <c r="C20" s="19" t="s">
        <v>764</v>
      </c>
      <c r="D20" s="42">
        <v>0</v>
      </c>
      <c r="E20" s="5">
        <v>0</v>
      </c>
      <c r="F20" s="5">
        <v>0</v>
      </c>
      <c r="G20" s="109">
        <v>0</v>
      </c>
    </row>
    <row r="21" spans="1:7" ht="26.25" customHeight="1" x14ac:dyDescent="0.25">
      <c r="A21" s="110" t="s">
        <v>265</v>
      </c>
      <c r="B21" s="18" t="s">
        <v>763</v>
      </c>
      <c r="C21" s="19" t="s">
        <v>762</v>
      </c>
      <c r="D21" s="42">
        <v>0</v>
      </c>
      <c r="E21" s="5">
        <v>0</v>
      </c>
      <c r="F21" s="5">
        <v>0</v>
      </c>
      <c r="G21" s="109">
        <v>0</v>
      </c>
    </row>
    <row r="22" spans="1:7" ht="26.25" customHeight="1" x14ac:dyDescent="0.25">
      <c r="A22" s="110"/>
      <c r="B22" s="18" t="s">
        <v>664</v>
      </c>
      <c r="C22" s="19" t="s">
        <v>761</v>
      </c>
      <c r="D22" s="42">
        <v>0</v>
      </c>
      <c r="E22" s="5">
        <v>0</v>
      </c>
      <c r="F22" s="5">
        <v>0</v>
      </c>
      <c r="G22" s="109">
        <v>0</v>
      </c>
    </row>
    <row r="23" spans="1:7" ht="26.25" customHeight="1" x14ac:dyDescent="0.25">
      <c r="A23" s="110"/>
      <c r="B23" s="18" t="s">
        <v>760</v>
      </c>
      <c r="C23" s="19" t="s">
        <v>759</v>
      </c>
      <c r="D23" s="42">
        <v>0</v>
      </c>
      <c r="E23" s="5">
        <v>0</v>
      </c>
      <c r="F23" s="5">
        <v>0</v>
      </c>
      <c r="G23" s="109">
        <v>0</v>
      </c>
    </row>
    <row r="24" spans="1:7" ht="26.25" customHeight="1" x14ac:dyDescent="0.25">
      <c r="A24" s="110" t="s">
        <v>555</v>
      </c>
      <c r="B24" s="18" t="s">
        <v>488</v>
      </c>
      <c r="C24" s="19" t="s">
        <v>758</v>
      </c>
      <c r="D24" s="42">
        <v>0</v>
      </c>
      <c r="E24" s="5">
        <v>0</v>
      </c>
      <c r="F24" s="5">
        <v>0</v>
      </c>
      <c r="G24" s="109">
        <v>0</v>
      </c>
    </row>
    <row r="25" spans="1:7" ht="26.25" customHeight="1" x14ac:dyDescent="0.25">
      <c r="A25" s="113" t="s">
        <v>537</v>
      </c>
      <c r="B25" s="20" t="s">
        <v>757</v>
      </c>
      <c r="C25" s="21" t="s">
        <v>756</v>
      </c>
      <c r="D25" s="112">
        <v>110</v>
      </c>
      <c r="E25" s="6">
        <v>0</v>
      </c>
      <c r="F25" s="6">
        <v>11001981470</v>
      </c>
      <c r="G25" s="111">
        <v>6.6799999999999998E-2</v>
      </c>
    </row>
    <row r="26" spans="1:7" ht="16.5" customHeight="1" x14ac:dyDescent="0.25">
      <c r="A26" s="113" t="s">
        <v>755</v>
      </c>
      <c r="B26" s="20" t="s">
        <v>754</v>
      </c>
      <c r="C26" s="21" t="s">
        <v>753</v>
      </c>
      <c r="D26" s="112">
        <v>110</v>
      </c>
      <c r="E26" s="6">
        <v>100018013.36364</v>
      </c>
      <c r="F26" s="6">
        <v>11001981470</v>
      </c>
      <c r="G26" s="111">
        <v>6.6799999999999998E-2</v>
      </c>
    </row>
    <row r="27" spans="1:7" ht="26.25" customHeight="1" x14ac:dyDescent="0.25">
      <c r="A27" s="113" t="s">
        <v>534</v>
      </c>
      <c r="B27" s="20" t="s">
        <v>752</v>
      </c>
      <c r="C27" s="21" t="s">
        <v>751</v>
      </c>
      <c r="D27" s="112">
        <v>922224</v>
      </c>
      <c r="E27" s="6">
        <v>0</v>
      </c>
      <c r="F27" s="6">
        <v>96834355253</v>
      </c>
      <c r="G27" s="111">
        <v>0.58830000000000005</v>
      </c>
    </row>
    <row r="28" spans="1:7" ht="16.5" customHeight="1" x14ac:dyDescent="0.25">
      <c r="A28" s="113" t="s">
        <v>750</v>
      </c>
      <c r="B28" s="20" t="s">
        <v>749</v>
      </c>
      <c r="C28" s="21" t="s">
        <v>748</v>
      </c>
      <c r="D28" s="112">
        <v>60000</v>
      </c>
      <c r="E28" s="6">
        <v>99307.246580000006</v>
      </c>
      <c r="F28" s="6">
        <v>5958434795</v>
      </c>
      <c r="G28" s="111">
        <v>3.6200000000000003E-2</v>
      </c>
    </row>
    <row r="29" spans="1:7" ht="16.5" customHeight="1" x14ac:dyDescent="0.25">
      <c r="A29" s="113" t="s">
        <v>747</v>
      </c>
      <c r="B29" s="20" t="s">
        <v>746</v>
      </c>
      <c r="C29" s="21" t="s">
        <v>745</v>
      </c>
      <c r="D29" s="112">
        <v>50000</v>
      </c>
      <c r="E29" s="6">
        <v>100147.6923</v>
      </c>
      <c r="F29" s="6">
        <v>5007384615</v>
      </c>
      <c r="G29" s="111">
        <v>3.04E-2</v>
      </c>
    </row>
    <row r="30" spans="1:7" ht="16.5" customHeight="1" x14ac:dyDescent="0.25">
      <c r="A30" s="113" t="s">
        <v>744</v>
      </c>
      <c r="B30" s="20" t="s">
        <v>743</v>
      </c>
      <c r="C30" s="21" t="s">
        <v>742</v>
      </c>
      <c r="D30" s="112">
        <v>5</v>
      </c>
      <c r="E30" s="6">
        <v>1000000000</v>
      </c>
      <c r="F30" s="6">
        <v>5000000000</v>
      </c>
      <c r="G30" s="111">
        <v>3.04E-2</v>
      </c>
    </row>
    <row r="31" spans="1:7" ht="16.5" customHeight="1" x14ac:dyDescent="0.25">
      <c r="A31" s="113" t="s">
        <v>741</v>
      </c>
      <c r="B31" s="20" t="s">
        <v>740</v>
      </c>
      <c r="C31" s="21" t="s">
        <v>739</v>
      </c>
      <c r="D31" s="112">
        <v>199600</v>
      </c>
      <c r="E31" s="6">
        <v>99598.671230000007</v>
      </c>
      <c r="F31" s="6">
        <v>19879894778</v>
      </c>
      <c r="G31" s="111">
        <v>0.1208</v>
      </c>
    </row>
    <row r="32" spans="1:7" ht="16.5" customHeight="1" x14ac:dyDescent="0.25">
      <c r="A32" s="113" t="s">
        <v>738</v>
      </c>
      <c r="B32" s="20" t="s">
        <v>737</v>
      </c>
      <c r="C32" s="21" t="s">
        <v>736</v>
      </c>
      <c r="D32" s="112">
        <v>40000</v>
      </c>
      <c r="E32" s="6">
        <v>99105.821930000006</v>
      </c>
      <c r="F32" s="6">
        <v>3964232877</v>
      </c>
      <c r="G32" s="111">
        <v>2.41E-2</v>
      </c>
    </row>
    <row r="33" spans="1:7" ht="16.5" customHeight="1" x14ac:dyDescent="0.25">
      <c r="A33" s="113" t="s">
        <v>735</v>
      </c>
      <c r="B33" s="20" t="s">
        <v>734</v>
      </c>
      <c r="C33" s="21" t="s">
        <v>733</v>
      </c>
      <c r="D33" s="112">
        <v>49700</v>
      </c>
      <c r="E33" s="6">
        <v>99846.260269999999</v>
      </c>
      <c r="F33" s="6">
        <v>4962359135</v>
      </c>
      <c r="G33" s="111">
        <v>3.0099999999999998E-2</v>
      </c>
    </row>
    <row r="34" spans="1:7" ht="16.5" customHeight="1" x14ac:dyDescent="0.25">
      <c r="A34" s="113" t="s">
        <v>732</v>
      </c>
      <c r="B34" s="20" t="s">
        <v>731</v>
      </c>
      <c r="C34" s="21" t="s">
        <v>730</v>
      </c>
      <c r="D34" s="112">
        <v>130000</v>
      </c>
      <c r="E34" s="6">
        <v>100000</v>
      </c>
      <c r="F34" s="6">
        <v>13000000000</v>
      </c>
      <c r="G34" s="111">
        <v>7.9000000000000001E-2</v>
      </c>
    </row>
    <row r="35" spans="1:7" ht="16.5" customHeight="1" x14ac:dyDescent="0.25">
      <c r="A35" s="113" t="s">
        <v>729</v>
      </c>
      <c r="B35" s="20" t="s">
        <v>728</v>
      </c>
      <c r="C35" s="21" t="s">
        <v>727</v>
      </c>
      <c r="D35" s="112">
        <v>110900</v>
      </c>
      <c r="E35" s="6">
        <v>100000</v>
      </c>
      <c r="F35" s="6">
        <v>11090000000</v>
      </c>
      <c r="G35" s="111">
        <v>6.7400000000000002E-2</v>
      </c>
    </row>
    <row r="36" spans="1:7" ht="16.5" customHeight="1" x14ac:dyDescent="0.25">
      <c r="A36" s="113" t="s">
        <v>726</v>
      </c>
      <c r="B36" s="20" t="s">
        <v>725</v>
      </c>
      <c r="C36" s="21" t="s">
        <v>724</v>
      </c>
      <c r="D36" s="112">
        <v>57100</v>
      </c>
      <c r="E36" s="6">
        <v>98929.172449999998</v>
      </c>
      <c r="F36" s="6">
        <v>5648855747</v>
      </c>
      <c r="G36" s="111">
        <v>3.4299999999999997E-2</v>
      </c>
    </row>
    <row r="37" spans="1:7" ht="16.5" customHeight="1" x14ac:dyDescent="0.25">
      <c r="A37" s="113" t="s">
        <v>723</v>
      </c>
      <c r="B37" s="20" t="s">
        <v>722</v>
      </c>
      <c r="C37" s="21" t="s">
        <v>721</v>
      </c>
      <c r="D37" s="112">
        <v>70000</v>
      </c>
      <c r="E37" s="6">
        <v>98405.667310000004</v>
      </c>
      <c r="F37" s="6">
        <v>6888396712</v>
      </c>
      <c r="G37" s="111">
        <v>4.1799999999999997E-2</v>
      </c>
    </row>
    <row r="38" spans="1:7" ht="16.5" customHeight="1" x14ac:dyDescent="0.25">
      <c r="A38" s="113" t="s">
        <v>720</v>
      </c>
      <c r="B38" s="20" t="s">
        <v>719</v>
      </c>
      <c r="C38" s="21" t="s">
        <v>718</v>
      </c>
      <c r="D38" s="112">
        <v>4919</v>
      </c>
      <c r="E38" s="6">
        <v>89350.127609999996</v>
      </c>
      <c r="F38" s="6">
        <v>439513278</v>
      </c>
      <c r="G38" s="111">
        <v>2.7000000000000001E-3</v>
      </c>
    </row>
    <row r="39" spans="1:7" ht="16.5" customHeight="1" x14ac:dyDescent="0.25">
      <c r="A39" s="113" t="s">
        <v>717</v>
      </c>
      <c r="B39" s="20" t="s">
        <v>716</v>
      </c>
      <c r="C39" s="21" t="s">
        <v>715</v>
      </c>
      <c r="D39" s="112">
        <v>50000</v>
      </c>
      <c r="E39" s="6">
        <v>100944.0797</v>
      </c>
      <c r="F39" s="6">
        <v>5047203985</v>
      </c>
      <c r="G39" s="111">
        <v>3.0700000000000002E-2</v>
      </c>
    </row>
    <row r="40" spans="1:7" ht="16.5" customHeight="1" x14ac:dyDescent="0.25">
      <c r="A40" s="113" t="s">
        <v>714</v>
      </c>
      <c r="B40" s="20" t="s">
        <v>713</v>
      </c>
      <c r="C40" s="21" t="s">
        <v>712</v>
      </c>
      <c r="D40" s="112">
        <v>50000</v>
      </c>
      <c r="E40" s="6">
        <v>96300.041100000002</v>
      </c>
      <c r="F40" s="6">
        <v>4815002055</v>
      </c>
      <c r="G40" s="111">
        <v>2.93E-2</v>
      </c>
    </row>
    <row r="41" spans="1:7" ht="16.5" customHeight="1" x14ac:dyDescent="0.25">
      <c r="A41" s="113" t="s">
        <v>711</v>
      </c>
      <c r="B41" s="20" t="s">
        <v>710</v>
      </c>
      <c r="C41" s="21" t="s">
        <v>709</v>
      </c>
      <c r="D41" s="112">
        <v>50000</v>
      </c>
      <c r="E41" s="6">
        <v>102661.54552</v>
      </c>
      <c r="F41" s="6">
        <v>5133077276</v>
      </c>
      <c r="G41" s="111">
        <v>3.1199999999999999E-2</v>
      </c>
    </row>
    <row r="42" spans="1:7" ht="26.25" customHeight="1" x14ac:dyDescent="0.25">
      <c r="A42" s="110"/>
      <c r="B42" s="18" t="s">
        <v>708</v>
      </c>
      <c r="C42" s="19" t="s">
        <v>707</v>
      </c>
      <c r="D42" s="42">
        <v>922334</v>
      </c>
      <c r="E42" s="5">
        <v>0</v>
      </c>
      <c r="F42" s="5">
        <v>107836336723</v>
      </c>
      <c r="G42" s="109">
        <v>0.65510000000000002</v>
      </c>
    </row>
    <row r="43" spans="1:7" ht="26.25" customHeight="1" x14ac:dyDescent="0.25">
      <c r="A43" s="110" t="s">
        <v>552</v>
      </c>
      <c r="B43" s="18" t="s">
        <v>706</v>
      </c>
      <c r="C43" s="19" t="s">
        <v>705</v>
      </c>
      <c r="D43" s="42">
        <v>0</v>
      </c>
      <c r="E43" s="5">
        <v>0</v>
      </c>
      <c r="F43" s="5">
        <v>0</v>
      </c>
      <c r="G43" s="109">
        <v>0</v>
      </c>
    </row>
    <row r="44" spans="1:7" ht="26.25" customHeight="1" x14ac:dyDescent="0.25">
      <c r="A44" s="113" t="s">
        <v>537</v>
      </c>
      <c r="B44" s="20" t="s">
        <v>704</v>
      </c>
      <c r="C44" s="21" t="s">
        <v>703</v>
      </c>
      <c r="D44" s="112">
        <v>0</v>
      </c>
      <c r="E44" s="6">
        <v>0</v>
      </c>
      <c r="F44" s="6">
        <v>0</v>
      </c>
      <c r="G44" s="111">
        <v>0</v>
      </c>
    </row>
    <row r="45" spans="1:7" ht="25.5" x14ac:dyDescent="0.25">
      <c r="A45" s="113" t="s">
        <v>534</v>
      </c>
      <c r="B45" s="20" t="s">
        <v>702</v>
      </c>
      <c r="C45" s="21" t="s">
        <v>701</v>
      </c>
      <c r="D45" s="112">
        <v>0</v>
      </c>
      <c r="E45" s="6">
        <v>0</v>
      </c>
      <c r="F45" s="6">
        <v>0</v>
      </c>
      <c r="G45" s="111">
        <v>0</v>
      </c>
    </row>
    <row r="46" spans="1:7" ht="25.5" x14ac:dyDescent="0.25">
      <c r="A46" s="113"/>
      <c r="B46" s="20" t="s">
        <v>664</v>
      </c>
      <c r="C46" s="21" t="s">
        <v>700</v>
      </c>
      <c r="D46" s="112">
        <v>0</v>
      </c>
      <c r="E46" s="6">
        <v>0</v>
      </c>
      <c r="F46" s="6">
        <v>0</v>
      </c>
      <c r="G46" s="111">
        <v>0</v>
      </c>
    </row>
    <row r="47" spans="1:7" ht="25.5" x14ac:dyDescent="0.25">
      <c r="A47" s="110"/>
      <c r="B47" s="18" t="s">
        <v>699</v>
      </c>
      <c r="C47" s="19" t="s">
        <v>698</v>
      </c>
      <c r="D47" s="42">
        <v>922334</v>
      </c>
      <c r="E47" s="5">
        <v>0</v>
      </c>
      <c r="F47" s="5">
        <v>107836336723</v>
      </c>
      <c r="G47" s="109">
        <v>0.65510000000000002</v>
      </c>
    </row>
    <row r="48" spans="1:7" ht="25.5" x14ac:dyDescent="0.25">
      <c r="A48" s="110" t="s">
        <v>545</v>
      </c>
      <c r="B48" s="18" t="s">
        <v>697</v>
      </c>
      <c r="C48" s="19" t="s">
        <v>696</v>
      </c>
      <c r="D48" s="42">
        <v>0</v>
      </c>
      <c r="E48" s="5">
        <v>0</v>
      </c>
      <c r="F48" s="5">
        <v>0</v>
      </c>
      <c r="G48" s="109">
        <v>0</v>
      </c>
    </row>
    <row r="49" spans="1:7" ht="25.5" x14ac:dyDescent="0.25">
      <c r="A49" s="113" t="s">
        <v>537</v>
      </c>
      <c r="B49" s="20" t="s">
        <v>695</v>
      </c>
      <c r="C49" s="21" t="s">
        <v>694</v>
      </c>
      <c r="D49" s="112">
        <v>0</v>
      </c>
      <c r="E49" s="6">
        <v>0</v>
      </c>
      <c r="F49" s="6">
        <v>0</v>
      </c>
      <c r="G49" s="111">
        <v>0</v>
      </c>
    </row>
    <row r="50" spans="1:7" ht="25.5" x14ac:dyDescent="0.25">
      <c r="A50" s="113" t="s">
        <v>534</v>
      </c>
      <c r="B50" s="20" t="s">
        <v>693</v>
      </c>
      <c r="C50" s="21" t="s">
        <v>692</v>
      </c>
      <c r="D50" s="112">
        <v>0</v>
      </c>
      <c r="E50" s="6">
        <v>0</v>
      </c>
      <c r="F50" s="6">
        <v>2740240072</v>
      </c>
      <c r="G50" s="111">
        <v>1.66E-2</v>
      </c>
    </row>
    <row r="51" spans="1:7" ht="25.5" x14ac:dyDescent="0.25">
      <c r="A51" s="116"/>
      <c r="B51" s="22" t="s">
        <v>289</v>
      </c>
      <c r="C51" s="23" t="s">
        <v>691</v>
      </c>
      <c r="D51" s="115">
        <v>0</v>
      </c>
      <c r="E51" s="7">
        <v>0</v>
      </c>
      <c r="F51" s="7">
        <v>2740240072</v>
      </c>
      <c r="G51" s="114">
        <v>1.66E-2</v>
      </c>
    </row>
    <row r="52" spans="1:7" ht="25.5" x14ac:dyDescent="0.25">
      <c r="A52" s="113" t="s">
        <v>529</v>
      </c>
      <c r="B52" s="20" t="s">
        <v>690</v>
      </c>
      <c r="C52" s="21" t="s">
        <v>689</v>
      </c>
      <c r="D52" s="112">
        <v>0</v>
      </c>
      <c r="E52" s="6">
        <v>0</v>
      </c>
      <c r="F52" s="6">
        <v>2331895880</v>
      </c>
      <c r="G52" s="111">
        <v>1.4200000000000001E-2</v>
      </c>
    </row>
    <row r="53" spans="1:7" ht="51" x14ac:dyDescent="0.25">
      <c r="A53" s="113" t="s">
        <v>606</v>
      </c>
      <c r="B53" s="20" t="s">
        <v>688</v>
      </c>
      <c r="C53" s="21" t="s">
        <v>687</v>
      </c>
      <c r="D53" s="112">
        <v>0</v>
      </c>
      <c r="E53" s="6">
        <v>0</v>
      </c>
      <c r="F53" s="6">
        <v>0</v>
      </c>
      <c r="G53" s="111">
        <v>0</v>
      </c>
    </row>
    <row r="54" spans="1:7" ht="51" x14ac:dyDescent="0.25">
      <c r="A54" s="113" t="s">
        <v>603</v>
      </c>
      <c r="B54" s="20" t="s">
        <v>686</v>
      </c>
      <c r="C54" s="21" t="s">
        <v>685</v>
      </c>
      <c r="D54" s="112">
        <v>0</v>
      </c>
      <c r="E54" s="6">
        <v>0</v>
      </c>
      <c r="F54" s="6">
        <v>0</v>
      </c>
      <c r="G54" s="111">
        <v>0</v>
      </c>
    </row>
    <row r="55" spans="1:7" ht="25.5" x14ac:dyDescent="0.25">
      <c r="A55" s="113" t="s">
        <v>594</v>
      </c>
      <c r="B55" s="20" t="s">
        <v>684</v>
      </c>
      <c r="C55" s="21" t="s">
        <v>683</v>
      </c>
      <c r="D55" s="112">
        <v>0</v>
      </c>
      <c r="E55" s="6">
        <v>0</v>
      </c>
      <c r="F55" s="6">
        <v>0</v>
      </c>
      <c r="G55" s="111">
        <v>0</v>
      </c>
    </row>
    <row r="56" spans="1:7" ht="25.5" x14ac:dyDescent="0.25">
      <c r="A56" s="113" t="s">
        <v>581</v>
      </c>
      <c r="B56" s="20" t="s">
        <v>682</v>
      </c>
      <c r="C56" s="21" t="s">
        <v>681</v>
      </c>
      <c r="D56" s="112">
        <v>0</v>
      </c>
      <c r="E56" s="6">
        <v>0</v>
      </c>
      <c r="F56" s="6">
        <v>0</v>
      </c>
      <c r="G56" s="111">
        <v>0</v>
      </c>
    </row>
    <row r="57" spans="1:7" ht="38.25" x14ac:dyDescent="0.25">
      <c r="A57" s="116" t="s">
        <v>680</v>
      </c>
      <c r="B57" s="22" t="s">
        <v>275</v>
      </c>
      <c r="C57" s="23" t="s">
        <v>679</v>
      </c>
      <c r="D57" s="115">
        <v>0</v>
      </c>
      <c r="E57" s="7">
        <v>0</v>
      </c>
      <c r="F57" s="7">
        <v>0</v>
      </c>
      <c r="G57" s="114">
        <v>0</v>
      </c>
    </row>
    <row r="58" spans="1:7" ht="51" x14ac:dyDescent="0.25">
      <c r="A58" s="116" t="s">
        <v>678</v>
      </c>
      <c r="B58" s="22" t="s">
        <v>273</v>
      </c>
      <c r="C58" s="23" t="s">
        <v>677</v>
      </c>
      <c r="D58" s="115">
        <v>0</v>
      </c>
      <c r="E58" s="7">
        <v>0</v>
      </c>
      <c r="F58" s="7">
        <v>0</v>
      </c>
      <c r="G58" s="114">
        <v>0</v>
      </c>
    </row>
    <row r="59" spans="1:7" ht="25.5" x14ac:dyDescent="0.25">
      <c r="A59" s="110"/>
      <c r="B59" s="18" t="s">
        <v>664</v>
      </c>
      <c r="C59" s="19" t="s">
        <v>676</v>
      </c>
      <c r="D59" s="42">
        <v>0</v>
      </c>
      <c r="E59" s="5">
        <v>0</v>
      </c>
      <c r="F59" s="5">
        <v>5072135952</v>
      </c>
      <c r="G59" s="109">
        <v>3.0800000000000001E-2</v>
      </c>
    </row>
    <row r="60" spans="1:7" ht="25.5" x14ac:dyDescent="0.25">
      <c r="A60" s="110" t="s">
        <v>163</v>
      </c>
      <c r="B60" s="18" t="s">
        <v>509</v>
      </c>
      <c r="C60" s="19" t="s">
        <v>675</v>
      </c>
      <c r="D60" s="42">
        <v>0</v>
      </c>
      <c r="E60" s="5">
        <v>0</v>
      </c>
      <c r="F60" s="5">
        <v>0</v>
      </c>
      <c r="G60" s="109">
        <v>0</v>
      </c>
    </row>
    <row r="61" spans="1:7" ht="25.5" x14ac:dyDescent="0.25">
      <c r="A61" s="113" t="s">
        <v>537</v>
      </c>
      <c r="B61" s="20" t="s">
        <v>674</v>
      </c>
      <c r="C61" s="21" t="s">
        <v>673</v>
      </c>
      <c r="D61" s="112">
        <v>0</v>
      </c>
      <c r="E61" s="6">
        <v>0</v>
      </c>
      <c r="F61" s="6">
        <v>51703453457</v>
      </c>
      <c r="G61" s="111">
        <v>0.31409999999999999</v>
      </c>
    </row>
    <row r="62" spans="1:7" ht="25.5" x14ac:dyDescent="0.25">
      <c r="A62" s="116"/>
      <c r="B62" s="22" t="s">
        <v>507</v>
      </c>
      <c r="C62" s="23" t="s">
        <v>672</v>
      </c>
      <c r="D62" s="115">
        <v>0</v>
      </c>
      <c r="E62" s="7">
        <v>0</v>
      </c>
      <c r="F62" s="7">
        <v>12003453457</v>
      </c>
      <c r="G62" s="114">
        <v>7.2900000000000006E-2</v>
      </c>
    </row>
    <row r="63" spans="1:7" ht="25.5" x14ac:dyDescent="0.25">
      <c r="A63" s="116"/>
      <c r="B63" s="22" t="s">
        <v>497</v>
      </c>
      <c r="C63" s="23" t="s">
        <v>671</v>
      </c>
      <c r="D63" s="115">
        <v>0</v>
      </c>
      <c r="E63" s="7">
        <v>0</v>
      </c>
      <c r="F63" s="7">
        <v>0</v>
      </c>
      <c r="G63" s="114">
        <v>0</v>
      </c>
    </row>
    <row r="64" spans="1:7" ht="25.5" x14ac:dyDescent="0.25">
      <c r="A64" s="116"/>
      <c r="B64" s="22" t="s">
        <v>670</v>
      </c>
      <c r="C64" s="23" t="s">
        <v>669</v>
      </c>
      <c r="D64" s="115">
        <v>0</v>
      </c>
      <c r="E64" s="7">
        <v>0</v>
      </c>
      <c r="F64" s="7">
        <v>39700000000</v>
      </c>
      <c r="G64" s="114">
        <v>0.2412</v>
      </c>
    </row>
    <row r="65" spans="1:8" ht="25.5" x14ac:dyDescent="0.25">
      <c r="A65" s="113" t="s">
        <v>534</v>
      </c>
      <c r="B65" s="20" t="s">
        <v>668</v>
      </c>
      <c r="C65" s="21" t="s">
        <v>667</v>
      </c>
      <c r="D65" s="112">
        <v>0</v>
      </c>
      <c r="E65" s="6">
        <v>0</v>
      </c>
      <c r="F65" s="6">
        <v>0</v>
      </c>
      <c r="G65" s="111">
        <v>0</v>
      </c>
    </row>
    <row r="66" spans="1:8" ht="25.5" x14ac:dyDescent="0.25">
      <c r="A66" s="113" t="s">
        <v>529</v>
      </c>
      <c r="B66" s="20" t="s">
        <v>666</v>
      </c>
      <c r="C66" s="21" t="s">
        <v>665</v>
      </c>
      <c r="D66" s="112">
        <v>0</v>
      </c>
      <c r="E66" s="6">
        <v>0</v>
      </c>
      <c r="F66" s="6">
        <v>0</v>
      </c>
      <c r="G66" s="111">
        <v>0</v>
      </c>
    </row>
    <row r="67" spans="1:8" ht="25.5" x14ac:dyDescent="0.25">
      <c r="A67" s="110"/>
      <c r="B67" s="18" t="s">
        <v>664</v>
      </c>
      <c r="C67" s="19" t="s">
        <v>663</v>
      </c>
      <c r="D67" s="42">
        <v>0</v>
      </c>
      <c r="E67" s="5">
        <v>0</v>
      </c>
      <c r="F67" s="5">
        <v>51703453457</v>
      </c>
      <c r="G67" s="109">
        <v>0.31409999999999999</v>
      </c>
    </row>
    <row r="68" spans="1:8" ht="25.5" x14ac:dyDescent="0.25">
      <c r="A68" s="108" t="s">
        <v>540</v>
      </c>
      <c r="B68" s="24" t="s">
        <v>662</v>
      </c>
      <c r="C68" s="25" t="s">
        <v>661</v>
      </c>
      <c r="D68" s="107">
        <v>0</v>
      </c>
      <c r="E68" s="8">
        <v>0</v>
      </c>
      <c r="F68" s="8">
        <v>164611926132</v>
      </c>
      <c r="G68" s="106">
        <v>1</v>
      </c>
    </row>
    <row r="69" spans="1:8" ht="11.25" customHeight="1" x14ac:dyDescent="0.25">
      <c r="A69" s="1"/>
      <c r="B69" s="1"/>
      <c r="C69" s="1"/>
      <c r="D69" s="1"/>
      <c r="E69" s="1"/>
      <c r="F69" s="1"/>
      <c r="G69" s="1"/>
      <c r="H69" s="1"/>
    </row>
    <row r="70" spans="1:8" ht="15.75" customHeight="1" x14ac:dyDescent="0.25">
      <c r="A70" s="105"/>
      <c r="B70" s="1"/>
      <c r="C70" s="1"/>
      <c r="D70" s="1"/>
      <c r="E70" s="1"/>
      <c r="F70" s="1"/>
    </row>
    <row r="71" spans="1:8" ht="26.25" customHeight="1" x14ac:dyDescent="0.25">
      <c r="A71" s="104"/>
    </row>
    <row r="72" spans="1:8" ht="9.75" customHeight="1" x14ac:dyDescent="0.25">
      <c r="A72" s="4"/>
      <c r="B72" s="4"/>
      <c r="C72" s="4"/>
      <c r="D72" s="4"/>
      <c r="E72" s="4"/>
      <c r="F72" s="4"/>
      <c r="G72" s="4"/>
      <c r="H72" s="1"/>
    </row>
    <row r="73" spans="1:8" ht="62.25" customHeight="1" x14ac:dyDescent="0.25">
      <c r="A73" s="103" t="s">
        <v>660</v>
      </c>
      <c r="B73" s="102" t="s">
        <v>659</v>
      </c>
      <c r="C73" s="102" t="s">
        <v>658</v>
      </c>
      <c r="D73" s="102" t="s">
        <v>657</v>
      </c>
      <c r="E73" s="102" t="s">
        <v>656</v>
      </c>
      <c r="F73" s="102" t="s">
        <v>655</v>
      </c>
      <c r="G73" s="101" t="s">
        <v>654</v>
      </c>
    </row>
    <row r="74" spans="1:8" ht="8.25" customHeight="1" x14ac:dyDescent="0.25">
      <c r="A74" s="1"/>
      <c r="B74" s="1"/>
      <c r="C74" s="1"/>
      <c r="D74" s="1"/>
      <c r="E74" s="1"/>
      <c r="F74" s="1"/>
      <c r="G74" s="1"/>
      <c r="H74" s="1"/>
    </row>
    <row r="75" spans="1:8" ht="12.75" customHeight="1" x14ac:dyDescent="0.25">
      <c r="A75" s="59"/>
      <c r="B75" s="59"/>
    </row>
    <row r="76" spans="1:8" ht="15.75" customHeight="1" x14ac:dyDescent="0.25">
      <c r="A76" s="57"/>
      <c r="B76" s="57"/>
    </row>
    <row r="77" spans="1:8" ht="15" customHeight="1" x14ac:dyDescent="0.25">
      <c r="A77" s="1"/>
      <c r="B77" s="1"/>
      <c r="C77" s="1"/>
      <c r="D77" s="1"/>
      <c r="E77" s="1"/>
      <c r="F77" s="1"/>
      <c r="G77" s="1"/>
      <c r="H77" s="1"/>
    </row>
    <row r="78" spans="1:8" ht="15" customHeight="1" x14ac:dyDescent="0.25">
      <c r="A78" s="1"/>
      <c r="B78" s="1"/>
      <c r="C78" s="1"/>
      <c r="D78" s="1"/>
      <c r="E78" s="1"/>
      <c r="F78" s="1"/>
      <c r="G78" s="1"/>
      <c r="H78" s="1"/>
    </row>
    <row r="79" spans="1:8" ht="15" customHeight="1" x14ac:dyDescent="0.25">
      <c r="A79" s="1"/>
      <c r="B79" s="1"/>
      <c r="C79" s="1"/>
      <c r="D79" s="1"/>
      <c r="E79" s="1"/>
      <c r="F79" s="1"/>
      <c r="G79" s="1"/>
      <c r="H79" s="1"/>
    </row>
    <row r="80" spans="1:8"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56"/>
      <c r="B84" s="55"/>
    </row>
  </sheetData>
  <printOptions horizontalCentered="1"/>
  <pageMargins left="0" right="0" top="0.58999997377395597" bottom="0.58999997377395597"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01D6F-3AFF-4B50-A753-A10A286FF863}">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2" customWidth="1"/>
    <col min="2" max="2" width="34.42578125" style="137" customWidth="1"/>
    <col min="3" max="3" width="12.42578125" style="137" bestFit="1" customWidth="1"/>
    <col min="4" max="4" width="9.140625" style="137"/>
    <col min="5" max="5" width="12.28515625" style="137" customWidth="1"/>
    <col min="6" max="6" width="13.28515625" style="137" customWidth="1"/>
    <col min="7" max="7" width="15.28515625" style="137" customWidth="1"/>
    <col min="8" max="11" width="19" style="137" customWidth="1"/>
    <col min="12" max="16384" width="9.140625" style="137"/>
  </cols>
  <sheetData>
    <row r="1" spans="1:11" s="134" customFormat="1" ht="26.25" customHeight="1" x14ac:dyDescent="0.25">
      <c r="A1" s="263" t="s">
        <v>827</v>
      </c>
      <c r="B1" s="263"/>
      <c r="C1" s="263"/>
      <c r="D1" s="263"/>
      <c r="E1" s="263"/>
      <c r="F1" s="263"/>
      <c r="G1" s="263"/>
      <c r="H1" s="263"/>
      <c r="I1" s="263"/>
      <c r="J1" s="263"/>
      <c r="K1" s="263"/>
    </row>
    <row r="2" spans="1:11" ht="52.5" customHeight="1" x14ac:dyDescent="0.25">
      <c r="A2" s="135"/>
      <c r="B2" s="136"/>
      <c r="C2" s="264" t="s">
        <v>828</v>
      </c>
      <c r="D2" s="264"/>
      <c r="E2" s="264"/>
      <c r="F2" s="264"/>
      <c r="G2" s="264"/>
      <c r="H2" s="264"/>
      <c r="I2" s="264"/>
      <c r="J2" s="264"/>
      <c r="K2" s="264"/>
    </row>
    <row r="3" spans="1:11" ht="14.25" customHeight="1" x14ac:dyDescent="0.25">
      <c r="A3" s="265" t="s">
        <v>829</v>
      </c>
      <c r="B3" s="266"/>
      <c r="C3" s="266"/>
      <c r="D3" s="266"/>
      <c r="E3" s="266"/>
      <c r="F3" s="266"/>
      <c r="G3" s="266"/>
      <c r="H3" s="266"/>
      <c r="I3" s="266"/>
      <c r="J3" s="266"/>
      <c r="K3" s="266"/>
    </row>
    <row r="4" spans="1:11" ht="15.75" customHeight="1" x14ac:dyDescent="0.25">
      <c r="A4" s="266"/>
      <c r="B4" s="266"/>
      <c r="C4" s="266"/>
      <c r="D4" s="266"/>
      <c r="E4" s="266"/>
      <c r="F4" s="266"/>
      <c r="G4" s="266"/>
      <c r="H4" s="266"/>
      <c r="I4" s="266"/>
      <c r="J4" s="266"/>
      <c r="K4" s="266"/>
    </row>
    <row r="5" spans="1:11" s="139" customFormat="1" ht="18" customHeight="1" x14ac:dyDescent="0.2">
      <c r="A5" s="267" t="s">
        <v>3</v>
      </c>
      <c r="B5" s="268"/>
      <c r="C5" s="268"/>
      <c r="D5" s="268"/>
      <c r="E5" s="268"/>
      <c r="F5" s="268"/>
      <c r="G5" s="268"/>
      <c r="H5" s="268"/>
      <c r="I5" s="268"/>
      <c r="J5" s="268"/>
      <c r="K5" s="268"/>
    </row>
    <row r="6" spans="1:11" s="139" customFormat="1" ht="11.25" x14ac:dyDescent="0.2">
      <c r="A6" s="138"/>
      <c r="B6" s="138"/>
      <c r="C6" s="138"/>
      <c r="D6" s="138"/>
      <c r="E6" s="138"/>
      <c r="F6" s="140"/>
      <c r="G6" s="141"/>
      <c r="H6" s="141"/>
      <c r="I6" s="141"/>
      <c r="J6" s="141"/>
      <c r="K6" s="141"/>
    </row>
    <row r="7" spans="1:11" s="139" customFormat="1" ht="17.25" customHeight="1" x14ac:dyDescent="0.2">
      <c r="A7" s="256" t="s">
        <v>12</v>
      </c>
      <c r="B7" s="257"/>
      <c r="C7" s="269" t="s">
        <v>13</v>
      </c>
      <c r="D7" s="269"/>
      <c r="E7" s="269"/>
      <c r="F7" s="269"/>
      <c r="G7" s="256"/>
      <c r="H7" s="256"/>
      <c r="I7" s="256"/>
      <c r="J7" s="256"/>
      <c r="K7" s="141"/>
    </row>
    <row r="8" spans="1:11" s="139" customFormat="1" ht="17.25" customHeight="1" x14ac:dyDescent="0.2">
      <c r="A8" s="142" t="s">
        <v>14</v>
      </c>
      <c r="B8" s="143"/>
      <c r="C8" s="144" t="s">
        <v>15</v>
      </c>
      <c r="D8" s="141"/>
      <c r="E8" s="141"/>
      <c r="F8" s="141"/>
      <c r="G8" s="262"/>
      <c r="H8" s="262"/>
      <c r="I8" s="262"/>
      <c r="J8" s="262"/>
      <c r="K8" s="141"/>
    </row>
    <row r="9" spans="1:11" s="139" customFormat="1" ht="17.25" customHeight="1" x14ac:dyDescent="0.2">
      <c r="A9" s="146" t="s">
        <v>830</v>
      </c>
      <c r="B9" s="143"/>
      <c r="C9" s="256" t="s">
        <v>5</v>
      </c>
      <c r="D9" s="256"/>
      <c r="E9" s="256"/>
      <c r="F9" s="256"/>
      <c r="G9" s="256"/>
      <c r="H9" s="145"/>
      <c r="I9" s="145"/>
      <c r="J9" s="145"/>
      <c r="K9" s="141"/>
    </row>
    <row r="10" spans="1:11" s="139" customFormat="1" ht="17.25" customHeight="1" x14ac:dyDescent="0.2">
      <c r="A10" s="142" t="s">
        <v>6</v>
      </c>
      <c r="B10" s="143"/>
      <c r="C10" s="270" t="s">
        <v>7</v>
      </c>
      <c r="D10" s="270"/>
      <c r="E10" s="270"/>
      <c r="F10" s="270"/>
      <c r="G10" s="145"/>
      <c r="H10" s="145"/>
      <c r="I10" s="145"/>
      <c r="J10" s="145"/>
      <c r="K10" s="141"/>
    </row>
    <row r="11" spans="1:11" s="139" customFormat="1" ht="17.25" customHeight="1" x14ac:dyDescent="0.2">
      <c r="A11" s="256" t="s">
        <v>831</v>
      </c>
      <c r="B11" s="257"/>
      <c r="C11" s="147" t="s">
        <v>832</v>
      </c>
      <c r="D11" s="147"/>
      <c r="E11" s="141"/>
      <c r="F11" s="141"/>
      <c r="G11" s="256"/>
      <c r="H11" s="256"/>
      <c r="I11" s="256"/>
      <c r="J11" s="256"/>
      <c r="K11" s="141"/>
    </row>
    <row r="12" spans="1:11" s="139" customFormat="1" ht="17.25" customHeight="1" x14ac:dyDescent="0.2">
      <c r="A12" s="261" t="s">
        <v>833</v>
      </c>
      <c r="B12" s="261"/>
      <c r="C12" s="141" t="s">
        <v>11</v>
      </c>
      <c r="D12" s="141"/>
      <c r="E12" s="141"/>
      <c r="F12" s="141"/>
      <c r="G12" s="262"/>
      <c r="H12" s="262"/>
      <c r="I12" s="262"/>
      <c r="J12" s="262"/>
      <c r="K12" s="141"/>
    </row>
    <row r="13" spans="1:11" s="139" customFormat="1" ht="17.25" customHeight="1" x14ac:dyDescent="0.2">
      <c r="A13" s="256" t="s">
        <v>16</v>
      </c>
      <c r="B13" s="257"/>
      <c r="C13" s="148" t="s">
        <v>17</v>
      </c>
      <c r="D13" s="147"/>
      <c r="E13" s="141"/>
      <c r="F13" s="141"/>
      <c r="G13" s="256"/>
      <c r="H13" s="256"/>
      <c r="I13" s="256"/>
      <c r="J13" s="256"/>
      <c r="K13" s="141"/>
    </row>
    <row r="14" spans="1:11" s="139" customFormat="1" ht="17.25" customHeight="1" x14ac:dyDescent="0.2">
      <c r="A14" s="142" t="s">
        <v>18</v>
      </c>
      <c r="B14" s="142"/>
      <c r="C14" s="149" t="s">
        <v>19</v>
      </c>
      <c r="D14" s="141"/>
      <c r="E14" s="141"/>
      <c r="F14" s="141"/>
      <c r="G14" s="258"/>
      <c r="H14" s="258"/>
      <c r="I14" s="258"/>
      <c r="J14" s="258"/>
      <c r="K14" s="141"/>
    </row>
    <row r="15" spans="1:11" s="139" customFormat="1" ht="11.25" x14ac:dyDescent="0.2">
      <c r="A15" s="142"/>
      <c r="B15" s="142"/>
      <c r="C15" s="150"/>
      <c r="D15" s="141"/>
      <c r="E15" s="141"/>
      <c r="F15" s="141"/>
      <c r="G15" s="151"/>
      <c r="H15" s="151"/>
      <c r="I15" s="151"/>
      <c r="J15" s="151"/>
      <c r="K15" s="141"/>
    </row>
    <row r="16" spans="1:11" s="139" customFormat="1" ht="15.75" customHeight="1" x14ac:dyDescent="0.2">
      <c r="A16" s="152"/>
      <c r="B16" s="141"/>
      <c r="C16" s="141"/>
      <c r="D16" s="141"/>
      <c r="E16" s="141"/>
      <c r="F16" s="141"/>
      <c r="G16" s="141"/>
      <c r="H16" s="141"/>
      <c r="I16" s="141"/>
      <c r="J16" s="141"/>
      <c r="K16" s="141"/>
    </row>
    <row r="17" spans="1:11" s="139" customFormat="1" ht="29.25" customHeight="1" x14ac:dyDescent="0.2">
      <c r="A17" s="152"/>
      <c r="B17" s="141"/>
      <c r="C17" s="141"/>
      <c r="D17" s="141"/>
      <c r="E17" s="141"/>
      <c r="F17" s="141"/>
      <c r="G17" s="141"/>
      <c r="H17" s="141"/>
      <c r="I17" s="141"/>
      <c r="J17" s="141"/>
      <c r="K17" s="141"/>
    </row>
    <row r="18" spans="1:11" s="139" customFormat="1" ht="37.5" customHeight="1" x14ac:dyDescent="0.2">
      <c r="A18" s="259" t="s">
        <v>771</v>
      </c>
      <c r="B18" s="259" t="s">
        <v>834</v>
      </c>
      <c r="C18" s="259" t="s">
        <v>518</v>
      </c>
      <c r="D18" s="259" t="s">
        <v>835</v>
      </c>
      <c r="E18" s="259" t="s">
        <v>836</v>
      </c>
      <c r="F18" s="259" t="s">
        <v>837</v>
      </c>
      <c r="G18" s="259" t="s">
        <v>838</v>
      </c>
      <c r="H18" s="254" t="s">
        <v>839</v>
      </c>
      <c r="I18" s="255"/>
      <c r="J18" s="254" t="s">
        <v>840</v>
      </c>
      <c r="K18" s="255"/>
    </row>
    <row r="19" spans="1:11" s="139" customFormat="1" ht="73.5" customHeight="1" x14ac:dyDescent="0.2">
      <c r="A19" s="260"/>
      <c r="B19" s="260"/>
      <c r="C19" s="260"/>
      <c r="D19" s="260"/>
      <c r="E19" s="260"/>
      <c r="F19" s="260"/>
      <c r="G19" s="260"/>
      <c r="H19" s="153" t="s">
        <v>841</v>
      </c>
      <c r="I19" s="153" t="s">
        <v>842</v>
      </c>
      <c r="J19" s="153" t="s">
        <v>843</v>
      </c>
      <c r="K19" s="153" t="s">
        <v>842</v>
      </c>
    </row>
    <row r="20" spans="1:11" s="139" customFormat="1" ht="35.25" customHeight="1" x14ac:dyDescent="0.2">
      <c r="A20" s="154" t="s">
        <v>537</v>
      </c>
      <c r="B20" s="155" t="s">
        <v>844</v>
      </c>
      <c r="C20" s="154" t="s">
        <v>845</v>
      </c>
      <c r="D20" s="156"/>
      <c r="E20" s="156"/>
      <c r="F20" s="157"/>
      <c r="G20" s="158"/>
      <c r="H20" s="155"/>
      <c r="I20" s="159"/>
      <c r="J20" s="160"/>
      <c r="K20" s="161"/>
    </row>
    <row r="21" spans="1:11" s="139" customFormat="1" ht="35.25" customHeight="1" x14ac:dyDescent="0.2">
      <c r="A21" s="154" t="s">
        <v>755</v>
      </c>
      <c r="B21" s="155" t="s">
        <v>846</v>
      </c>
      <c r="C21" s="154" t="s">
        <v>847</v>
      </c>
      <c r="D21" s="156"/>
      <c r="E21" s="156"/>
      <c r="F21" s="157"/>
      <c r="G21" s="158"/>
      <c r="H21" s="155"/>
      <c r="I21" s="159"/>
      <c r="J21" s="160"/>
      <c r="K21" s="161"/>
    </row>
    <row r="22" spans="1:11" s="139" customFormat="1" ht="35.25" customHeight="1" x14ac:dyDescent="0.2">
      <c r="A22" s="154" t="s">
        <v>356</v>
      </c>
      <c r="B22" s="155" t="s">
        <v>848</v>
      </c>
      <c r="C22" s="154" t="s">
        <v>849</v>
      </c>
      <c r="D22" s="157"/>
      <c r="E22" s="157"/>
      <c r="F22" s="157"/>
      <c r="G22" s="158"/>
      <c r="H22" s="155"/>
      <c r="I22" s="159"/>
      <c r="J22" s="155"/>
      <c r="K22" s="159"/>
    </row>
    <row r="23" spans="1:11" s="139" customFormat="1" ht="35.25" customHeight="1" x14ac:dyDescent="0.2">
      <c r="A23" s="154" t="s">
        <v>534</v>
      </c>
      <c r="B23" s="155" t="s">
        <v>850</v>
      </c>
      <c r="C23" s="154" t="s">
        <v>851</v>
      </c>
      <c r="D23" s="157"/>
      <c r="E23" s="157"/>
      <c r="F23" s="157"/>
      <c r="G23" s="156"/>
      <c r="H23" s="155"/>
      <c r="I23" s="162"/>
      <c r="J23" s="155"/>
      <c r="K23" s="162"/>
    </row>
    <row r="24" spans="1:11" s="139" customFormat="1" ht="35.25" customHeight="1" x14ac:dyDescent="0.2">
      <c r="A24" s="154" t="s">
        <v>265</v>
      </c>
      <c r="B24" s="155" t="s">
        <v>852</v>
      </c>
      <c r="C24" s="154" t="s">
        <v>853</v>
      </c>
      <c r="D24" s="157"/>
      <c r="E24" s="157"/>
      <c r="F24" s="157"/>
      <c r="G24" s="158"/>
      <c r="H24" s="155"/>
      <c r="I24" s="159"/>
      <c r="J24" s="155"/>
      <c r="K24" s="159"/>
    </row>
    <row r="25" spans="1:11" s="167" customFormat="1" ht="35.25" customHeight="1" x14ac:dyDescent="0.15">
      <c r="A25" s="163" t="s">
        <v>854</v>
      </c>
      <c r="B25" s="164" t="s">
        <v>855</v>
      </c>
      <c r="C25" s="163" t="s">
        <v>856</v>
      </c>
      <c r="D25" s="165"/>
      <c r="E25" s="165"/>
      <c r="F25" s="165"/>
      <c r="G25" s="166"/>
      <c r="H25" s="164"/>
      <c r="I25" s="161"/>
      <c r="J25" s="164"/>
      <c r="K25" s="161"/>
    </row>
    <row r="26" spans="1:11" s="139" customFormat="1" ht="35.25" customHeight="1" x14ac:dyDescent="0.2">
      <c r="A26" s="154" t="s">
        <v>529</v>
      </c>
      <c r="B26" s="155" t="s">
        <v>857</v>
      </c>
      <c r="C26" s="154" t="s">
        <v>858</v>
      </c>
      <c r="D26" s="157"/>
      <c r="E26" s="157"/>
      <c r="F26" s="157"/>
      <c r="G26" s="158"/>
      <c r="H26" s="155"/>
      <c r="I26" s="159"/>
      <c r="J26" s="155"/>
      <c r="K26" s="159"/>
    </row>
    <row r="27" spans="1:11" s="139" customFormat="1" ht="35.25" customHeight="1" x14ac:dyDescent="0.2">
      <c r="A27" s="154" t="s">
        <v>859</v>
      </c>
      <c r="B27" s="155" t="s">
        <v>846</v>
      </c>
      <c r="C27" s="154" t="s">
        <v>860</v>
      </c>
      <c r="D27" s="157"/>
      <c r="E27" s="157"/>
      <c r="F27" s="157"/>
      <c r="G27" s="158"/>
      <c r="H27" s="155"/>
      <c r="I27" s="159"/>
      <c r="J27" s="155"/>
      <c r="K27" s="159"/>
    </row>
    <row r="28" spans="1:11" s="139" customFormat="1" ht="35.25" customHeight="1" x14ac:dyDescent="0.2">
      <c r="A28" s="154" t="s">
        <v>555</v>
      </c>
      <c r="B28" s="155" t="s">
        <v>861</v>
      </c>
      <c r="C28" s="154" t="s">
        <v>862</v>
      </c>
      <c r="D28" s="157"/>
      <c r="E28" s="157"/>
      <c r="F28" s="157"/>
      <c r="G28" s="158"/>
      <c r="H28" s="155"/>
      <c r="I28" s="159"/>
      <c r="J28" s="155"/>
      <c r="K28" s="159"/>
    </row>
    <row r="29" spans="1:11" s="139" customFormat="1" ht="35.25" customHeight="1" x14ac:dyDescent="0.2">
      <c r="A29" s="154" t="s">
        <v>606</v>
      </c>
      <c r="B29" s="155" t="s">
        <v>863</v>
      </c>
      <c r="C29" s="154" t="s">
        <v>864</v>
      </c>
      <c r="D29" s="157"/>
      <c r="E29" s="157"/>
      <c r="F29" s="157"/>
      <c r="G29" s="158"/>
      <c r="H29" s="155"/>
      <c r="I29" s="159"/>
      <c r="J29" s="155"/>
      <c r="K29" s="159"/>
    </row>
    <row r="30" spans="1:11" s="139" customFormat="1" ht="35.25" customHeight="1" x14ac:dyDescent="0.2">
      <c r="A30" s="154" t="s">
        <v>865</v>
      </c>
      <c r="B30" s="155" t="s">
        <v>846</v>
      </c>
      <c r="C30" s="154" t="s">
        <v>866</v>
      </c>
      <c r="D30" s="157"/>
      <c r="E30" s="157"/>
      <c r="F30" s="157"/>
      <c r="G30" s="158"/>
      <c r="H30" s="155"/>
      <c r="I30" s="159"/>
      <c r="J30" s="155"/>
      <c r="K30" s="159"/>
    </row>
    <row r="31" spans="1:11" s="139" customFormat="1" ht="35.25" customHeight="1" x14ac:dyDescent="0.2">
      <c r="A31" s="154" t="s">
        <v>552</v>
      </c>
      <c r="B31" s="155" t="s">
        <v>867</v>
      </c>
      <c r="C31" s="154" t="s">
        <v>868</v>
      </c>
      <c r="D31" s="157"/>
      <c r="E31" s="157"/>
      <c r="F31" s="157"/>
      <c r="G31" s="158"/>
      <c r="H31" s="155"/>
      <c r="I31" s="159"/>
      <c r="J31" s="155"/>
      <c r="K31" s="159"/>
    </row>
    <row r="32" spans="1:11" s="167" customFormat="1" ht="35.25" customHeight="1" x14ac:dyDescent="0.15">
      <c r="A32" s="163" t="s">
        <v>869</v>
      </c>
      <c r="B32" s="164" t="s">
        <v>870</v>
      </c>
      <c r="C32" s="163" t="s">
        <v>871</v>
      </c>
      <c r="D32" s="165"/>
      <c r="E32" s="165"/>
      <c r="F32" s="165"/>
      <c r="G32" s="166"/>
      <c r="H32" s="164"/>
      <c r="I32" s="161"/>
      <c r="J32" s="164"/>
      <c r="K32" s="161"/>
    </row>
    <row r="33" spans="1:11" s="139" customFormat="1" ht="11.25" x14ac:dyDescent="0.2">
      <c r="A33" s="152"/>
      <c r="B33" s="141"/>
      <c r="C33" s="141"/>
      <c r="D33" s="141"/>
      <c r="E33" s="141"/>
      <c r="F33" s="141"/>
      <c r="G33" s="141"/>
      <c r="H33" s="141"/>
      <c r="I33" s="141"/>
      <c r="J33" s="141"/>
      <c r="K33" s="141"/>
    </row>
    <row r="34" spans="1:11" s="172" customFormat="1" ht="12.75" x14ac:dyDescent="0.25">
      <c r="A34" s="168"/>
      <c r="B34" s="169"/>
      <c r="C34" s="169" t="s">
        <v>872</v>
      </c>
      <c r="D34" s="170"/>
      <c r="E34" s="170"/>
      <c r="F34" s="170"/>
      <c r="G34" s="170"/>
      <c r="H34" s="170"/>
      <c r="I34" s="171" t="s">
        <v>873</v>
      </c>
      <c r="J34" s="170"/>
      <c r="K34" s="170"/>
    </row>
    <row r="35" spans="1:11" s="172" customFormat="1" ht="12.75" x14ac:dyDescent="0.25">
      <c r="A35" s="168"/>
      <c r="B35" s="173"/>
      <c r="C35" s="173" t="s">
        <v>874</v>
      </c>
      <c r="D35" s="170"/>
      <c r="E35" s="170"/>
      <c r="F35" s="170"/>
      <c r="G35" s="170"/>
      <c r="H35" s="170"/>
      <c r="I35" s="174" t="s">
        <v>875</v>
      </c>
      <c r="J35" s="170"/>
      <c r="K35" s="170"/>
    </row>
    <row r="36" spans="1:11" s="177" customFormat="1" x14ac:dyDescent="0.25">
      <c r="A36" s="168"/>
      <c r="B36" s="168"/>
      <c r="C36" s="168"/>
      <c r="D36" s="175"/>
      <c r="E36" s="175"/>
      <c r="F36" s="175"/>
      <c r="G36" s="175"/>
      <c r="H36" s="175"/>
      <c r="I36" s="176"/>
      <c r="J36" s="175"/>
      <c r="K36" s="175"/>
    </row>
    <row r="37" spans="1:11" s="177" customFormat="1" x14ac:dyDescent="0.25">
      <c r="A37" s="168"/>
      <c r="B37" s="168"/>
      <c r="C37" s="168"/>
      <c r="D37" s="175"/>
      <c r="E37" s="175"/>
      <c r="F37" s="175"/>
      <c r="G37" s="175"/>
      <c r="H37" s="175"/>
      <c r="I37" s="176"/>
      <c r="J37" s="175"/>
      <c r="K37" s="175"/>
    </row>
    <row r="38" spans="1:11" s="177" customFormat="1" x14ac:dyDescent="0.25">
      <c r="A38" s="168"/>
      <c r="B38" s="168"/>
      <c r="C38" s="168"/>
      <c r="D38" s="175"/>
      <c r="E38" s="175"/>
      <c r="F38" s="175"/>
      <c r="G38" s="175"/>
      <c r="H38" s="175"/>
      <c r="I38" s="176"/>
      <c r="J38" s="175"/>
      <c r="K38" s="175"/>
    </row>
    <row r="39" spans="1:11" s="177" customFormat="1" x14ac:dyDescent="0.25">
      <c r="A39" s="168"/>
      <c r="B39" s="168"/>
      <c r="C39" s="168"/>
      <c r="D39" s="175"/>
      <c r="E39" s="175"/>
      <c r="F39" s="175"/>
      <c r="G39" s="175"/>
      <c r="H39" s="175"/>
      <c r="I39" s="176"/>
      <c r="J39" s="175"/>
      <c r="K39" s="175"/>
    </row>
    <row r="40" spans="1:11" s="177" customFormat="1" x14ac:dyDescent="0.25">
      <c r="A40" s="168"/>
      <c r="B40" s="168"/>
      <c r="C40" s="168"/>
      <c r="D40" s="175"/>
      <c r="E40" s="175"/>
      <c r="F40" s="175"/>
      <c r="G40" s="175"/>
      <c r="H40" s="175"/>
      <c r="I40" s="176"/>
      <c r="J40" s="175"/>
      <c r="K40" s="175"/>
    </row>
    <row r="41" spans="1:11" s="177" customFormat="1" x14ac:dyDescent="0.25">
      <c r="A41" s="168"/>
      <c r="B41" s="168"/>
      <c r="C41" s="168"/>
      <c r="D41" s="175"/>
      <c r="E41" s="175"/>
      <c r="F41" s="175"/>
      <c r="G41" s="175"/>
      <c r="H41" s="175"/>
      <c r="I41" s="176"/>
      <c r="J41" s="175"/>
      <c r="K41" s="175"/>
    </row>
    <row r="42" spans="1:11" s="179" customFormat="1" ht="12.75" x14ac:dyDescent="0.25">
      <c r="A42" s="168"/>
      <c r="B42" s="169"/>
      <c r="C42" s="169" t="s">
        <v>876</v>
      </c>
      <c r="D42" s="178"/>
      <c r="E42" s="178"/>
      <c r="F42" s="178"/>
      <c r="G42" s="178"/>
      <c r="H42" s="178"/>
      <c r="I42" s="171" t="s">
        <v>877</v>
      </c>
      <c r="J42" s="178"/>
      <c r="K42" s="178"/>
    </row>
    <row r="43" spans="1:11" x14ac:dyDescent="0.25">
      <c r="A43" s="180"/>
      <c r="B43" s="180"/>
      <c r="C43" s="181"/>
      <c r="D43" s="135"/>
      <c r="E43" s="135"/>
      <c r="F43" s="135"/>
      <c r="G43" s="135"/>
      <c r="H43" s="135"/>
      <c r="I43" s="181"/>
      <c r="J43" s="135"/>
      <c r="K43" s="135"/>
    </row>
    <row r="44" spans="1:11" x14ac:dyDescent="0.25">
      <c r="A44" s="180"/>
      <c r="B44" s="180"/>
      <c r="C44" s="181"/>
      <c r="D44" s="135"/>
      <c r="E44" s="135"/>
      <c r="F44" s="135"/>
      <c r="G44" s="135"/>
      <c r="H44" s="135"/>
      <c r="I44" s="181"/>
      <c r="J44" s="135"/>
      <c r="K44" s="135"/>
    </row>
    <row r="45" spans="1:11" x14ac:dyDescent="0.25">
      <c r="A45" s="180"/>
      <c r="B45" s="180"/>
      <c r="C45" s="181"/>
      <c r="D45" s="135"/>
      <c r="E45" s="135"/>
      <c r="F45" s="135"/>
      <c r="G45" s="135"/>
      <c r="H45" s="135"/>
      <c r="I45" s="181"/>
      <c r="J45" s="135"/>
      <c r="K45" s="135"/>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9"/>
    </row>
    <row r="2" spans="1:7" ht="43.5" customHeight="1" x14ac:dyDescent="0.25">
      <c r="A2" s="88"/>
    </row>
    <row r="3" spans="1:7" ht="11.25" customHeight="1" x14ac:dyDescent="0.25">
      <c r="A3" s="1"/>
      <c r="B3" s="1"/>
      <c r="C3" s="1"/>
      <c r="D3" s="1"/>
      <c r="E3" s="1"/>
      <c r="F3" s="1"/>
      <c r="G3" s="1"/>
    </row>
    <row r="4" spans="1:7" ht="36.75" customHeight="1" x14ac:dyDescent="0.25">
      <c r="A4" s="87"/>
    </row>
    <row r="5" spans="1:7" ht="22.5" customHeight="1" x14ac:dyDescent="0.25">
      <c r="A5" s="58"/>
    </row>
    <row r="6" spans="1:7" ht="15.75" customHeight="1" x14ac:dyDescent="0.25">
      <c r="A6" s="59"/>
      <c r="B6" s="85"/>
      <c r="C6" s="85"/>
    </row>
    <row r="7" spans="1:7" ht="15.75" customHeight="1" x14ac:dyDescent="0.25">
      <c r="A7" s="1"/>
      <c r="B7" s="1"/>
      <c r="C7" s="1"/>
    </row>
    <row r="8" spans="1:7" ht="15.75" customHeight="1" x14ac:dyDescent="0.25">
      <c r="A8" s="56"/>
      <c r="B8" s="85"/>
      <c r="C8" s="85"/>
    </row>
    <row r="9" spans="1:7" ht="15.75" customHeight="1" x14ac:dyDescent="0.25">
      <c r="A9" s="1"/>
      <c r="B9" s="1"/>
      <c r="C9" s="1"/>
    </row>
    <row r="10" spans="1:7" ht="15.75" customHeight="1" x14ac:dyDescent="0.25">
      <c r="A10" s="56"/>
      <c r="B10" s="85"/>
      <c r="C10" s="85"/>
    </row>
    <row r="11" spans="1:7" ht="15.75" customHeight="1" x14ac:dyDescent="0.25">
      <c r="A11" s="1"/>
      <c r="B11" s="1"/>
      <c r="C11" s="1"/>
    </row>
    <row r="12" spans="1:7" ht="15.75" customHeight="1" x14ac:dyDescent="0.25">
      <c r="A12" s="56"/>
      <c r="B12" s="85"/>
      <c r="C12" s="85"/>
    </row>
    <row r="13" spans="1:7" ht="15.75" customHeight="1" x14ac:dyDescent="0.25">
      <c r="A13" s="1"/>
      <c r="B13" s="1"/>
      <c r="C13" s="1"/>
    </row>
    <row r="14" spans="1:7" ht="14.25" customHeight="1" x14ac:dyDescent="0.25">
      <c r="A14" s="1"/>
      <c r="B14" s="1"/>
      <c r="C14" s="1"/>
      <c r="D14" s="1"/>
      <c r="E14" s="118"/>
    </row>
    <row r="15" spans="1:7" ht="26.25" customHeight="1" x14ac:dyDescent="0.25">
      <c r="A15" s="86"/>
    </row>
    <row r="16" spans="1:7" ht="15.75" customHeight="1" x14ac:dyDescent="0.25">
      <c r="A16" s="85"/>
    </row>
    <row r="17" spans="1:5" ht="15.75" customHeight="1" x14ac:dyDescent="0.25">
      <c r="A17" s="4"/>
      <c r="B17" s="133"/>
      <c r="C17" s="4"/>
      <c r="D17" s="84"/>
    </row>
    <row r="18" spans="1:5" ht="60" customHeight="1" x14ac:dyDescent="0.25">
      <c r="A18" s="16" t="s">
        <v>826</v>
      </c>
      <c r="B18" s="17" t="s">
        <v>20</v>
      </c>
      <c r="C18" s="17" t="s">
        <v>518</v>
      </c>
      <c r="D18" s="17" t="s">
        <v>25</v>
      </c>
      <c r="E18" s="83" t="s">
        <v>653</v>
      </c>
    </row>
    <row r="19" spans="1:5" ht="25.5" x14ac:dyDescent="0.25">
      <c r="A19" s="110" t="s">
        <v>356</v>
      </c>
      <c r="B19" s="18" t="s">
        <v>825</v>
      </c>
      <c r="C19" s="19" t="s">
        <v>824</v>
      </c>
      <c r="D19" s="132">
        <v>0</v>
      </c>
      <c r="E19" s="131">
        <v>0</v>
      </c>
    </row>
    <row r="20" spans="1:5" ht="38.25" x14ac:dyDescent="0.25">
      <c r="A20" s="113" t="s">
        <v>537</v>
      </c>
      <c r="B20" s="20" t="s">
        <v>823</v>
      </c>
      <c r="C20" s="21" t="s">
        <v>822</v>
      </c>
      <c r="D20" s="129">
        <v>1.0187999999999999E-2</v>
      </c>
      <c r="E20" s="111">
        <v>9.8639999999999995E-3</v>
      </c>
    </row>
    <row r="21" spans="1:5" ht="51" x14ac:dyDescent="0.25">
      <c r="A21" s="113" t="s">
        <v>534</v>
      </c>
      <c r="B21" s="20" t="s">
        <v>821</v>
      </c>
      <c r="C21" s="21" t="s">
        <v>820</v>
      </c>
      <c r="D21" s="129">
        <v>1.6800000000000001E-3</v>
      </c>
      <c r="E21" s="111">
        <v>1.6800000000000001E-3</v>
      </c>
    </row>
    <row r="22" spans="1:5" ht="76.5" x14ac:dyDescent="0.25">
      <c r="A22" s="113" t="s">
        <v>529</v>
      </c>
      <c r="B22" s="20" t="s">
        <v>819</v>
      </c>
      <c r="C22" s="21" t="s">
        <v>818</v>
      </c>
      <c r="D22" s="129">
        <v>2.1719999999999999E-3</v>
      </c>
      <c r="E22" s="111">
        <v>2.1840000000000002E-3</v>
      </c>
    </row>
    <row r="23" spans="1:5" ht="38.25" x14ac:dyDescent="0.25">
      <c r="A23" s="113" t="s">
        <v>606</v>
      </c>
      <c r="B23" s="20" t="s">
        <v>817</v>
      </c>
      <c r="C23" s="21" t="s">
        <v>816</v>
      </c>
      <c r="D23" s="129">
        <v>7.4399999999999998E-4</v>
      </c>
      <c r="E23" s="111">
        <v>7.3200000000000001E-4</v>
      </c>
    </row>
    <row r="24" spans="1:5" ht="76.5" x14ac:dyDescent="0.25">
      <c r="A24" s="113" t="s">
        <v>603</v>
      </c>
      <c r="B24" s="20" t="s">
        <v>815</v>
      </c>
      <c r="C24" s="21" t="s">
        <v>814</v>
      </c>
      <c r="D24" s="129">
        <v>6.596168403143793E-4</v>
      </c>
      <c r="E24" s="111">
        <v>6.631134885772596E-4</v>
      </c>
    </row>
    <row r="25" spans="1:5" ht="38.25" x14ac:dyDescent="0.25">
      <c r="A25" s="113" t="s">
        <v>594</v>
      </c>
      <c r="B25" s="20" t="s">
        <v>813</v>
      </c>
      <c r="C25" s="21" t="s">
        <v>812</v>
      </c>
      <c r="D25" s="129">
        <v>1.5480000000000001E-2</v>
      </c>
      <c r="E25" s="111">
        <v>1.5155999999999999E-2</v>
      </c>
    </row>
    <row r="26" spans="1:5" ht="76.5" x14ac:dyDescent="0.25">
      <c r="A26" s="113" t="s">
        <v>581</v>
      </c>
      <c r="B26" s="20" t="s">
        <v>811</v>
      </c>
      <c r="C26" s="21" t="s">
        <v>810</v>
      </c>
      <c r="D26" s="129">
        <v>0</v>
      </c>
      <c r="E26" s="111">
        <v>0</v>
      </c>
    </row>
    <row r="27" spans="1:5" ht="25.5" x14ac:dyDescent="0.25">
      <c r="A27" s="110" t="s">
        <v>265</v>
      </c>
      <c r="B27" s="18" t="s">
        <v>809</v>
      </c>
      <c r="C27" s="19" t="s">
        <v>808</v>
      </c>
      <c r="D27" s="132">
        <v>0</v>
      </c>
      <c r="E27" s="131">
        <v>0</v>
      </c>
    </row>
    <row r="28" spans="1:5" ht="38.25" x14ac:dyDescent="0.25">
      <c r="A28" s="113" t="s">
        <v>537</v>
      </c>
      <c r="B28" s="20" t="s">
        <v>807</v>
      </c>
      <c r="C28" s="21" t="s">
        <v>806</v>
      </c>
      <c r="D28" s="128">
        <v>151682018000</v>
      </c>
      <c r="E28" s="127">
        <v>151670020100</v>
      </c>
    </row>
    <row r="29" spans="1:5" ht="38.25" x14ac:dyDescent="0.25">
      <c r="A29" s="113" t="s">
        <v>537</v>
      </c>
      <c r="B29" s="20" t="s">
        <v>805</v>
      </c>
      <c r="C29" s="21" t="s">
        <v>804</v>
      </c>
      <c r="D29" s="128">
        <v>151682018000</v>
      </c>
      <c r="E29" s="127">
        <v>151670020100</v>
      </c>
    </row>
    <row r="30" spans="1:5" ht="38.25" x14ac:dyDescent="0.25">
      <c r="A30" s="113" t="s">
        <v>537</v>
      </c>
      <c r="B30" s="20" t="s">
        <v>803</v>
      </c>
      <c r="C30" s="21" t="s">
        <v>802</v>
      </c>
      <c r="D30" s="112">
        <v>15168201.800000001</v>
      </c>
      <c r="E30" s="130">
        <v>15167002.01</v>
      </c>
    </row>
    <row r="31" spans="1:5" ht="51" x14ac:dyDescent="0.25">
      <c r="A31" s="113" t="s">
        <v>534</v>
      </c>
      <c r="B31" s="20" t="s">
        <v>801</v>
      </c>
      <c r="C31" s="21" t="s">
        <v>800</v>
      </c>
      <c r="D31" s="128">
        <v>77652800</v>
      </c>
      <c r="E31" s="127">
        <v>11997900</v>
      </c>
    </row>
    <row r="32" spans="1:5" ht="38.25" x14ac:dyDescent="0.25">
      <c r="A32" s="113" t="s">
        <v>534</v>
      </c>
      <c r="B32" s="20" t="s">
        <v>799</v>
      </c>
      <c r="C32" s="21" t="s">
        <v>798</v>
      </c>
      <c r="D32" s="112">
        <v>7765.28</v>
      </c>
      <c r="E32" s="130">
        <v>1199.79</v>
      </c>
    </row>
    <row r="33" spans="1:7" ht="38.25" x14ac:dyDescent="0.25">
      <c r="A33" s="113" t="s">
        <v>534</v>
      </c>
      <c r="B33" s="20" t="s">
        <v>797</v>
      </c>
      <c r="C33" s="21" t="s">
        <v>796</v>
      </c>
      <c r="D33" s="128">
        <v>77652800</v>
      </c>
      <c r="E33" s="127">
        <v>11997900</v>
      </c>
    </row>
    <row r="34" spans="1:7" ht="38.25" x14ac:dyDescent="0.25">
      <c r="A34" s="113" t="s">
        <v>534</v>
      </c>
      <c r="B34" s="20" t="s">
        <v>795</v>
      </c>
      <c r="C34" s="21" t="s">
        <v>794</v>
      </c>
      <c r="D34" s="112">
        <v>7950.78</v>
      </c>
      <c r="E34" s="130">
        <v>1675.11</v>
      </c>
    </row>
    <row r="35" spans="1:7" ht="38.25" x14ac:dyDescent="0.25">
      <c r="A35" s="113" t="s">
        <v>534</v>
      </c>
      <c r="B35" s="20" t="s">
        <v>793</v>
      </c>
      <c r="C35" s="21" t="s">
        <v>792</v>
      </c>
      <c r="D35" s="128">
        <v>79507800</v>
      </c>
      <c r="E35" s="127">
        <v>16751100</v>
      </c>
    </row>
    <row r="36" spans="1:7" ht="38.25" x14ac:dyDescent="0.25">
      <c r="A36" s="113" t="s">
        <v>534</v>
      </c>
      <c r="B36" s="20" t="s">
        <v>791</v>
      </c>
      <c r="C36" s="21" t="s">
        <v>790</v>
      </c>
      <c r="D36" s="112">
        <v>-185.5</v>
      </c>
      <c r="E36" s="130">
        <v>-475.32</v>
      </c>
    </row>
    <row r="37" spans="1:7" ht="38.25" x14ac:dyDescent="0.25">
      <c r="A37" s="113" t="s">
        <v>534</v>
      </c>
      <c r="B37" s="20" t="s">
        <v>789</v>
      </c>
      <c r="C37" s="21" t="s">
        <v>788</v>
      </c>
      <c r="D37" s="128">
        <v>-1855000</v>
      </c>
      <c r="E37" s="127">
        <v>-4753200</v>
      </c>
    </row>
    <row r="38" spans="1:7" ht="51" x14ac:dyDescent="0.25">
      <c r="A38" s="113" t="s">
        <v>529</v>
      </c>
      <c r="B38" s="20" t="s">
        <v>787</v>
      </c>
      <c r="C38" s="21" t="s">
        <v>786</v>
      </c>
      <c r="D38" s="128">
        <v>151759670800</v>
      </c>
      <c r="E38" s="127">
        <v>151682018000</v>
      </c>
    </row>
    <row r="39" spans="1:7" ht="38.25" x14ac:dyDescent="0.25">
      <c r="A39" s="113" t="s">
        <v>529</v>
      </c>
      <c r="B39" s="20" t="s">
        <v>785</v>
      </c>
      <c r="C39" s="21" t="s">
        <v>784</v>
      </c>
      <c r="D39" s="128">
        <v>151759670800</v>
      </c>
      <c r="E39" s="127">
        <v>151682018000</v>
      </c>
    </row>
    <row r="40" spans="1:7" ht="38.25" x14ac:dyDescent="0.25">
      <c r="A40" s="113" t="s">
        <v>529</v>
      </c>
      <c r="B40" s="20" t="s">
        <v>783</v>
      </c>
      <c r="C40" s="21" t="s">
        <v>782</v>
      </c>
      <c r="D40" s="112">
        <v>15175967.08</v>
      </c>
      <c r="E40" s="130">
        <v>15168201.800000001</v>
      </c>
    </row>
    <row r="41" spans="1:7" ht="51" x14ac:dyDescent="0.25">
      <c r="A41" s="113" t="s">
        <v>606</v>
      </c>
      <c r="B41" s="20" t="s">
        <v>781</v>
      </c>
      <c r="C41" s="21" t="s">
        <v>780</v>
      </c>
      <c r="D41" s="129">
        <v>0.16445662914550815</v>
      </c>
      <c r="E41" s="111">
        <v>0.16454082183954066</v>
      </c>
    </row>
    <row r="42" spans="1:7" ht="51" x14ac:dyDescent="0.25">
      <c r="A42" s="113" t="s">
        <v>603</v>
      </c>
      <c r="B42" s="20" t="s">
        <v>779</v>
      </c>
      <c r="C42" s="21" t="s">
        <v>778</v>
      </c>
      <c r="D42" s="129">
        <v>0.99714100000000006</v>
      </c>
      <c r="E42" s="111">
        <v>0.99738199999999999</v>
      </c>
    </row>
    <row r="43" spans="1:7" ht="51" x14ac:dyDescent="0.25">
      <c r="A43" s="113" t="s">
        <v>594</v>
      </c>
      <c r="B43" s="20" t="s">
        <v>777</v>
      </c>
      <c r="C43" s="21" t="s">
        <v>776</v>
      </c>
      <c r="D43" s="129">
        <v>0.83073799999999998</v>
      </c>
      <c r="E43" s="111">
        <v>0.83116299999999999</v>
      </c>
    </row>
    <row r="44" spans="1:7" ht="51" x14ac:dyDescent="0.25">
      <c r="A44" s="113" t="s">
        <v>581</v>
      </c>
      <c r="B44" s="20" t="s">
        <v>775</v>
      </c>
      <c r="C44" s="21" t="s">
        <v>774</v>
      </c>
      <c r="D44" s="128">
        <v>175</v>
      </c>
      <c r="E44" s="127">
        <v>166</v>
      </c>
    </row>
    <row r="45" spans="1:7" ht="38.25" x14ac:dyDescent="0.25">
      <c r="A45" s="126" t="s">
        <v>574</v>
      </c>
      <c r="B45" s="125" t="s">
        <v>773</v>
      </c>
      <c r="C45" s="124" t="s">
        <v>772</v>
      </c>
      <c r="D45" s="123">
        <v>10828.29</v>
      </c>
      <c r="E45" s="122">
        <v>10757.94</v>
      </c>
    </row>
    <row r="46" spans="1:7" ht="12.75" customHeight="1" x14ac:dyDescent="0.25">
      <c r="A46" s="1"/>
      <c r="B46" s="1"/>
      <c r="C46" s="1"/>
      <c r="D46" s="1"/>
      <c r="E46" s="1"/>
      <c r="F46" s="1"/>
      <c r="G46" s="1"/>
    </row>
    <row r="47" spans="1:7" ht="15.75" customHeight="1" x14ac:dyDescent="0.25">
      <c r="A47" s="61"/>
    </row>
    <row r="48" spans="1:7" ht="75" customHeight="1" x14ac:dyDescent="0.25">
      <c r="A48" s="121"/>
    </row>
    <row r="49" spans="1:7" ht="75" customHeight="1" x14ac:dyDescent="0.25">
      <c r="A49" s="121"/>
    </row>
    <row r="50" spans="1:7" ht="11.25" customHeight="1" x14ac:dyDescent="0.2">
      <c r="A50" s="1"/>
      <c r="B50" s="120"/>
      <c r="C50" s="1"/>
      <c r="D50" s="1"/>
      <c r="E50" s="1"/>
      <c r="F50" s="1"/>
      <c r="G50" s="1"/>
    </row>
    <row r="51" spans="1:7" ht="14.25" customHeight="1" x14ac:dyDescent="0.25">
      <c r="A51" s="59"/>
      <c r="B51" s="56"/>
    </row>
    <row r="52" spans="1:7" ht="12" customHeight="1" x14ac:dyDescent="0.25">
      <c r="A52" s="57"/>
      <c r="B52" s="58"/>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6"/>
      <c r="B59" s="56"/>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5E067-DA59-4DE4-A5B2-0D73970BF9B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185" customWidth="1"/>
    <col min="2" max="2" width="37.7109375" style="185" customWidth="1"/>
    <col min="3" max="7" width="15.28515625" style="185" customWidth="1"/>
    <col min="8" max="16384" width="9.140625" style="185"/>
  </cols>
  <sheetData>
    <row r="1" spans="1:9" ht="61.5" customHeight="1" x14ac:dyDescent="0.25">
      <c r="A1" s="183"/>
      <c r="B1" s="183"/>
      <c r="C1" s="184"/>
    </row>
    <row r="2" spans="1:9" ht="18.75" customHeight="1" x14ac:dyDescent="0.25">
      <c r="A2" s="186"/>
    </row>
    <row r="3" spans="1:9" ht="39.75" customHeight="1" x14ac:dyDescent="0.25">
      <c r="A3" s="183"/>
      <c r="B3" s="184"/>
    </row>
    <row r="4" spans="1:9" ht="12.75" customHeight="1" x14ac:dyDescent="0.25">
      <c r="A4" s="183"/>
      <c r="B4" s="187"/>
    </row>
    <row r="5" spans="1:9" ht="14.25" customHeight="1" x14ac:dyDescent="0.25">
      <c r="A5" s="277">
        <v>1</v>
      </c>
      <c r="B5" s="278" t="s">
        <v>830</v>
      </c>
      <c r="C5" s="279"/>
      <c r="D5" s="188" t="s">
        <v>5</v>
      </c>
      <c r="E5" s="189"/>
    </row>
    <row r="6" spans="1:9" ht="13.5" customHeight="1" x14ac:dyDescent="0.25">
      <c r="A6" s="277"/>
      <c r="B6" s="280" t="s">
        <v>6</v>
      </c>
      <c r="C6" s="280"/>
      <c r="D6" s="190" t="s">
        <v>7</v>
      </c>
      <c r="E6" s="189"/>
    </row>
    <row r="7" spans="1:9" ht="13.5" customHeight="1" x14ac:dyDescent="0.25">
      <c r="A7" s="277">
        <v>2</v>
      </c>
      <c r="B7" s="281" t="s">
        <v>831</v>
      </c>
      <c r="C7" s="282"/>
      <c r="D7" s="188" t="s">
        <v>832</v>
      </c>
      <c r="E7" s="189"/>
    </row>
    <row r="8" spans="1:9" ht="14.25" customHeight="1" x14ac:dyDescent="0.25">
      <c r="A8" s="277"/>
      <c r="B8" s="282" t="s">
        <v>833</v>
      </c>
      <c r="C8" s="282"/>
      <c r="D8" s="190" t="s">
        <v>11</v>
      </c>
      <c r="E8" s="189"/>
    </row>
    <row r="9" spans="1:9" ht="13.5" customHeight="1" x14ac:dyDescent="0.25">
      <c r="A9" s="277">
        <v>3</v>
      </c>
      <c r="B9" s="281" t="s">
        <v>12</v>
      </c>
      <c r="C9" s="282"/>
      <c r="D9" s="188" t="s">
        <v>13</v>
      </c>
      <c r="E9" s="189"/>
    </row>
    <row r="10" spans="1:9" ht="13.5" customHeight="1" x14ac:dyDescent="0.25">
      <c r="A10" s="277"/>
      <c r="B10" s="192" t="s">
        <v>14</v>
      </c>
      <c r="C10" s="191"/>
      <c r="D10" s="190" t="s">
        <v>15</v>
      </c>
      <c r="E10" s="189"/>
    </row>
    <row r="11" spans="1:9" ht="13.5" customHeight="1" x14ac:dyDescent="0.25">
      <c r="A11" s="277">
        <v>4</v>
      </c>
      <c r="B11" s="193" t="s">
        <v>16</v>
      </c>
      <c r="C11" s="192"/>
      <c r="D11" s="194" t="s">
        <v>17</v>
      </c>
      <c r="E11" s="189"/>
    </row>
    <row r="12" spans="1:9" ht="13.5" customHeight="1" x14ac:dyDescent="0.25">
      <c r="A12" s="277"/>
      <c r="B12" s="192" t="s">
        <v>18</v>
      </c>
      <c r="C12" s="192"/>
      <c r="D12" s="195" t="s">
        <v>19</v>
      </c>
      <c r="E12" s="196"/>
    </row>
    <row r="13" spans="1:9" ht="6" customHeight="1" x14ac:dyDescent="0.25">
      <c r="A13" s="184"/>
      <c r="B13" s="197"/>
      <c r="C13" s="197"/>
      <c r="D13" s="198"/>
      <c r="E13" s="196"/>
    </row>
    <row r="14" spans="1:9" ht="8.25" customHeight="1" x14ac:dyDescent="0.25">
      <c r="A14" s="199"/>
      <c r="B14" s="189"/>
      <c r="C14" s="189"/>
      <c r="D14" s="189"/>
      <c r="E14" s="189"/>
      <c r="F14" s="189"/>
      <c r="G14" s="189"/>
      <c r="H14" s="189"/>
      <c r="I14" s="189"/>
    </row>
    <row r="15" spans="1:9" s="201" customFormat="1" ht="15" customHeight="1" x14ac:dyDescent="0.25">
      <c r="A15" s="200" t="s">
        <v>878</v>
      </c>
    </row>
    <row r="16" spans="1:9" s="201" customFormat="1" ht="12.75" x14ac:dyDescent="0.25">
      <c r="A16" s="202" t="s">
        <v>879</v>
      </c>
    </row>
    <row r="17" spans="1:9" ht="12.75" customHeight="1" x14ac:dyDescent="0.25">
      <c r="A17" s="203"/>
      <c r="B17" s="189"/>
      <c r="C17" s="189"/>
      <c r="D17" s="189"/>
      <c r="E17" s="189"/>
      <c r="F17" s="189"/>
      <c r="G17" s="189"/>
      <c r="H17" s="189"/>
      <c r="I17" s="189"/>
    </row>
    <row r="18" spans="1:9" ht="15.75" customHeight="1" x14ac:dyDescent="0.25">
      <c r="A18" s="275" t="s">
        <v>660</v>
      </c>
      <c r="B18" s="276" t="s">
        <v>880</v>
      </c>
      <c r="C18" s="276"/>
      <c r="D18" s="276"/>
      <c r="E18" s="276"/>
      <c r="F18" s="276" t="s">
        <v>881</v>
      </c>
      <c r="G18" s="276"/>
      <c r="H18" s="189"/>
      <c r="I18" s="189"/>
    </row>
    <row r="19" spans="1:9" ht="23.25" customHeight="1" x14ac:dyDescent="0.25">
      <c r="A19" s="275"/>
      <c r="B19" s="276"/>
      <c r="C19" s="276"/>
      <c r="D19" s="276"/>
      <c r="E19" s="276"/>
      <c r="F19" s="204" t="s">
        <v>882</v>
      </c>
      <c r="G19" s="204" t="s">
        <v>883</v>
      </c>
      <c r="H19" s="189"/>
      <c r="I19" s="189"/>
    </row>
    <row r="20" spans="1:9" ht="25.5" customHeight="1" x14ac:dyDescent="0.25">
      <c r="A20" s="205" t="s">
        <v>356</v>
      </c>
      <c r="B20" s="206" t="s">
        <v>884</v>
      </c>
      <c r="C20" s="206"/>
      <c r="D20" s="206"/>
      <c r="E20" s="206"/>
      <c r="F20" s="206"/>
      <c r="G20" s="206"/>
      <c r="H20" s="189"/>
      <c r="I20" s="189"/>
    </row>
    <row r="21" spans="1:9" x14ac:dyDescent="0.25">
      <c r="A21" s="205">
        <v>1</v>
      </c>
      <c r="B21" s="206" t="s">
        <v>885</v>
      </c>
      <c r="C21" s="206"/>
      <c r="D21" s="206"/>
      <c r="E21" s="206"/>
      <c r="F21" s="206"/>
      <c r="G21" s="206"/>
      <c r="H21" s="189"/>
      <c r="I21" s="189"/>
    </row>
    <row r="22" spans="1:9" x14ac:dyDescent="0.25">
      <c r="A22" s="205">
        <v>2</v>
      </c>
      <c r="B22" s="206" t="s">
        <v>846</v>
      </c>
      <c r="C22" s="206"/>
      <c r="D22" s="206"/>
      <c r="E22" s="206"/>
      <c r="F22" s="206"/>
      <c r="G22" s="206"/>
      <c r="H22" s="189"/>
      <c r="I22" s="189"/>
    </row>
    <row r="23" spans="1:9" x14ac:dyDescent="0.25">
      <c r="A23" s="205" t="s">
        <v>265</v>
      </c>
      <c r="B23" s="206" t="s">
        <v>886</v>
      </c>
      <c r="C23" s="206"/>
      <c r="D23" s="206"/>
      <c r="E23" s="206"/>
      <c r="F23" s="206"/>
      <c r="G23" s="206"/>
      <c r="H23" s="189"/>
      <c r="I23" s="189"/>
    </row>
    <row r="24" spans="1:9" x14ac:dyDescent="0.25">
      <c r="A24" s="205">
        <v>1</v>
      </c>
      <c r="B24" s="206" t="s">
        <v>885</v>
      </c>
      <c r="C24" s="206"/>
      <c r="D24" s="206"/>
      <c r="E24" s="206"/>
      <c r="F24" s="206"/>
      <c r="G24" s="206"/>
      <c r="H24" s="189"/>
      <c r="I24" s="189"/>
    </row>
    <row r="25" spans="1:9" x14ac:dyDescent="0.25">
      <c r="A25" s="205">
        <v>2</v>
      </c>
      <c r="B25" s="206" t="s">
        <v>846</v>
      </c>
      <c r="C25" s="206"/>
      <c r="D25" s="206"/>
      <c r="E25" s="206"/>
      <c r="F25" s="206"/>
      <c r="G25" s="206"/>
      <c r="H25" s="189"/>
      <c r="I25" s="189"/>
    </row>
    <row r="26" spans="1:9" x14ac:dyDescent="0.25">
      <c r="A26" s="205" t="s">
        <v>555</v>
      </c>
      <c r="B26" s="206" t="s">
        <v>887</v>
      </c>
      <c r="C26" s="206"/>
      <c r="D26" s="206"/>
      <c r="E26" s="206"/>
      <c r="F26" s="206"/>
      <c r="G26" s="206"/>
      <c r="H26" s="189"/>
      <c r="I26" s="189"/>
    </row>
    <row r="27" spans="1:9" x14ac:dyDescent="0.25">
      <c r="A27" s="205">
        <v>1</v>
      </c>
      <c r="B27" s="206" t="s">
        <v>885</v>
      </c>
      <c r="C27" s="206"/>
      <c r="D27" s="206"/>
      <c r="E27" s="206"/>
      <c r="F27" s="206"/>
      <c r="G27" s="206"/>
      <c r="H27" s="189"/>
      <c r="I27" s="189"/>
    </row>
    <row r="28" spans="1:9" x14ac:dyDescent="0.25">
      <c r="A28" s="205">
        <v>2</v>
      </c>
      <c r="B28" s="206" t="s">
        <v>846</v>
      </c>
      <c r="C28" s="206"/>
      <c r="D28" s="206"/>
      <c r="E28" s="206"/>
      <c r="F28" s="206"/>
      <c r="G28" s="206"/>
      <c r="H28" s="189"/>
      <c r="I28" s="189"/>
    </row>
    <row r="29" spans="1:9" x14ac:dyDescent="0.25">
      <c r="A29" s="205" t="s">
        <v>552</v>
      </c>
      <c r="B29" s="206" t="s">
        <v>888</v>
      </c>
      <c r="C29" s="206"/>
      <c r="D29" s="206"/>
      <c r="E29" s="206"/>
      <c r="F29" s="206"/>
      <c r="G29" s="206"/>
      <c r="H29" s="189"/>
      <c r="I29" s="189"/>
    </row>
    <row r="30" spans="1:9" x14ac:dyDescent="0.25">
      <c r="A30" s="205">
        <v>1</v>
      </c>
      <c r="B30" s="206" t="s">
        <v>885</v>
      </c>
      <c r="C30" s="206"/>
      <c r="D30" s="206"/>
      <c r="E30" s="206"/>
      <c r="F30" s="206"/>
      <c r="G30" s="206"/>
      <c r="H30" s="189"/>
      <c r="I30" s="189"/>
    </row>
    <row r="31" spans="1:9" x14ac:dyDescent="0.25">
      <c r="A31" s="205">
        <v>2</v>
      </c>
      <c r="B31" s="206" t="s">
        <v>889</v>
      </c>
      <c r="C31" s="206"/>
      <c r="D31" s="206"/>
      <c r="E31" s="206"/>
      <c r="F31" s="206"/>
      <c r="G31" s="206"/>
      <c r="H31" s="189"/>
      <c r="I31" s="189"/>
    </row>
    <row r="32" spans="1:9" ht="9.75" customHeight="1" x14ac:dyDescent="0.25">
      <c r="A32" s="207"/>
      <c r="B32" s="208"/>
      <c r="C32" s="208"/>
      <c r="D32" s="208"/>
      <c r="E32" s="189"/>
      <c r="F32" s="189"/>
      <c r="G32" s="189"/>
      <c r="H32" s="189"/>
      <c r="I32" s="189"/>
    </row>
    <row r="33" spans="1:9" s="201" customFormat="1" ht="12.75" x14ac:dyDescent="0.25">
      <c r="A33" s="209" t="s">
        <v>890</v>
      </c>
    </row>
    <row r="34" spans="1:9" s="201" customFormat="1" ht="10.5" customHeight="1" x14ac:dyDescent="0.25">
      <c r="A34" s="209"/>
    </row>
    <row r="35" spans="1:9" s="201" customFormat="1" ht="12.75" x14ac:dyDescent="0.25">
      <c r="A35" s="202" t="s">
        <v>891</v>
      </c>
    </row>
    <row r="36" spans="1:9" x14ac:dyDescent="0.25">
      <c r="A36" s="203"/>
      <c r="B36" s="189"/>
      <c r="C36" s="189"/>
      <c r="D36" s="189"/>
      <c r="E36" s="189"/>
      <c r="F36" s="189"/>
      <c r="G36" s="189"/>
      <c r="H36" s="189"/>
      <c r="I36" s="189"/>
    </row>
    <row r="37" spans="1:9" ht="25.5" x14ac:dyDescent="0.25">
      <c r="A37" s="275" t="s">
        <v>660</v>
      </c>
      <c r="B37" s="276" t="s">
        <v>892</v>
      </c>
      <c r="C37" s="276" t="s">
        <v>893</v>
      </c>
      <c r="D37" s="276"/>
      <c r="E37" s="276" t="s">
        <v>894</v>
      </c>
      <c r="F37" s="276"/>
      <c r="G37" s="204" t="s">
        <v>895</v>
      </c>
      <c r="H37" s="189"/>
      <c r="I37" s="189"/>
    </row>
    <row r="38" spans="1:9" ht="15.75" customHeight="1" x14ac:dyDescent="0.25">
      <c r="A38" s="275"/>
      <c r="B38" s="276"/>
      <c r="C38" s="204" t="s">
        <v>896</v>
      </c>
      <c r="D38" s="204" t="s">
        <v>897</v>
      </c>
      <c r="E38" s="204" t="s">
        <v>896</v>
      </c>
      <c r="F38" s="204" t="s">
        <v>897</v>
      </c>
      <c r="G38" s="210"/>
      <c r="H38" s="189"/>
      <c r="I38" s="189"/>
    </row>
    <row r="39" spans="1:9" x14ac:dyDescent="0.25">
      <c r="A39" s="205" t="s">
        <v>512</v>
      </c>
      <c r="B39" s="211" t="s">
        <v>898</v>
      </c>
      <c r="C39" s="206"/>
      <c r="D39" s="206"/>
      <c r="E39" s="206"/>
      <c r="F39" s="206"/>
      <c r="G39" s="206"/>
      <c r="H39" s="189"/>
      <c r="I39" s="189"/>
    </row>
    <row r="40" spans="1:9" x14ac:dyDescent="0.25">
      <c r="A40" s="205"/>
      <c r="B40" s="211" t="s">
        <v>899</v>
      </c>
      <c r="C40" s="206"/>
      <c r="D40" s="206"/>
      <c r="E40" s="206"/>
      <c r="F40" s="206"/>
      <c r="G40" s="206"/>
      <c r="H40" s="189"/>
      <c r="I40" s="189"/>
    </row>
    <row r="41" spans="1:9" x14ac:dyDescent="0.25">
      <c r="A41" s="205"/>
      <c r="B41" s="211" t="s">
        <v>900</v>
      </c>
      <c r="C41" s="206"/>
      <c r="D41" s="206"/>
      <c r="E41" s="206"/>
      <c r="F41" s="206"/>
      <c r="G41" s="206"/>
      <c r="H41" s="189"/>
      <c r="I41" s="189"/>
    </row>
    <row r="42" spans="1:9" x14ac:dyDescent="0.25">
      <c r="A42" s="205"/>
      <c r="B42" s="211" t="s">
        <v>901</v>
      </c>
      <c r="C42" s="206"/>
      <c r="D42" s="206"/>
      <c r="E42" s="206"/>
      <c r="F42" s="206"/>
      <c r="G42" s="206"/>
      <c r="H42" s="189"/>
      <c r="I42" s="189"/>
    </row>
    <row r="43" spans="1:9" x14ac:dyDescent="0.25">
      <c r="A43" s="205" t="s">
        <v>495</v>
      </c>
      <c r="B43" s="211" t="s">
        <v>902</v>
      </c>
      <c r="C43" s="206"/>
      <c r="D43" s="206"/>
      <c r="E43" s="206"/>
      <c r="F43" s="206"/>
      <c r="G43" s="206"/>
      <c r="H43" s="189"/>
      <c r="I43" s="189"/>
    </row>
    <row r="44" spans="1:9" x14ac:dyDescent="0.25">
      <c r="A44" s="205" t="s">
        <v>476</v>
      </c>
      <c r="B44" s="211" t="s">
        <v>903</v>
      </c>
      <c r="C44" s="206"/>
      <c r="D44" s="206"/>
      <c r="E44" s="206"/>
      <c r="F44" s="206"/>
      <c r="G44" s="206"/>
      <c r="H44" s="189"/>
      <c r="I44" s="189"/>
    </row>
    <row r="45" spans="1:9" x14ac:dyDescent="0.25">
      <c r="A45" s="205" t="s">
        <v>469</v>
      </c>
      <c r="B45" s="211" t="s">
        <v>904</v>
      </c>
      <c r="C45" s="206"/>
      <c r="D45" s="206"/>
      <c r="E45" s="206"/>
      <c r="F45" s="206"/>
      <c r="G45" s="206"/>
      <c r="H45" s="189"/>
      <c r="I45" s="189"/>
    </row>
    <row r="46" spans="1:9" x14ac:dyDescent="0.25">
      <c r="A46" s="205" t="s">
        <v>462</v>
      </c>
      <c r="B46" s="211" t="s">
        <v>905</v>
      </c>
      <c r="C46" s="206"/>
      <c r="D46" s="206"/>
      <c r="E46" s="206"/>
      <c r="F46" s="206"/>
      <c r="G46" s="206"/>
      <c r="H46" s="189"/>
      <c r="I46" s="189"/>
    </row>
    <row r="47" spans="1:9" x14ac:dyDescent="0.25">
      <c r="A47" s="205" t="s">
        <v>459</v>
      </c>
      <c r="B47" s="211" t="s">
        <v>906</v>
      </c>
      <c r="C47" s="206"/>
      <c r="D47" s="206"/>
      <c r="E47" s="206"/>
      <c r="F47" s="206"/>
      <c r="G47" s="206"/>
      <c r="H47" s="189"/>
      <c r="I47" s="189"/>
    </row>
    <row r="48" spans="1:9" x14ac:dyDescent="0.25">
      <c r="A48" s="205" t="s">
        <v>450</v>
      </c>
      <c r="B48" s="211" t="s">
        <v>907</v>
      </c>
      <c r="C48" s="206"/>
      <c r="D48" s="206"/>
      <c r="E48" s="206"/>
      <c r="F48" s="206"/>
      <c r="G48" s="206"/>
      <c r="H48" s="189"/>
      <c r="I48" s="189"/>
    </row>
    <row r="49" spans="1:9" x14ac:dyDescent="0.25">
      <c r="A49" s="205" t="s">
        <v>447</v>
      </c>
      <c r="B49" s="211" t="s">
        <v>908</v>
      </c>
      <c r="C49" s="206"/>
      <c r="D49" s="206"/>
      <c r="E49" s="206"/>
      <c r="F49" s="206"/>
      <c r="G49" s="206"/>
      <c r="H49" s="189"/>
      <c r="I49" s="189"/>
    </row>
    <row r="50" spans="1:9" ht="25.5" x14ac:dyDescent="0.25">
      <c r="A50" s="276" t="s">
        <v>660</v>
      </c>
      <c r="B50" s="276" t="s">
        <v>909</v>
      </c>
      <c r="C50" s="276" t="s">
        <v>910</v>
      </c>
      <c r="D50" s="276"/>
      <c r="E50" s="276" t="s">
        <v>911</v>
      </c>
      <c r="F50" s="276"/>
      <c r="G50" s="204" t="s">
        <v>912</v>
      </c>
      <c r="H50" s="189"/>
      <c r="I50" s="189"/>
    </row>
    <row r="51" spans="1:9" ht="14.25" customHeight="1" x14ac:dyDescent="0.25">
      <c r="A51" s="276"/>
      <c r="B51" s="276"/>
      <c r="C51" s="204" t="s">
        <v>896</v>
      </c>
      <c r="D51" s="204" t="s">
        <v>897</v>
      </c>
      <c r="E51" s="204" t="s">
        <v>896</v>
      </c>
      <c r="F51" s="204" t="s">
        <v>897</v>
      </c>
      <c r="G51" s="210"/>
      <c r="H51" s="189"/>
      <c r="I51" s="189"/>
    </row>
    <row r="52" spans="1:9" ht="25.5" x14ac:dyDescent="0.25">
      <c r="A52" s="205" t="s">
        <v>442</v>
      </c>
      <c r="B52" s="211" t="s">
        <v>913</v>
      </c>
      <c r="C52" s="206"/>
      <c r="D52" s="206"/>
      <c r="E52" s="206"/>
      <c r="F52" s="206"/>
      <c r="G52" s="206"/>
      <c r="H52" s="189"/>
      <c r="I52" s="189"/>
    </row>
    <row r="53" spans="1:9" x14ac:dyDescent="0.25">
      <c r="A53" s="205" t="s">
        <v>439</v>
      </c>
      <c r="B53" s="211" t="s">
        <v>914</v>
      </c>
      <c r="C53" s="206"/>
      <c r="D53" s="206"/>
      <c r="E53" s="206"/>
      <c r="F53" s="206"/>
      <c r="G53" s="206"/>
      <c r="H53" s="189"/>
      <c r="I53" s="189"/>
    </row>
    <row r="54" spans="1:9" x14ac:dyDescent="0.25">
      <c r="A54" s="205" t="s">
        <v>370</v>
      </c>
      <c r="B54" s="211" t="s">
        <v>915</v>
      </c>
      <c r="C54" s="206"/>
      <c r="D54" s="206"/>
      <c r="E54" s="206"/>
      <c r="F54" s="206"/>
      <c r="G54" s="206"/>
      <c r="H54" s="189"/>
      <c r="I54" s="189"/>
    </row>
    <row r="55" spans="1:9" x14ac:dyDescent="0.25">
      <c r="A55" s="207"/>
      <c r="B55" s="208"/>
      <c r="C55" s="208"/>
      <c r="D55" s="208"/>
      <c r="E55" s="208"/>
      <c r="F55" s="208"/>
      <c r="G55" s="208"/>
      <c r="H55" s="189"/>
      <c r="I55" s="189"/>
    </row>
    <row r="56" spans="1:9" s="201" customFormat="1" ht="12.75" x14ac:dyDescent="0.25">
      <c r="A56" s="209" t="s">
        <v>916</v>
      </c>
    </row>
    <row r="57" spans="1:9" ht="9.75" customHeight="1" x14ac:dyDescent="0.25">
      <c r="A57" s="212"/>
      <c r="B57" s="189"/>
      <c r="C57" s="189"/>
      <c r="D57" s="189"/>
      <c r="E57" s="189"/>
      <c r="F57" s="189"/>
      <c r="G57" s="189"/>
      <c r="H57" s="189"/>
      <c r="I57" s="189"/>
    </row>
    <row r="58" spans="1:9" s="201" customFormat="1" ht="12.75" x14ac:dyDescent="0.25">
      <c r="A58" s="202" t="s">
        <v>917</v>
      </c>
    </row>
    <row r="59" spans="1:9" ht="9.75" customHeight="1" x14ac:dyDescent="0.25">
      <c r="A59" s="203"/>
      <c r="B59" s="189"/>
      <c r="C59" s="189"/>
      <c r="D59" s="189"/>
      <c r="E59" s="189"/>
      <c r="F59" s="189"/>
      <c r="G59" s="189"/>
      <c r="H59" s="189"/>
      <c r="I59" s="189"/>
    </row>
    <row r="60" spans="1:9" ht="26.25" customHeight="1" x14ac:dyDescent="0.25">
      <c r="A60" s="275" t="s">
        <v>660</v>
      </c>
      <c r="B60" s="276" t="s">
        <v>880</v>
      </c>
      <c r="C60" s="276" t="s">
        <v>910</v>
      </c>
      <c r="D60" s="276"/>
      <c r="E60" s="276" t="s">
        <v>894</v>
      </c>
      <c r="F60" s="276"/>
      <c r="G60" s="204" t="s">
        <v>918</v>
      </c>
      <c r="H60" s="189"/>
      <c r="I60" s="189"/>
    </row>
    <row r="61" spans="1:9" ht="14.25" customHeight="1" x14ac:dyDescent="0.25">
      <c r="A61" s="275"/>
      <c r="B61" s="276"/>
      <c r="C61" s="204" t="s">
        <v>896</v>
      </c>
      <c r="D61" s="204" t="s">
        <v>897</v>
      </c>
      <c r="E61" s="204" t="s">
        <v>896</v>
      </c>
      <c r="F61" s="204" t="s">
        <v>897</v>
      </c>
      <c r="G61" s="210"/>
      <c r="H61" s="189"/>
      <c r="I61" s="189"/>
    </row>
    <row r="62" spans="1:9" ht="25.5" x14ac:dyDescent="0.25">
      <c r="A62" s="205" t="s">
        <v>356</v>
      </c>
      <c r="B62" s="206" t="s">
        <v>919</v>
      </c>
      <c r="C62" s="206"/>
      <c r="D62" s="206"/>
      <c r="E62" s="206"/>
      <c r="F62" s="206"/>
      <c r="G62" s="206"/>
      <c r="H62" s="189"/>
      <c r="I62" s="189"/>
    </row>
    <row r="63" spans="1:9" x14ac:dyDescent="0.25">
      <c r="A63" s="205"/>
      <c r="B63" s="206" t="s">
        <v>920</v>
      </c>
      <c r="C63" s="206"/>
      <c r="D63" s="206"/>
      <c r="E63" s="206"/>
      <c r="F63" s="206"/>
      <c r="G63" s="206"/>
      <c r="H63" s="189"/>
      <c r="I63" s="189"/>
    </row>
    <row r="64" spans="1:9" x14ac:dyDescent="0.25">
      <c r="A64" s="205"/>
      <c r="B64" s="206" t="s">
        <v>904</v>
      </c>
      <c r="C64" s="206"/>
      <c r="D64" s="206"/>
      <c r="E64" s="206"/>
      <c r="F64" s="206"/>
      <c r="G64" s="206"/>
      <c r="H64" s="189"/>
      <c r="I64" s="189"/>
    </row>
    <row r="65" spans="1:9" x14ac:dyDescent="0.25">
      <c r="A65" s="205"/>
      <c r="B65" s="206" t="s">
        <v>921</v>
      </c>
      <c r="C65" s="206"/>
      <c r="D65" s="206"/>
      <c r="E65" s="206"/>
      <c r="F65" s="206"/>
      <c r="G65" s="206"/>
      <c r="H65" s="189"/>
      <c r="I65" s="189"/>
    </row>
    <row r="66" spans="1:9" x14ac:dyDescent="0.25">
      <c r="A66" s="205" t="s">
        <v>265</v>
      </c>
      <c r="B66" s="206" t="s">
        <v>922</v>
      </c>
      <c r="C66" s="206"/>
      <c r="D66" s="206"/>
      <c r="E66" s="206"/>
      <c r="F66" s="206"/>
      <c r="G66" s="206"/>
      <c r="H66" s="189"/>
      <c r="I66" s="189"/>
    </row>
    <row r="67" spans="1:9" x14ac:dyDescent="0.25">
      <c r="A67" s="205"/>
      <c r="B67" s="206" t="s">
        <v>923</v>
      </c>
      <c r="C67" s="206"/>
      <c r="D67" s="206"/>
      <c r="E67" s="206"/>
      <c r="F67" s="206"/>
      <c r="G67" s="206"/>
      <c r="H67" s="189"/>
      <c r="I67" s="189"/>
    </row>
    <row r="68" spans="1:9" x14ac:dyDescent="0.25">
      <c r="A68" s="205"/>
      <c r="B68" s="206" t="s">
        <v>924</v>
      </c>
      <c r="C68" s="206"/>
      <c r="D68" s="206"/>
      <c r="E68" s="206"/>
      <c r="F68" s="206"/>
      <c r="G68" s="206"/>
      <c r="H68" s="189"/>
      <c r="I68" s="189"/>
    </row>
    <row r="69" spans="1:9" ht="25.5" x14ac:dyDescent="0.25">
      <c r="A69" s="205" t="s">
        <v>555</v>
      </c>
      <c r="B69" s="206" t="s">
        <v>925</v>
      </c>
      <c r="C69" s="206"/>
      <c r="D69" s="206"/>
      <c r="E69" s="206"/>
      <c r="F69" s="206"/>
      <c r="G69" s="206"/>
      <c r="H69" s="189"/>
      <c r="I69" s="189"/>
    </row>
    <row r="70" spans="1:9" ht="25.5" x14ac:dyDescent="0.25">
      <c r="A70" s="205" t="s">
        <v>552</v>
      </c>
      <c r="B70" s="206" t="s">
        <v>926</v>
      </c>
      <c r="C70" s="206"/>
      <c r="D70" s="206"/>
      <c r="E70" s="206"/>
      <c r="F70" s="206"/>
      <c r="G70" s="206"/>
      <c r="H70" s="189"/>
      <c r="I70" s="189"/>
    </row>
    <row r="71" spans="1:9" x14ac:dyDescent="0.25">
      <c r="A71" s="206"/>
      <c r="B71" s="206" t="s">
        <v>927</v>
      </c>
      <c r="C71" s="206"/>
      <c r="D71" s="206"/>
      <c r="E71" s="206"/>
      <c r="F71" s="206"/>
      <c r="G71" s="206"/>
      <c r="H71" s="189"/>
      <c r="I71" s="189"/>
    </row>
    <row r="72" spans="1:9" ht="25.5" x14ac:dyDescent="0.25">
      <c r="A72" s="206"/>
      <c r="B72" s="206" t="s">
        <v>928</v>
      </c>
      <c r="C72" s="206"/>
      <c r="D72" s="206"/>
      <c r="E72" s="206"/>
      <c r="F72" s="206"/>
      <c r="G72" s="206"/>
      <c r="H72" s="189"/>
      <c r="I72" s="189"/>
    </row>
    <row r="73" spans="1:9" ht="9" customHeight="1" x14ac:dyDescent="0.25">
      <c r="A73" s="208"/>
      <c r="B73" s="208"/>
      <c r="C73" s="208"/>
      <c r="D73" s="208"/>
      <c r="E73" s="208"/>
      <c r="F73" s="208"/>
      <c r="G73" s="208"/>
      <c r="H73" s="189"/>
      <c r="I73" s="189"/>
    </row>
    <row r="74" spans="1:9" s="201" customFormat="1" ht="12.75" x14ac:dyDescent="0.25">
      <c r="A74" s="209" t="s">
        <v>929</v>
      </c>
    </row>
    <row r="75" spans="1:9" ht="8.25" customHeight="1" x14ac:dyDescent="0.25">
      <c r="A75" s="212"/>
      <c r="B75" s="189"/>
      <c r="C75" s="189"/>
      <c r="D75" s="189"/>
      <c r="E75" s="189"/>
      <c r="F75" s="189"/>
      <c r="G75" s="189"/>
      <c r="H75" s="189"/>
      <c r="I75" s="189"/>
    </row>
    <row r="76" spans="1:9" s="201" customFormat="1" ht="12.75" x14ac:dyDescent="0.25">
      <c r="A76" s="202" t="s">
        <v>930</v>
      </c>
    </row>
    <row r="77" spans="1:9" x14ac:dyDescent="0.25">
      <c r="A77" s="203"/>
      <c r="B77" s="189"/>
      <c r="C77" s="189"/>
      <c r="D77" s="189"/>
      <c r="E77" s="189"/>
      <c r="F77" s="189"/>
      <c r="G77" s="189"/>
      <c r="H77" s="189"/>
      <c r="I77" s="189"/>
    </row>
    <row r="78" spans="1:9" ht="48.75" customHeight="1" x14ac:dyDescent="0.25">
      <c r="A78" s="275" t="s">
        <v>660</v>
      </c>
      <c r="B78" s="276" t="s">
        <v>931</v>
      </c>
      <c r="C78" s="204" t="s">
        <v>932</v>
      </c>
      <c r="D78" s="204"/>
      <c r="E78" s="204" t="s">
        <v>933</v>
      </c>
      <c r="F78" s="204"/>
      <c r="G78" s="204" t="s">
        <v>934</v>
      </c>
      <c r="I78" s="189"/>
    </row>
    <row r="79" spans="1:9" ht="13.5" customHeight="1" x14ac:dyDescent="0.25">
      <c r="A79" s="275"/>
      <c r="B79" s="276"/>
      <c r="C79" s="204" t="s">
        <v>896</v>
      </c>
      <c r="D79" s="204" t="s">
        <v>897</v>
      </c>
      <c r="E79" s="204" t="s">
        <v>896</v>
      </c>
      <c r="F79" s="204" t="s">
        <v>897</v>
      </c>
      <c r="G79" s="210"/>
      <c r="I79" s="189"/>
    </row>
    <row r="80" spans="1:9" x14ac:dyDescent="0.25">
      <c r="A80" s="205" t="s">
        <v>356</v>
      </c>
      <c r="B80" s="206" t="s">
        <v>935</v>
      </c>
      <c r="C80" s="206"/>
      <c r="D80" s="206"/>
      <c r="E80" s="206"/>
      <c r="F80" s="206"/>
      <c r="G80" s="206"/>
      <c r="I80" s="189"/>
    </row>
    <row r="81" spans="1:9" x14ac:dyDescent="0.25">
      <c r="A81" s="205">
        <v>1</v>
      </c>
      <c r="B81" s="206"/>
      <c r="C81" s="206"/>
      <c r="D81" s="206"/>
      <c r="E81" s="206"/>
      <c r="F81" s="206"/>
      <c r="G81" s="206"/>
      <c r="I81" s="189"/>
    </row>
    <row r="82" spans="1:9" x14ac:dyDescent="0.25">
      <c r="A82" s="205"/>
      <c r="B82" s="206" t="s">
        <v>936</v>
      </c>
      <c r="C82" s="206"/>
      <c r="D82" s="206"/>
      <c r="E82" s="206"/>
      <c r="F82" s="206"/>
      <c r="G82" s="206"/>
      <c r="I82" s="189"/>
    </row>
    <row r="83" spans="1:9" x14ac:dyDescent="0.25">
      <c r="A83" s="205" t="s">
        <v>265</v>
      </c>
      <c r="B83" s="206" t="s">
        <v>937</v>
      </c>
      <c r="C83" s="206"/>
      <c r="D83" s="206"/>
      <c r="E83" s="206"/>
      <c r="F83" s="206"/>
      <c r="G83" s="206"/>
      <c r="I83" s="189"/>
    </row>
    <row r="84" spans="1:9" x14ac:dyDescent="0.25">
      <c r="A84" s="205">
        <v>1</v>
      </c>
      <c r="B84" s="206"/>
      <c r="C84" s="206"/>
      <c r="D84" s="206"/>
      <c r="E84" s="206"/>
      <c r="F84" s="206"/>
      <c r="G84" s="206"/>
      <c r="I84" s="189"/>
    </row>
    <row r="85" spans="1:9" x14ac:dyDescent="0.25">
      <c r="A85" s="205"/>
      <c r="B85" s="206" t="s">
        <v>936</v>
      </c>
      <c r="C85" s="206"/>
      <c r="D85" s="206"/>
      <c r="E85" s="206"/>
      <c r="F85" s="206"/>
      <c r="G85" s="206"/>
      <c r="I85" s="189"/>
    </row>
    <row r="86" spans="1:9" x14ac:dyDescent="0.25">
      <c r="A86" s="205" t="s">
        <v>555</v>
      </c>
      <c r="B86" s="206" t="s">
        <v>938</v>
      </c>
      <c r="C86" s="206"/>
      <c r="D86" s="206"/>
      <c r="E86" s="206"/>
      <c r="F86" s="206"/>
      <c r="G86" s="206"/>
      <c r="I86" s="189"/>
    </row>
    <row r="87" spans="1:9" x14ac:dyDescent="0.25">
      <c r="A87" s="205">
        <v>1</v>
      </c>
      <c r="B87" s="206"/>
      <c r="C87" s="206"/>
      <c r="D87" s="206"/>
      <c r="E87" s="206"/>
      <c r="F87" s="206"/>
      <c r="G87" s="206"/>
      <c r="I87" s="189"/>
    </row>
    <row r="88" spans="1:9" x14ac:dyDescent="0.25">
      <c r="A88" s="205"/>
      <c r="B88" s="206" t="s">
        <v>936</v>
      </c>
      <c r="C88" s="206"/>
      <c r="D88" s="206"/>
      <c r="E88" s="206"/>
      <c r="F88" s="206"/>
      <c r="G88" s="206"/>
      <c r="I88" s="189"/>
    </row>
    <row r="89" spans="1:9" x14ac:dyDescent="0.25">
      <c r="A89" s="205" t="s">
        <v>552</v>
      </c>
      <c r="B89" s="206" t="s">
        <v>939</v>
      </c>
      <c r="C89" s="206"/>
      <c r="D89" s="206"/>
      <c r="E89" s="206"/>
      <c r="F89" s="206"/>
      <c r="G89" s="206"/>
      <c r="I89" s="189"/>
    </row>
    <row r="90" spans="1:9" x14ac:dyDescent="0.25">
      <c r="A90" s="205">
        <v>1</v>
      </c>
      <c r="B90" s="206"/>
      <c r="C90" s="206"/>
      <c r="D90" s="206"/>
      <c r="E90" s="206"/>
      <c r="F90" s="206"/>
      <c r="G90" s="206"/>
      <c r="I90" s="189"/>
    </row>
    <row r="91" spans="1:9" x14ac:dyDescent="0.25">
      <c r="A91" s="205"/>
      <c r="B91" s="206" t="s">
        <v>936</v>
      </c>
      <c r="C91" s="206"/>
      <c r="D91" s="206"/>
      <c r="E91" s="206"/>
      <c r="F91" s="206"/>
      <c r="G91" s="206"/>
      <c r="I91" s="189"/>
    </row>
    <row r="92" spans="1:9" x14ac:dyDescent="0.25">
      <c r="A92" s="205" t="s">
        <v>545</v>
      </c>
      <c r="B92" s="206" t="s">
        <v>940</v>
      </c>
      <c r="C92" s="206"/>
      <c r="D92" s="206"/>
      <c r="E92" s="206"/>
      <c r="F92" s="206"/>
      <c r="G92" s="206"/>
      <c r="I92" s="189"/>
    </row>
    <row r="93" spans="1:9" x14ac:dyDescent="0.25">
      <c r="A93" s="205">
        <v>1</v>
      </c>
      <c r="B93" s="206"/>
      <c r="C93" s="206"/>
      <c r="D93" s="206"/>
      <c r="E93" s="206"/>
      <c r="F93" s="206"/>
      <c r="G93" s="206"/>
      <c r="I93" s="189"/>
    </row>
    <row r="94" spans="1:9" x14ac:dyDescent="0.25">
      <c r="A94" s="205"/>
      <c r="B94" s="206" t="s">
        <v>936</v>
      </c>
      <c r="C94" s="206"/>
      <c r="D94" s="206"/>
      <c r="E94" s="206"/>
      <c r="F94" s="206"/>
      <c r="G94" s="206"/>
      <c r="I94" s="189"/>
    </row>
    <row r="95" spans="1:9" x14ac:dyDescent="0.25">
      <c r="A95" s="205" t="s">
        <v>163</v>
      </c>
      <c r="B95" s="206" t="s">
        <v>941</v>
      </c>
      <c r="C95" s="206"/>
      <c r="D95" s="206"/>
      <c r="E95" s="206"/>
      <c r="F95" s="206"/>
      <c r="G95" s="206"/>
      <c r="I95" s="189"/>
    </row>
    <row r="96" spans="1:9" x14ac:dyDescent="0.25">
      <c r="A96" s="205">
        <v>1</v>
      </c>
      <c r="B96" s="206"/>
      <c r="C96" s="206"/>
      <c r="D96" s="206"/>
      <c r="E96" s="206"/>
      <c r="F96" s="206"/>
      <c r="G96" s="206"/>
      <c r="I96" s="189"/>
    </row>
    <row r="97" spans="1:9" x14ac:dyDescent="0.25">
      <c r="A97" s="205"/>
      <c r="B97" s="206" t="s">
        <v>936</v>
      </c>
      <c r="C97" s="206"/>
      <c r="D97" s="206"/>
      <c r="E97" s="206"/>
      <c r="F97" s="206"/>
      <c r="G97" s="206"/>
      <c r="I97" s="189"/>
    </row>
    <row r="98" spans="1:9" x14ac:dyDescent="0.25">
      <c r="A98" s="205" t="s">
        <v>540</v>
      </c>
      <c r="B98" s="206" t="s">
        <v>942</v>
      </c>
      <c r="C98" s="206"/>
      <c r="D98" s="206"/>
      <c r="E98" s="206"/>
      <c r="F98" s="206"/>
      <c r="G98" s="206"/>
      <c r="I98" s="189"/>
    </row>
    <row r="99" spans="1:9" ht="4.5" customHeight="1" x14ac:dyDescent="0.25">
      <c r="A99" s="207"/>
      <c r="B99" s="208"/>
      <c r="C99" s="208"/>
      <c r="D99" s="208"/>
      <c r="E99" s="208"/>
      <c r="F99" s="208"/>
      <c r="G99" s="208"/>
      <c r="H99" s="208"/>
      <c r="I99" s="189"/>
    </row>
    <row r="100" spans="1:9" s="201" customFormat="1" ht="12.75" x14ac:dyDescent="0.25">
      <c r="A100" s="209" t="s">
        <v>916</v>
      </c>
    </row>
    <row r="101" spans="1:9" ht="3" customHeight="1" x14ac:dyDescent="0.25">
      <c r="A101" s="189"/>
      <c r="B101" s="189"/>
      <c r="C101" s="189"/>
      <c r="D101" s="189"/>
      <c r="E101" s="189"/>
      <c r="F101" s="189"/>
      <c r="G101" s="189"/>
      <c r="H101" s="189"/>
      <c r="I101" s="189"/>
    </row>
    <row r="102" spans="1:9" s="216" customFormat="1" ht="49.5" customHeight="1" x14ac:dyDescent="0.25">
      <c r="A102" s="213"/>
      <c r="B102" s="271"/>
      <c r="C102" s="271"/>
      <c r="D102" s="214"/>
      <c r="E102" s="272"/>
      <c r="F102" s="271"/>
      <c r="G102" s="271"/>
      <c r="H102" s="215"/>
      <c r="I102" s="214"/>
    </row>
    <row r="103" spans="1:9" s="216" customFormat="1" ht="27" customHeight="1" x14ac:dyDescent="0.25">
      <c r="A103" s="217"/>
      <c r="B103" s="271"/>
      <c r="C103" s="271"/>
      <c r="D103" s="214"/>
      <c r="E103" s="214"/>
      <c r="F103" s="214"/>
      <c r="G103" s="214"/>
      <c r="H103" s="214"/>
      <c r="I103" s="214"/>
    </row>
    <row r="104" spans="1:9" s="216" customFormat="1" ht="27" customHeight="1" x14ac:dyDescent="0.25">
      <c r="A104" s="217"/>
      <c r="B104" s="213"/>
      <c r="C104" s="213"/>
      <c r="D104" s="214"/>
      <c r="E104" s="214"/>
      <c r="F104" s="214"/>
      <c r="G104" s="214"/>
      <c r="H104" s="214"/>
      <c r="I104" s="214"/>
    </row>
    <row r="105" spans="1:9" s="216" customFormat="1" ht="27" customHeight="1" x14ac:dyDescent="0.25">
      <c r="A105" s="217"/>
      <c r="B105" s="213"/>
      <c r="C105" s="213"/>
      <c r="D105" s="214"/>
      <c r="E105" s="214"/>
      <c r="F105" s="214"/>
      <c r="G105" s="214"/>
      <c r="H105" s="214"/>
      <c r="I105" s="214"/>
    </row>
    <row r="106" spans="1:9" s="216" customFormat="1" x14ac:dyDescent="0.25">
      <c r="A106" s="214"/>
      <c r="B106" s="214"/>
      <c r="C106" s="214"/>
      <c r="D106" s="214"/>
      <c r="E106" s="214"/>
      <c r="F106" s="214"/>
      <c r="G106" s="214"/>
      <c r="H106" s="214"/>
      <c r="I106" s="214"/>
    </row>
    <row r="107" spans="1:9" s="216" customFormat="1" x14ac:dyDescent="0.25">
      <c r="A107" s="214"/>
      <c r="B107" s="214"/>
      <c r="C107" s="214"/>
      <c r="D107" s="214"/>
      <c r="E107" s="214"/>
      <c r="F107" s="214"/>
      <c r="G107" s="214"/>
      <c r="H107" s="214"/>
      <c r="I107" s="214"/>
    </row>
    <row r="108" spans="1:9" s="218" customFormat="1" ht="12.75" customHeight="1" x14ac:dyDescent="0.25">
      <c r="B108" s="273" t="s">
        <v>876</v>
      </c>
      <c r="C108" s="273"/>
      <c r="D108" s="274" t="s">
        <v>877</v>
      </c>
      <c r="E108" s="274"/>
      <c r="F108" s="274"/>
      <c r="G108" s="274"/>
      <c r="H108" s="219"/>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qEcfZL0oH2i4L9eBiKrGGzVjxW4=</DigestValue>
    </Reference>
    <Reference Type="http://www.w3.org/2000/09/xmldsig#Object" URI="#idOfficeObject">
      <DigestMethod Algorithm="http://www.w3.org/2000/09/xmldsig#sha1"/>
      <DigestValue>TQdMwz1g7xGpxLB/oc1p/uqluqw=</DigestValue>
    </Reference>
    <Reference Type="http://uri.etsi.org/01903#SignedProperties" URI="#idSignedProperties">
      <Transforms>
        <Transform Algorithm="http://www.w3.org/TR/2001/REC-xml-c14n-20010315"/>
      </Transforms>
      <DigestMethod Algorithm="http://www.w3.org/2000/09/xmldsig#sha1"/>
      <DigestValue>WoxxP/zLmWvhd8lNZlbUZhYizio=</DigestValue>
    </Reference>
  </SignedInfo>
  <SignatureValue>hNa0wQtIhUS2KdlgHWORCyOcDkmf7vvDBNP/jXdRdUgpHN0ByxsjyCeOd7BJhWyTleOcunjf2lI1
N9uP4UPtvBC7YVANeNsAg9ALCHg382DHB3hAgble1jS1lrwJJVXNBXTTcgamOd4E0mkQjfLegCJm
sAec2sthd9IkHvTt1DU=</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5mKvj8ZdgifJIF/3AvdN4KuoCQQ=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q84HRh8bo9hkkxVPaqFynau8q7k=</DigestValue>
      </Reference>
      <Reference URI="/xl/drawings/drawing2.xml?ContentType=application/vnd.openxmlformats-officedocument.drawing+xml">
        <DigestMethod Algorithm="http://www.w3.org/2000/09/xmldsig#sha1"/>
        <DigestValue>P6EQoIPzR+oaKmuXXwkj6f7k4ac=</DigestValue>
      </Reference>
      <Reference URI="/xl/drawings/drawing3.xml?ContentType=application/vnd.openxmlformats-officedocument.drawing+xml">
        <DigestMethod Algorithm="http://www.w3.org/2000/09/xmldsig#sha1"/>
        <DigestValue>bDC/VaPwx/04YQtGg/G49v2AWP0=</DigestValue>
      </Reference>
      <Reference URI="/xl/drawings/drawing4.xml?ContentType=application/vnd.openxmlformats-officedocument.drawing+xml">
        <DigestMethod Algorithm="http://www.w3.org/2000/09/xmldsig#sha1"/>
        <DigestValue>nwnH+xKVi1vsAnKyNg6gVEXfb7Y=</DigestValue>
      </Reference>
      <Reference URI="/xl/drawings/drawing5.xml?ContentType=application/vnd.openxmlformats-officedocument.drawing+xml">
        <DigestMethod Algorithm="http://www.w3.org/2000/09/xmldsig#sha1"/>
        <DigestValue>iKqI+sPdBuMHnsDWyl6F+UxijuI=</DigestValue>
      </Reference>
      <Reference URI="/xl/drawings/drawing6.xml?ContentType=application/vnd.openxmlformats-officedocument.drawing+xml">
        <DigestMethod Algorithm="http://www.w3.org/2000/09/xmldsig#sha1"/>
        <DigestValue>46+Uwa9tU6+zRN/4WjEwjL3Mf0I=</DigestValue>
      </Reference>
      <Reference URI="/xl/drawings/drawing7.xml?ContentType=application/vnd.openxmlformats-officedocument.drawing+xml">
        <DigestMethod Algorithm="http://www.w3.org/2000/09/xmldsig#sha1"/>
        <DigestValue>1RE2zGz3I+GRJgnRP/liRkNEfA0=</DigestValue>
      </Reference>
      <Reference URI="/xl/drawings/drawing8.xml?ContentType=application/vnd.openxmlformats-officedocument.drawing+xml">
        <DigestMethod Algorithm="http://www.w3.org/2000/09/xmldsig#sha1"/>
        <DigestValue>QuAQLUlhIW8o5/m7q27pjvU95mY=</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wiban3I7KvGfm+rvbWuXjcw4FIk=</DigestValue>
      </Reference>
      <Reference URI="/xl/printerSettings/printerSettings3.bin?ContentType=application/vnd.openxmlformats-officedocument.spreadsheetml.printerSettings">
        <DigestMethod Algorithm="http://www.w3.org/2000/09/xmldsig#sha1"/>
        <DigestValue>wiban3I7KvGfm+rvbWuXjcw4FIk=</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wiban3I7KvGfm+rvbWuXjcw4FIk=</DigestValue>
      </Reference>
      <Reference URI="/xl/printerSettings/printerSettings6.bin?ContentType=application/vnd.openxmlformats-officedocument.spreadsheetml.printerSettings">
        <DigestMethod Algorithm="http://www.w3.org/2000/09/xmldsig#sha1"/>
        <DigestValue>QiRHcYRmQd0TXL031WL+pplnI2k=</DigestValue>
      </Reference>
      <Reference URI="/xl/printerSettings/printerSettings7.bin?ContentType=application/vnd.openxmlformats-officedocument.spreadsheetml.printerSettings">
        <DigestMethod Algorithm="http://www.w3.org/2000/09/xmldsig#sha1"/>
        <DigestValue>xJmtrNDxsyGvJHUlu12ie2PqZp0=</DigestValue>
      </Reference>
      <Reference URI="/xl/printerSettings/printerSettings8.bin?ContentType=application/vnd.openxmlformats-officedocument.spreadsheetml.printerSettings">
        <DigestMethod Algorithm="http://www.w3.org/2000/09/xmldsig#sha1"/>
        <DigestValue>PaHckWTWS4FLdQ+Fydjk3skXTCM=</DigestValue>
      </Reference>
      <Reference URI="/xl/sharedStrings.xml?ContentType=application/vnd.openxmlformats-officedocument.spreadsheetml.sharedStrings+xml">
        <DigestMethod Algorithm="http://www.w3.org/2000/09/xmldsig#sha1"/>
        <DigestValue>wanRU6+v96HqoVOKJmNfMoN+GZ4=</DigestValue>
      </Reference>
      <Reference URI="/xl/styles.xml?ContentType=application/vnd.openxmlformats-officedocument.spreadsheetml.styles+xml">
        <DigestMethod Algorithm="http://www.w3.org/2000/09/xmldsig#sha1"/>
        <DigestValue>iULaAH428/wjtRybkTfQyj2Qo6Y=</DigestValue>
      </Reference>
      <Reference URI="/xl/theme/theme1.xml?ContentType=application/vnd.openxmlformats-officedocument.theme+xml">
        <DigestMethod Algorithm="http://www.w3.org/2000/09/xmldsig#sha1"/>
        <DigestValue>N4BhJkX1GSBuEutGhJ8At+Zoy2I=</DigestValue>
      </Reference>
      <Reference URI="/xl/workbook.xml?ContentType=application/vnd.openxmlformats-officedocument.spreadsheetml.sheet.main+xml">
        <DigestMethod Algorithm="http://www.w3.org/2000/09/xmldsig#sha1"/>
        <DigestValue>mrn54GA2uyoNgivA8cYwYyzU270=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RirkyjK8G4SgLXBcJ3hpen4hX1I=</DigestValue>
      </Reference>
      <Reference URI="/xl/worksheets/sheet2.xml?ContentType=application/vnd.openxmlformats-officedocument.spreadsheetml.worksheet+xml">
        <DigestMethod Algorithm="http://www.w3.org/2000/09/xmldsig#sha1"/>
        <DigestValue>TzTWoY7rdqts5X7AlXEUr8tl3uA=</DigestValue>
      </Reference>
      <Reference URI="/xl/worksheets/sheet3.xml?ContentType=application/vnd.openxmlformats-officedocument.spreadsheetml.worksheet+xml">
        <DigestMethod Algorithm="http://www.w3.org/2000/09/xmldsig#sha1"/>
        <DigestValue>knFL90xtFGMufcn2LUEqIfm1G5U=</DigestValue>
      </Reference>
      <Reference URI="/xl/worksheets/sheet4.xml?ContentType=application/vnd.openxmlformats-officedocument.spreadsheetml.worksheet+xml">
        <DigestMethod Algorithm="http://www.w3.org/2000/09/xmldsig#sha1"/>
        <DigestValue>dpXrxHIQmot0arsr4+WOpsAzzN4=</DigestValue>
      </Reference>
      <Reference URI="/xl/worksheets/sheet5.xml?ContentType=application/vnd.openxmlformats-officedocument.spreadsheetml.worksheet+xml">
        <DigestMethod Algorithm="http://www.w3.org/2000/09/xmldsig#sha1"/>
        <DigestValue>NqfshGNVITMvxSSlLTHTEx6MgGU=</DigestValue>
      </Reference>
      <Reference URI="/xl/worksheets/sheet6.xml?ContentType=application/vnd.openxmlformats-officedocument.spreadsheetml.worksheet+xml">
        <DigestMethod Algorithm="http://www.w3.org/2000/09/xmldsig#sha1"/>
        <DigestValue>OVBCLKsrxtTampKXy2SjW70Wg3k=</DigestValue>
      </Reference>
      <Reference URI="/xl/worksheets/sheet7.xml?ContentType=application/vnd.openxmlformats-officedocument.spreadsheetml.worksheet+xml">
        <DigestMethod Algorithm="http://www.w3.org/2000/09/xmldsig#sha1"/>
        <DigestValue>B2PDiyhr2T/qhC0gsvRjwOh7mgo=</DigestValue>
      </Reference>
      <Reference URI="/xl/worksheets/sheet8.xml?ContentType=application/vnd.openxmlformats-officedocument.spreadsheetml.worksheet+xml">
        <DigestMethod Algorithm="http://www.w3.org/2000/09/xmldsig#sha1"/>
        <DigestValue>R1W/6BQO9kV/FCDj/FNdCIV2v+s=</DigestValue>
      </Reference>
    </Manifest>
    <SignatureProperties>
      <SignatureProperty Id="idSignatureTime" Target="#idPackageSignature">
        <mdssi:SignatureTime xmlns:mdssi="http://schemas.openxmlformats.org/package/2006/digital-signature">
          <mdssi:Format>YYYY-MM-DDThh:mm:ssTZD</mdssi:Format>
          <mdssi:Value>2024-01-12T03:17:46Z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12_2023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2024-01-12T03:17:46Z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omnJlC5k7mp0B9tmBv82NclEAh6KqKktn9cZ6cntn44=</DigestValue>
    </Reference>
    <Reference Type="http://www.w3.org/2000/09/xmldsig#Object" URI="#idOfficeObject">
      <DigestMethod Algorithm="http://www.w3.org/2001/04/xmlenc#sha256"/>
      <DigestValue>v76YuZFNp0RdywR/IdsGMHG2WwWB2HSxiGMxfM4hz8M=</DigestValue>
    </Reference>
    <Reference Type="http://uri.etsi.org/01903#SignedProperties" URI="#idSignedProperties">
      <Transforms>
        <Transform Algorithm="http://www.w3.org/TR/2001/REC-xml-c14n-20010315"/>
      </Transforms>
      <DigestMethod Algorithm="http://www.w3.org/2001/04/xmlenc#sha256"/>
      <DigestValue>slFQ508Ea10FHguk/NjPK+3aMWNJLgeTWOtx+NyH+Eg=</DigestValue>
    </Reference>
  </SignedInfo>
  <SignatureValue>RYjzi02xxzwYcaVk/+qepEhXerj5HTZac3wh+n+mDtVJSU0m5SRuP5l3vXwlfVfLWvhNZ/SNQf7G
7C2EVcESGaikn69Esg7poaO1jdQVz9vxWe/L3No3rwMY9RFgiKt+l9umHFgQCQzlsSTWJndI/PzT
faQEiSdkCv6wUhberA6MSWN0RG8HBOQAPEs0nu5k8PMybvuHTGGex6LUZGNQG5l/6UGbXyJ7+QJ2
HV/qqeh1P1QKhELj3ugmou6cMEVtN6tXe3Rlse2fbAu1+fBtyBeA6X1JpFfCp+Rk330+y5jIXwSK
grtNme3Cxzwlirq3RMu4hDSBA4hbcmNOCGvbpw==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ISwmyej44XfJlRJXCNKW6/wo0nxwCXykLKC+E8mfnYs=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PuZoU9XHH+mq0wcfo1af/tOP+9NYeF8X8Ih91uGaRr8=</DigestValue>
      </Reference>
      <Reference URI="/xl/drawings/drawing2.xml?ContentType=application/vnd.openxmlformats-officedocument.drawing+xml">
        <DigestMethod Algorithm="http://www.w3.org/2001/04/xmlenc#sha256"/>
        <DigestValue>njmolLDWCR/P3O5QtUnsyD3CGPM8fCXyuRi58ZYAicA=</DigestValue>
      </Reference>
      <Reference URI="/xl/drawings/drawing3.xml?ContentType=application/vnd.openxmlformats-officedocument.drawing+xml">
        <DigestMethod Algorithm="http://www.w3.org/2001/04/xmlenc#sha256"/>
        <DigestValue>844mA4XqoRXF+f6Heen7mGUXDtkBuqQS1ndsIazZ6yM=</DigestValue>
      </Reference>
      <Reference URI="/xl/drawings/drawing4.xml?ContentType=application/vnd.openxmlformats-officedocument.drawing+xml">
        <DigestMethod Algorithm="http://www.w3.org/2001/04/xmlenc#sha256"/>
        <DigestValue>bodKlMyT7euBCmBWaRjJy4M7AEqPQpyE46FzavFChCg=</DigestValue>
      </Reference>
      <Reference URI="/xl/drawings/drawing5.xml?ContentType=application/vnd.openxmlformats-officedocument.drawing+xml">
        <DigestMethod Algorithm="http://www.w3.org/2001/04/xmlenc#sha256"/>
        <DigestValue>FzRH5X1R+GqFSmTXS/qjdTDl1hAmTVHE/jf+D/c6FjY=</DigestValue>
      </Reference>
      <Reference URI="/xl/drawings/drawing6.xml?ContentType=application/vnd.openxmlformats-officedocument.drawing+xml">
        <DigestMethod Algorithm="http://www.w3.org/2001/04/xmlenc#sha256"/>
        <DigestValue>ylod4KDrDqWDKVadU7rgQJGNRyZugQbWuvTIjKBpS34=</DigestValue>
      </Reference>
      <Reference URI="/xl/drawings/drawing7.xml?ContentType=application/vnd.openxmlformats-officedocument.drawing+xml">
        <DigestMethod Algorithm="http://www.w3.org/2001/04/xmlenc#sha256"/>
        <DigestValue>TiO2436Ttc/sUP/2hNpBxQWO+lFmBG3pEQMy3fD/UP4=</DigestValue>
      </Reference>
      <Reference URI="/xl/drawings/drawing8.xml?ContentType=application/vnd.openxmlformats-officedocument.drawing+xml">
        <DigestMethod Algorithm="http://www.w3.org/2001/04/xmlenc#sha256"/>
        <DigestValue>SIv5rFt4xf4HXWvMbA7RNwyaFm4PHIoNHv2R9MKRjzg=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kJFDYFZwvwaNcnO+o6CMU4msEu2Frh85hCcK+ppowh0=</DigestValue>
      </Reference>
      <Reference URI="/xl/styles.xml?ContentType=application/vnd.openxmlformats-officedocument.spreadsheetml.styles+xml">
        <DigestMethod Algorithm="http://www.w3.org/2001/04/xmlenc#sha256"/>
        <DigestValue>pOH05bplsw+8uLOwtN5MNwJFvNe+eZHwFtNwZLambYU=</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ziJxpmyOT0H3H5zwHumkb9WMB0nKvMk1uKkE91hCRAA=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62cHbWV4f8TiuTS1Ehpa/2gSro0F8yXjbYVoHvTUiwQ=</DigestValue>
      </Reference>
      <Reference URI="/xl/worksheets/sheet2.xml?ContentType=application/vnd.openxmlformats-officedocument.spreadsheetml.worksheet+xml">
        <DigestMethod Algorithm="http://www.w3.org/2001/04/xmlenc#sha256"/>
        <DigestValue>2QBB1bVcbXuEdem7C5vfULROW3Mx1yrOFVt0w3+mVa4=</DigestValue>
      </Reference>
      <Reference URI="/xl/worksheets/sheet3.xml?ContentType=application/vnd.openxmlformats-officedocument.spreadsheetml.worksheet+xml">
        <DigestMethod Algorithm="http://www.w3.org/2001/04/xmlenc#sha256"/>
        <DigestValue>+CpoNQtRznhIxW210yGOGdYzvg9V4S4jn3RHIGTMfr4=</DigestValue>
      </Reference>
      <Reference URI="/xl/worksheets/sheet4.xml?ContentType=application/vnd.openxmlformats-officedocument.spreadsheetml.worksheet+xml">
        <DigestMethod Algorithm="http://www.w3.org/2001/04/xmlenc#sha256"/>
        <DigestValue>Z+QohTsN7G0I9VkPsurKyDDpwJiO1NiFPPhl5TZVS5k=</DigestValue>
      </Reference>
      <Reference URI="/xl/worksheets/sheet5.xml?ContentType=application/vnd.openxmlformats-officedocument.spreadsheetml.worksheet+xml">
        <DigestMethod Algorithm="http://www.w3.org/2001/04/xmlenc#sha256"/>
        <DigestValue>QsVGY1IoeGOGcx+ZrM9ZRbNxp/mtXgYbeTQHMhY8Dg4=</DigestValue>
      </Reference>
      <Reference URI="/xl/worksheets/sheet6.xml?ContentType=application/vnd.openxmlformats-officedocument.spreadsheetml.worksheet+xml">
        <DigestMethod Algorithm="http://www.w3.org/2001/04/xmlenc#sha256"/>
        <DigestValue>4ToG4TjgGemw2Q6V04WD6tDrhxGN/sgDHzftRoPyeNU=</DigestValue>
      </Reference>
      <Reference URI="/xl/worksheets/sheet7.xml?ContentType=application/vnd.openxmlformats-officedocument.spreadsheetml.worksheet+xml">
        <DigestMethod Algorithm="http://www.w3.org/2001/04/xmlenc#sha256"/>
        <DigestValue>iH05akL197EcbNxj9XBvb1gOBfIWbo78iMWhupLCpTA=</DigestValue>
      </Reference>
      <Reference URI="/xl/worksheets/sheet8.xml?ContentType=application/vnd.openxmlformats-officedocument.spreadsheetml.worksheet+xml">
        <DigestMethod Algorithm="http://www.w3.org/2001/04/xmlenc#sha256"/>
        <DigestValue>0xg0S9zpsPJ46wq+htj2Fif0LXmnyLRjuoAirrzsX/k=</DigestValue>
      </Reference>
    </Manifest>
    <SignatureProperties>
      <SignatureProperty Id="idSignatureTime" Target="#idPackageSignature">
        <mdssi:SignatureTime xmlns:mdssi="http://schemas.openxmlformats.org/package/2006/digital-signature">
          <mdssi:Format>YYYY-MM-DDThh:mm:ssTZD</mdssi:Format>
          <mdssi:Value>2024-01-12T03:53:22Z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16.0.17126/26</OfficeVersion>
          <ApplicationVersion>16.0.17126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2024-01-12T03:53:22Z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2024-01-11T07:13:28Z</dcterms:created>
  <dcterms:modified xsi:type="dcterms:W3CDTF">2024-01-12T03:06:26Z</dcterms:modified>
</cp:coreProperties>
</file>