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T:\MyMy\Khách hàng\Quỹ Đầu tư Trái phiếu Bản Việt\BÁO CÁO\Báo cáo quý\"/>
    </mc:Choice>
  </mc:AlternateContent>
  <xr:revisionPtr revIDLastSave="0" documentId="13_ncr:1_{885C056A-54A8-4C3C-803F-7B0D4DB7A746}"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4" r:id="rId2"/>
    <sheet name="B03_181" sheetId="5" r:id="rId3"/>
    <sheet name="B04_181" sheetId="6" r:id="rId4"/>
    <sheet name="BCLCTT" sheetId="7" r:id="rId5"/>
    <sheet name="BCTaiSan_06134" sheetId="8" r:id="rId6"/>
    <sheet name="BCKetQuaHoatDong_06135" sheetId="9" r:id="rId7"/>
    <sheet name="BCDanhMucDauTu_06136" sheetId="10" r:id="rId8"/>
    <sheet name="BCHoatDongVay_06026" sheetId="12" r:id="rId9"/>
    <sheet name="Khac_06137" sheetId="11" r:id="rId10"/>
    <sheet name="Phụ lục XXVI Part B" sheetId="13" r:id="rId11"/>
  </sheets>
  <definedNames>
    <definedName name="_xlnm.Print_Area" localSheetId="2">B03_181!$A$1:$E$29</definedName>
    <definedName name="_xlnm.Print_Area" localSheetId="3">B04_181!$A$1:$G$66</definedName>
    <definedName name="_xlnm.Print_Area" localSheetId="1">'Báo cáo tình hình tài chính'!$A$1:$E$121</definedName>
    <definedName name="_xlnm.Print_Area" localSheetId="7">BCDanhMucDauTu_06136!$A$1:$G$85</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3">B04_181!$15:$15</definedName>
    <definedName name="_xlnm.Print_Titles" localSheetId="0">'Báo cáo thu nhập'!$15:$16</definedName>
    <definedName name="_xlnm.Print_Titles" localSheetId="1">'Báo cáo tình hình tài chính'!$15:$15</definedName>
    <definedName name="_xlnm.Print_Titles" localSheetId="7">BCDanhMucDauTu_06136!$18:$18</definedName>
    <definedName name="_xlnm.Print_Titles" localSheetId="8">BCHoatDongVay_06026!$18:$19</definedName>
    <definedName name="_xlnm.Print_Titles" localSheetId="6">BCKetQuaHoatDong_06135!$18:$18</definedName>
    <definedName name="_xlnm.Print_Titles" localSheetId="5">BCTaiSan_06134!$18:$18</definedName>
    <definedName name="_xlnm.Print_Titles" localSheetId="9">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7" l="1"/>
  <c r="D40" i="7"/>
  <c r="E25" i="7"/>
  <c r="E40" i="7"/>
  <c r="E48" i="7" s="1"/>
  <c r="D47" i="7"/>
  <c r="E47" i="7"/>
  <c r="D51" i="7"/>
  <c r="D50" i="7" s="1"/>
  <c r="E51" i="7"/>
  <c r="E50" i="7" s="1"/>
  <c r="D59" i="7"/>
  <c r="D58" i="7" s="1"/>
  <c r="D65" i="7" s="1"/>
  <c r="E59" i="7"/>
  <c r="E58" i="7" s="1"/>
  <c r="E65" i="7" s="1"/>
  <c r="H18" i="2"/>
  <c r="I18" i="2"/>
  <c r="K18" i="2"/>
  <c r="L18" i="2"/>
  <c r="H21" i="2"/>
  <c r="I21" i="2"/>
  <c r="K21" i="2"/>
  <c r="L21" i="2"/>
  <c r="H25" i="2"/>
  <c r="I25" i="2"/>
  <c r="K25" i="2"/>
  <c r="L25" i="2"/>
  <c r="H33" i="2"/>
  <c r="H32" i="2" s="1"/>
  <c r="I33" i="2"/>
  <c r="I32" i="2" s="1"/>
  <c r="K33" i="2"/>
  <c r="K32" i="2" s="1"/>
  <c r="L33" i="2"/>
  <c r="L32" i="2" s="1"/>
  <c r="K41" i="2"/>
  <c r="L41" i="2"/>
  <c r="H54" i="2"/>
  <c r="H41" i="2" s="1"/>
  <c r="I54" i="2"/>
  <c r="I41" i="2" s="1"/>
  <c r="K54" i="2"/>
  <c r="L54" i="2"/>
  <c r="H70" i="2"/>
  <c r="I70" i="2"/>
  <c r="K70" i="2"/>
  <c r="L70" i="2"/>
  <c r="L17" i="2" l="1"/>
  <c r="K17" i="2"/>
  <c r="K69" i="2" s="1"/>
  <c r="K73" i="2" s="1"/>
  <c r="K77" i="2" s="1"/>
  <c r="D48" i="7"/>
  <c r="I17" i="2"/>
  <c r="I69" i="2" s="1"/>
  <c r="I73" i="2" s="1"/>
  <c r="I77" i="2" s="1"/>
  <c r="H17" i="2"/>
  <c r="H69" i="2" s="1"/>
  <c r="H73" i="2" s="1"/>
  <c r="H77" i="2" s="1"/>
  <c r="L69" i="2"/>
  <c r="L73" i="2" s="1"/>
  <c r="L77" i="2" s="1"/>
</calcChain>
</file>

<file path=xl/sharedStrings.xml><?xml version="1.0" encoding="utf-8"?>
<sst xmlns="http://schemas.openxmlformats.org/spreadsheetml/2006/main" count="1409" uniqueCount="1106">
  <si>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</si>
  <si>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</si>
  <si>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</si>
  <si>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4 năm 2023 / Quarter 4 of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</si>
  <si>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</si>
  <si>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</si>
  <si>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</si>
  <si>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</si>
  <si>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</si>
  <si>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</si>
  <si>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</si>
  <si>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</si>
  <si>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</si>
  <si>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</si>
  <si>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</si>
  <si>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</si>
  <si>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</si>
  <si>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</si>
  <si>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</si>
  <si>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</si>
  <si>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</si>
  <si>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</si>
  <si>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YEAR 2022</t>
  </si>
  <si>
    <t>Quý 4 năm 2023
Quarter 4 of 2023</t>
  </si>
  <si>
    <t>Số lũy kế
Year-to-date</t>
  </si>
  <si>
    <t>Quý 4 năm 2022
Quarter 4 of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</si>
  <si>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</si>
  <si>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</si>
  <si>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</si>
  <si>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</si>
  <si>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</si>
  <si>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</si>
  <si>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</si>
  <si>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</si>
  <si>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</si>
  <si>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</si>
  <si>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</si>
  <si>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</si>
  <si>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</si>
  <si>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</si>
  <si>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</si>
  <si>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</si>
  <si>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</si>
  <si>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</si>
  <si>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</si>
  <si>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</si>
  <si>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</si>
  <si>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</si>
  <si>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</si>
  <si>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</si>
  <si>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</si>
  <si>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</si>
  <si>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</si>
  <si>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</si>
  <si>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</si>
  <si>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</si>
  <si>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</si>
  <si>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</si>
  <si>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</si>
  <si>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</si>
  <si>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</si>
  <si>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</si>
  <si>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</si>
  <si>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</si>
  <si>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</si>
  <si>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</si>
  <si>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</si>
  <si>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</si>
  <si>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</si>
  <si>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</si>
  <si>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</si>
  <si>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</si>
  <si>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</si>
  <si>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</si>
  <si>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</si>
  <si>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</si>
  <si>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</si>
  <si>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</si>
  <si>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</si>
  <si>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</si>
  <si>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</si>
  <si>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</si>
  <si>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</si>
  <si>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</si>
  <si>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</si>
  <si>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</si>
  <si>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</si>
  <si>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</si>
  <si>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</si>
  <si>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</si>
  <si>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</si>
  <si>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</si>
  <si>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</si>
  <si>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</si>
  <si>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</si>
  <si>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</si>
  <si>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</si>
  <si>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</si>
  <si>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</si>
  <si>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</si>
  <si>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</si>
  <si>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</si>
  <si>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</si>
  <si>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</si>
  <si>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</si>
  <si>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</si>
  <si>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</si>
  <si>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</si>
  <si>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</si>
  <si>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</si>
  <si>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</si>
  <si>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</si>
  <si>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</si>
  <si>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</si>
  <si>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</si>
  <si>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</si>
  <si>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</si>
  <si>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</si>
  <si>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</si>
  <si>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</si>
  <si>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</si>
  <si>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</si>
  <si>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</si>
  <si>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</si>
  <si>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</si>
  <si>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</si>
  <si>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</si>
  <si>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</si>
  <si>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</si>
  <si>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</si>
  <si>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</si>
  <si>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</si>
  <si>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</si>
  <si>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</si>
  <si>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</si>
  <si>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</si>
  <si>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</si>
  <si>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</si>
  <si>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</si>
  <si>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</si>
  <si>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</si>
  <si>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</si>
  <si>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</si>
  <si>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</si>
  <si>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</si>
  <si>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</si>
  <si>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</si>
  <si>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</si>
  <si>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</si>
  <si>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</si>
  <si>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</si>
  <si>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</si>
  <si>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</si>
  <si>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</si>
  <si>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</si>
  <si>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</si>
  <si>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</si>
  <si>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</si>
  <si>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</si>
  <si>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</si>
  <si>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</si>
  <si>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</si>
  <si>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</si>
  <si>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</si>
  <si>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</si>
  <si>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</si>
  <si>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</si>
  <si>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</si>
  <si>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</si>
  <si>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</si>
  <si>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</si>
  <si>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</si>
  <si>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</si>
  <si>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</si>
  <si>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</si>
  <si>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</si>
  <si>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</si>
  <si>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</si>
  <si>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</si>
  <si>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</si>
  <si>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</si>
  <si>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</si>
  <si>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</si>
  <si>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</si>
  <si>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</si>
  <si>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</si>
  <si>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</si>
  <si>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</si>
  <si>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</si>
  <si>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</si>
  <si>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</si>
  <si>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</si>
  <si>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</si>
  <si>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</si>
  <si>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</si>
  <si>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</si>
  <si>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</si>
  <si>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</si>
  <si>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</si>
  <si>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</si>
  <si>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</si>
  <si>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</si>
  <si>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</si>
  <si>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</si>
  <si>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</si>
  <si>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</si>
  <si>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</si>
  <si>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</si>
  <si>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</si>
  <si>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</si>
  <si>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</si>
  <si>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</si>
  <si>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</si>
  <si>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</si>
  <si>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</si>
  <si>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</si>
  <si>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</si>
  <si>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</si>
  <si>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</si>
  <si>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</si>
  <si>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</si>
  <si>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</si>
  <si>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</si>
  <si>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</si>
  <si>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</si>
  <si>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</si>
  <si>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</si>
  <si>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</si>
  <si>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</si>
  <si>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</si>
  <si>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</si>
  <si>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</si>
  <si>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</si>
  <si>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</si>
  <si>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</si>
  <si>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</si>
  <si>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</si>
  <si>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</si>
  <si>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</si>
  <si>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</si>
  <si>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</si>
  <si>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</si>
  <si>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</si>
  <si>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</si>
  <si>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</si>
  <si>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</si>
  <si>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</si>
  <si>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</si>
  <si>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</si>
  <si>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</si>
  <si>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</si>
  <si>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</si>
  <si>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</si>
  <si>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</si>
  <si>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</si>
  <si>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</si>
  <si>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</si>
  <si>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</si>
  <si>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</si>
  <si>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</si>
  <si>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</si>
  <si>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</si>
  <si>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</si>
  <si>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</si>
  <si>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</si>
  <si>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</si>
  <si>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</si>
  <si>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</si>
  <si>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</si>
  <si>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</si>
  <si>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</si>
  <si>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</si>
  <si>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</si>
  <si>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</si>
  <si>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</si>
  <si>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</si>
  <si>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</si>
  <si>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</si>
  <si>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</si>
  <si>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</si>
  <si>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</si>
  <si>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</si>
  <si>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</si>
  <si>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</si>
  <si>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</si>
  <si>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</si>
  <si>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</si>
  <si>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</si>
  <si>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</si>
  <si>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</si>
  <si>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</si>
  <si>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</si>
  <si>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</si>
  <si>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</si>
  <si>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</si>
  <si>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</si>
  <si>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</si>
  <si>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</si>
  <si>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</si>
  <si>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</si>
  <si>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</si>
  <si>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</si>
  <si>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</si>
  <si>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</si>
  <si>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</si>
  <si>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</si>
  <si>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</si>
  <si>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</si>
  <si>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</si>
  <si>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</si>
  <si>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</si>
  <si>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</si>
  <si>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</si>
  <si>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</si>
  <si>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</si>
  <si>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</si>
  <si>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</si>
  <si>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</si>
  <si>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</si>
  <si>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</si>
  <si>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</si>
  <si>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</si>
  <si>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</si>
  <si>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</si>
  <si>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</si>
  <si>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</si>
  <si>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</si>
  <si>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</si>
  <si>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</si>
  <si>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</si>
  <si>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</si>
  <si>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</si>
  <si>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</si>
  <si>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</si>
  <si>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</si>
  <si>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</si>
  <si>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</si>
  <si>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</si>
  <si>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</si>
  <si>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</si>
  <si>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</si>
  <si>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</si>
  <si>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</si>
  <si>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</si>
  <si>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</si>
  <si>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</si>
  <si>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</si>
  <si>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</si>
  <si>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</si>
  <si>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</si>
  <si>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</si>
  <si>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</si>
  <si>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</si>
  <si>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</si>
  <si>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</si>
  <si>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</si>
  <si>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31/12/2023
As at 31 Dec 2023</t>
  </si>
  <si>
    <t>Tại ngày 30/09/2023
As at 30 Sep 2023</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</si>
  <si>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</si>
  <si>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</si>
  <si>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</si>
  <si>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</si>
  <si>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</si>
  <si>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</si>
  <si>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</si>
  <si>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</si>
  <si>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</si>
  <si>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</si>
  <si>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</si>
  <si>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</si>
  <si>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</si>
  <si>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</si>
  <si>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</si>
  <si>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</si>
  <si>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</si>
  <si>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</si>
  <si>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</si>
  <si>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</si>
  <si>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</si>
  <si>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</si>
  <si>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</si>
  <si>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</si>
  <si>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</si>
  <si>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</si>
  <si>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</si>
  <si>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Quý 3 năm 2023
Quarter 3 of 2023</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</si>
  <si>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</si>
  <si>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</si>
  <si>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</si>
  <si>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</si>
  <si>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</si>
  <si>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</si>
  <si>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</si>
  <si>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</si>
  <si>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</si>
  <si>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</si>
  <si>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</si>
  <si>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</si>
  <si>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</si>
  <si>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</si>
  <si>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</si>
  <si>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</si>
  <si>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</si>
  <si>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</si>
  <si>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</si>
  <si>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</si>
  <si>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</si>
  <si>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</si>
  <si>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</si>
  <si>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</si>
  <si>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</si>
  <si>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</si>
  <si>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</si>
  <si>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</si>
  <si>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</si>
  <si>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</si>
  <si>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</si>
  <si>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</si>
  <si>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</si>
  <si>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</si>
  <si>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</si>
  <si>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</si>
  <si>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</si>
  <si>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</si>
  <si>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</si>
  <si>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</si>
  <si>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</si>
  <si>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</si>
  <si>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</si>
  <si>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</si>
  <si>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</si>
  <si>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</si>
  <si>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</si>
  <si>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</si>
  <si>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</si>
  <si>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</si>
  <si>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</si>
  <si>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</si>
  <si>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</si>
  <si>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</si>
  <si>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</si>
  <si>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</si>
  <si>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</si>
  <si>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4035.2.14</t>
  </si>
  <si>
    <t>VRE12007</t>
  </si>
  <si>
    <t>2.14</t>
  </si>
  <si>
    <t>4035.2.13</t>
  </si>
  <si>
    <t>VHM121025</t>
  </si>
  <si>
    <t>2.13</t>
  </si>
  <si>
    <t>4035.2.12</t>
  </si>
  <si>
    <t>VHM121024</t>
  </si>
  <si>
    <t>2.12</t>
  </si>
  <si>
    <t>4035.2.11</t>
  </si>
  <si>
    <t>VBA122001</t>
  </si>
  <si>
    <t>2.11</t>
  </si>
  <si>
    <t>4035.2.10</t>
  </si>
  <si>
    <t>TNG122017</t>
  </si>
  <si>
    <t>2.10</t>
  </si>
  <si>
    <t>4035.2.9</t>
  </si>
  <si>
    <t>SBT121002</t>
  </si>
  <si>
    <t>2.9</t>
  </si>
  <si>
    <t>4035.2.8</t>
  </si>
  <si>
    <t>MSN121015</t>
  </si>
  <si>
    <t>2.8</t>
  </si>
  <si>
    <t>4035.2.7</t>
  </si>
  <si>
    <t>MSN121013</t>
  </si>
  <si>
    <t>2.7</t>
  </si>
  <si>
    <t>4035.2.6</t>
  </si>
  <si>
    <t>GEG121022</t>
  </si>
  <si>
    <t>2.6</t>
  </si>
  <si>
    <t>4035.2.5</t>
  </si>
  <si>
    <t>CTG121031</t>
  </si>
  <si>
    <t>2.5</t>
  </si>
  <si>
    <t>4035.2.4</t>
  </si>
  <si>
    <t>CTG121030</t>
  </si>
  <si>
    <t>2.4</t>
  </si>
  <si>
    <t>4035.2.3</t>
  </si>
  <si>
    <t>CTD122015</t>
  </si>
  <si>
    <t>2.3</t>
  </si>
  <si>
    <t>4035.2.2</t>
  </si>
  <si>
    <t>CII121029</t>
  </si>
  <si>
    <t>2.2</t>
  </si>
  <si>
    <t>4035.2.1</t>
  </si>
  <si>
    <t>BAF122029</t>
  </si>
  <si>
    <t>2.1</t>
  </si>
  <si>
    <t>4035.2</t>
  </si>
  <si>
    <t>Trái phiếu niêm yết
Listed Bonds</t>
  </si>
  <si>
    <t>4035.1.1</t>
  </si>
  <si>
    <t>PC112201</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</si>
  <si>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</si>
  <si>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</si>
  <si>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</si>
  <si>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</si>
  <si>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</si>
  <si>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</si>
  <si>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</si>
  <si>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</si>
  <si>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</si>
  <si>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</si>
  <si>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</si>
  <si>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</si>
  <si>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</si>
  <si>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</si>
  <si>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</si>
  <si>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</si>
  <si>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</si>
  <si>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</si>
  <si>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</si>
  <si>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</si>
  <si>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</si>
  <si>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</si>
  <si>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</si>
  <si>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</si>
  <si>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</si>
  <si>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</si>
  <si>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</si>
  <si>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</si>
  <si>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</si>
  <si>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</si>
  <si>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</si>
  <si>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</si>
  <si>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</si>
  <si>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</si>
  <si>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</si>
  <si>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</si>
  <si>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</si>
  <si>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</si>
  <si>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</si>
  <si>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</si>
  <si>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</si>
  <si>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</si>
  <si>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</si>
  <si>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</si>
  <si>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</si>
  <si>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</si>
  <si>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</si>
  <si>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</si>
  <si>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</si>
  <si>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</si>
  <si>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</si>
  <si>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</si>
  <si>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</si>
  <si>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</si>
  <si>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</si>
  <si>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</si>
  <si>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</si>
  <si>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</si>
  <si>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</si>
  <si>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</si>
  <si>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</si>
  <si>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</si>
  <si>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</si>
  <si>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</si>
  <si>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</si>
  <si>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</si>
  <si>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</si>
  <si>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</si>
  <si>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</si>
  <si>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</si>
  <si>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</si>
  <si>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</si>
  <si>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</si>
  <si>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</si>
  <si>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</si>
  <si>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</si>
  <si>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</si>
  <si>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</si>
  <si>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</si>
  <si>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</si>
  <si>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</si>
  <si>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</si>
  <si>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</si>
  <si>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</si>
  <si>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</si>
  <si>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</si>
  <si>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</si>
  <si>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</si>
  <si>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</si>
  <si>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</si>
  <si>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</si>
  <si>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</si>
  <si>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</si>
  <si>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</si>
  <si>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</si>
  <si>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</si>
  <si>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</si>
  <si>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</si>
  <si>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</si>
  <si>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</si>
  <si>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</si>
  <si>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</si>
  <si>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</si>
  <si>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</si>
  <si>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</si>
  <si>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</si>
  <si>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</si>
  <si>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</si>
  <si>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</si>
  <si>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</si>
  <si>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</si>
  <si>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</si>
  <si>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</si>
  <si>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</si>
  <si>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</si>
  <si>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</si>
  <si>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</si>
  <si>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</si>
  <si>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</si>
  <si>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</si>
  <si>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</si>
  <si>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</si>
  <si>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</si>
  <si>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</si>
  <si>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</si>
  <si>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</si>
  <si>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</si>
  <si>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</si>
  <si>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</si>
  <si>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</si>
  <si>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</si>
  <si>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</si>
  <si>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</si>
  <si>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</si>
  <si>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</si>
  <si>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</si>
  <si>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</si>
  <si>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</si>
  <si>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</si>
  <si>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</si>
  <si>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</si>
  <si>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</si>
  <si>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</si>
  <si>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</si>
  <si>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</si>
  <si>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</si>
  <si>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</si>
  <si>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</si>
  <si>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</si>
  <si>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</si>
  <si>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</si>
  <si>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</si>
  <si>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</si>
  <si>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</si>
  <si>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</si>
  <si>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</si>
  <si>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</si>
  <si>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</si>
  <si>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</si>
  <si>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</si>
  <si>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</si>
  <si>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</si>
  <si>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</si>
  <si>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</si>
  <si>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</si>
  <si>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</si>
  <si>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</si>
  <si>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</si>
  <si>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</si>
  <si>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</si>
  <si>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</si>
  <si>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</si>
  <si>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</si>
  <si>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</si>
  <si>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</si>
  <si>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</si>
  <si>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</si>
  <si>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</si>
  <si>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</si>
  <si>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</si>
  <si>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</si>
  <si>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</si>
  <si>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</si>
  <si>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</si>
  <si>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</si>
  <si>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</si>
  <si>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</si>
  <si>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</si>
  <si>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</si>
  <si>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</si>
  <si>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</si>
  <si>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</si>
  <si>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</si>
  <si>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</si>
  <si>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</si>
  <si>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</si>
  <si>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</si>
  <si>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</si>
  <si>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</si>
  <si>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</si>
  <si>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</si>
  <si>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</si>
  <si>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</si>
  <si>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</si>
  <si>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</si>
  <si>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</si>
  <si>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</si>
  <si>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</si>
  <si>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</si>
  <si>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</si>
  <si>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</si>
  <si>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</si>
  <si>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</si>
  <si>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</si>
  <si>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</si>
  <si>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</si>
  <si>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</si>
  <si>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</si>
  <si>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</si>
  <si>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</si>
  <si>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</si>
  <si>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</si>
  <si>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</si>
  <si>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</si>
  <si>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</si>
  <si>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</si>
  <si>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</si>
  <si>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</si>
  <si>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</si>
  <si>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</si>
  <si>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</si>
  <si>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</si>
  <si>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</si>
  <si>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</si>
  <si>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</si>
  <si>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</si>
  <si>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</si>
  <si>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09  năm 2023
As at 30 Sep 2023</t>
  </si>
  <si>
    <t>Tại ngày 31 tháng 12  năm 2023 
As at 31 Dec 2023</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</si>
  <si>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</si>
  <si>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</si>
  <si>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</si>
  <si>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</si>
  <si>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</si>
  <si>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</si>
  <si>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</si>
  <si>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</si>
  <si>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</si>
  <si>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</si>
  <si>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</si>
  <si>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</si>
  <si>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</si>
  <si>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2239.1</t>
  </si>
  <si>
    <t>Thay đổi giá trị tài sản ròng của Quỹ do các hoạt động liên quan đến đầu tư của Quỹ trong kỳ
Change of Net Asset Value due to investment related activities during the period</t>
  </si>
  <si>
    <t>2239</t>
  </si>
  <si>
    <t>Thay đổi giá trị tài sản ròng của Quỹ trong kỳ, trong đó:
Change of Net Asset Value of the Fund during the period, in which:</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</si>
  <si>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</si>
  <si>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</si>
  <si>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</si>
  <si>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</si>
  <si>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</si>
  <si>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</si>
  <si>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</si>
  <si>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</si>
  <si>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</si>
  <si>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</si>
  <si>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</si>
  <si>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</si>
  <si>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</si>
  <si>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</si>
  <si>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</si>
  <si>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</si>
  <si>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</si>
  <si>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</si>
  <si>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</si>
  <si>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</si>
  <si>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</si>
  <si>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</si>
  <si>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</si>
  <si>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</si>
  <si>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</si>
  <si>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</si>
  <si>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</si>
  <si>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</si>
  <si>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</si>
  <si>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</si>
  <si>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</si>
  <si>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</si>
  <si>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</si>
  <si>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</si>
  <si>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</si>
  <si>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</si>
  <si>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</si>
  <si>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</si>
  <si>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</si>
  <si>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</si>
  <si>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</si>
  <si>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</si>
  <si>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</si>
  <si>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</si>
  <si>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</si>
  <si>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</si>
  <si>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</si>
  <si>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</si>
  <si>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</si>
  <si>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</si>
  <si>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</si>
  <si>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</si>
  <si>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</si>
  <si>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</si>
  <si>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</si>
  <si>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</si>
  <si>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</si>
  <si>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</si>
  <si>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</si>
  <si>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</si>
  <si>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</si>
  <si>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</si>
  <si>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</si>
  <si>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</si>
  <si>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</si>
  <si>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</si>
  <si>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</si>
  <si>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</si>
  <si>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</si>
  <si>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</si>
  <si>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</si>
  <si>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</si>
  <si>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</si>
  <si>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</si>
  <si>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</si>
  <si>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</si>
  <si>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</si>
  <si>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</si>
  <si>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</si>
  <si>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</si>
  <si>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</si>
  <si>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</si>
  <si>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</si>
  <si>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</si>
  <si>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</si>
  <si>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</si>
  <si>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</si>
  <si>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</si>
  <si>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</si>
  <si>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</si>
  <si>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</si>
  <si>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</si>
  <si>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</si>
  <si>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</si>
  <si>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</si>
  <si>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</si>
  <si>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</si>
  <si>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</si>
  <si>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</si>
  <si>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</si>
  <si>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</si>
  <si>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</si>
  <si>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</si>
  <si>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</si>
  <si>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</si>
  <si>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</si>
  <si>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</si>
  <si>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</si>
  <si>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</si>
  <si>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</si>
  <si>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</si>
  <si>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</si>
  <si>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</si>
  <si>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</si>
  <si>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</si>
  <si>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</si>
  <si>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</si>
  <si>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</si>
  <si>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</si>
  <si>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</si>
  <si>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</si>
  <si>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</si>
  <si>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</si>
  <si>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</si>
  <si>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</si>
  <si>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</si>
  <si>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</si>
  <si>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</si>
  <si>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</si>
  <si>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</si>
  <si>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</si>
  <si>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</si>
  <si>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</si>
  <si>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</si>
  <si>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</si>
  <si>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</si>
  <si>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</si>
  <si>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</si>
  <si>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</si>
  <si>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</si>
  <si>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</si>
  <si>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</si>
  <si>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</si>
  <si>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</si>
  <si>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</si>
  <si>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</si>
  <si>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</si>
  <si>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</si>
  <si>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</si>
  <si>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</si>
  <si>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</si>
  <si>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</si>
  <si>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</si>
  <si>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</si>
  <si>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</si>
  <si>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</si>
  <si>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</si>
  <si>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</si>
  <si>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</si>
  <si>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</si>
  <si>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</si>
  <si>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2251.2.13</t>
  </si>
  <si>
    <t>2251.2.12</t>
  </si>
  <si>
    <t>2251.2.11</t>
  </si>
  <si>
    <t>2251.2.10</t>
  </si>
  <si>
    <t>2251.2.9</t>
  </si>
  <si>
    <t>2251.2.8</t>
  </si>
  <si>
    <t>2251.2.7</t>
  </si>
  <si>
    <t>2251.2.6</t>
  </si>
  <si>
    <t>2251.2.5</t>
  </si>
  <si>
    <t>2251.2.4</t>
  </si>
  <si>
    <t>2251.2.3</t>
  </si>
  <si>
    <t>2251.2.2</t>
  </si>
  <si>
    <t>2251.2.1</t>
  </si>
  <si>
    <t>2251.2</t>
  </si>
  <si>
    <t>Trái phiếu niêm yết
Listed bonds</t>
  </si>
  <si>
    <t>2251.1.1</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</si>
  <si>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</si>
  <si>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</si>
  <si>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</si>
  <si>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</si>
  <si>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</si>
  <si>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</si>
  <si>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</si>
  <si>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</si>
  <si>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</si>
  <si>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</si>
  <si>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</si>
  <si>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</si>
  <si>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</si>
  <si>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</si>
  <si>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</si>
  <si>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</si>
  <si>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</si>
  <si>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</si>
  <si>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</si>
  <si>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</si>
  <si>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</si>
  <si>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</si>
  <si>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</si>
  <si>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</si>
  <si>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</si>
  <si>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</si>
  <si>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</si>
  <si>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</si>
  <si>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</si>
  <si>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</si>
  <si>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</si>
  <si>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</si>
  <si>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</si>
  <si>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</si>
  <si>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</si>
  <si>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</si>
  <si>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</si>
  <si>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</si>
  <si>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</si>
  <si>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</si>
  <si>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</si>
  <si>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</si>
  <si>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</si>
  <si>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</si>
  <si>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</si>
  <si>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</si>
  <si>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</si>
  <si>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</si>
  <si>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</si>
  <si>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</si>
  <si>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</si>
  <si>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</si>
  <si>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</si>
  <si>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</si>
  <si>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</si>
  <si>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</si>
  <si>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</si>
  <si>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</si>
  <si>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</si>
  <si>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</si>
  <si>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</si>
  <si>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</si>
  <si>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</si>
  <si>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</si>
  <si>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</si>
  <si>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</si>
  <si>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</si>
  <si>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</si>
  <si>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</si>
  <si>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</si>
  <si>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</si>
  <si>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</si>
  <si>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</si>
  <si>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</si>
  <si>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</si>
  <si>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</si>
  <si>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</si>
  <si>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</si>
  <si>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</si>
  <si>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</si>
  <si>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</si>
  <si>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</si>
  <si>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</si>
  <si>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</si>
  <si>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</si>
  <si>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</si>
  <si>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</si>
  <si>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</si>
  <si>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</si>
  <si>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</si>
  <si>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</si>
  <si>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</si>
  <si>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</si>
  <si>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</si>
  <si>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</si>
  <si>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</si>
  <si>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</si>
  <si>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</si>
  <si>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</si>
  <si>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</si>
  <si>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</si>
  <si>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</si>
  <si>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</si>
  <si>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</si>
  <si>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</si>
  <si>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</si>
  <si>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</si>
  <si>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</si>
  <si>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</si>
  <si>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</si>
  <si>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</si>
  <si>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</si>
  <si>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</si>
  <si>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</si>
  <si>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</si>
  <si>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</si>
  <si>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</si>
  <si>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</si>
  <si>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</si>
  <si>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</si>
  <si>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</si>
  <si>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</si>
  <si>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</si>
  <si>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</si>
  <si>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</si>
  <si>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</si>
  <si>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</si>
  <si>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</si>
  <si>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</si>
  <si>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</si>
  <si>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</si>
  <si>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</si>
  <si>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</si>
  <si>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</si>
  <si>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</si>
  <si>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</si>
  <si>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</si>
  <si>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</si>
  <si>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</si>
  <si>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</si>
  <si>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</si>
  <si>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</si>
  <si>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</si>
  <si>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</si>
  <si>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</si>
  <si>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</si>
  <si>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</si>
  <si>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</si>
  <si>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</si>
  <si>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</si>
  <si>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</si>
  <si>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</si>
  <si>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</si>
  <si>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</si>
  <si>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</si>
  <si>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</si>
  <si>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</si>
  <si>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</si>
  <si>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</si>
  <si>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</si>
  <si>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</si>
  <si>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</si>
  <si>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</si>
  <si>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</si>
  <si>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</si>
  <si>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</si>
  <si>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</si>
  <si>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</si>
  <si>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</si>
  <si>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</si>
  <si>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</si>
  <si>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</si>
  <si>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</si>
  <si>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</si>
  <si>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</si>
  <si>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</si>
  <si>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</si>
  <si>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</si>
  <si>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</si>
  <si>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</si>
  <si>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</si>
  <si>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</si>
  <si>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18/01/2024</t>
  </si>
  <si>
    <t>18 Jan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</si>
</sst>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310">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2" xfId="0" applyNumberFormat="1" applyFont="1" applyFill="1" applyBorder="1" applyAlignment="1">
      <alignment horizontal="right" vertical="top"/>
    </xf>
    <xf numFmtId="165" fontId="6" fillId="2" borderId="10" xfId="0" applyNumberFormat="1" applyFont="1" applyFill="1" applyBorder="1" applyAlignment="1">
      <alignment horizontal="right" vertical="top"/>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5" fillId="2" borderId="0" xfId="0" applyFont="1" applyFill="1" applyAlignment="1">
      <alignment horizontal="center" vertical="top"/>
    </xf>
    <xf numFmtId="0" fontId="5" fillId="2" borderId="0" xfId="0" applyFont="1" applyFill="1" applyAlignment="1">
      <alignment horizontal="center" vertical="center"/>
    </xf>
    <xf numFmtId="0" fontId="4" fillId="2" borderId="0" xfId="0" applyFont="1" applyFill="1" applyAlignment="1">
      <alignment horizontal="center" vertical="top"/>
    </xf>
    <xf numFmtId="0" fontId="4" fillId="2" borderId="0" xfId="0" applyFont="1" applyFill="1" applyAlignment="1">
      <alignment horizontal="center" vertical="center"/>
    </xf>
    <xf numFmtId="4"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4" fontId="4" fillId="2" borderId="10" xfId="0" applyNumberFormat="1" applyFont="1" applyFill="1" applyBorder="1" applyAlignment="1">
      <alignment horizontal="center" vertical="top"/>
    </xf>
    <xf numFmtId="4" fontId="4" fillId="2" borderId="10" xfId="0" applyNumberFormat="1" applyFont="1" applyFill="1" applyBorder="1" applyAlignment="1">
      <alignment horizontal="left" vertical="top" wrapText="1"/>
    </xf>
    <xf numFmtId="4" fontId="4" fillId="2" borderId="12"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6" fillId="2" borderId="0" xfId="0" applyFont="1" applyFill="1" applyAlignment="1">
      <alignment horizontal="right" vertical="top"/>
    </xf>
    <xf numFmtId="0" fontId="4" fillId="2" borderId="0" xfId="0" applyFont="1" applyFill="1" applyAlignment="1">
      <alignment horizontal="left" vertical="top"/>
    </xf>
    <xf numFmtId="0" fontId="6" fillId="2" borderId="0" xfId="0" applyFont="1" applyFill="1" applyAlignment="1">
      <alignment horizontal="center" vertical="top"/>
    </xf>
    <xf numFmtId="0" fontId="12" fillId="2" borderId="0" xfId="0" applyFont="1" applyFill="1" applyAlignment="1">
      <alignment horizontal="center" vertical="center" wrapText="1"/>
    </xf>
    <xf numFmtId="0" fontId="13" fillId="2" borderId="0" xfId="0" applyFont="1" applyFill="1" applyAlignment="1">
      <alignment horizontal="center" vertical="top" wrapText="1"/>
    </xf>
    <xf numFmtId="0" fontId="4" fillId="2" borderId="0" xfId="0" applyFont="1" applyFill="1" applyAlignment="1">
      <alignment horizontal="right" vertical="top"/>
    </xf>
    <xf numFmtId="167" fontId="4" fillId="2" borderId="2" xfId="0" applyNumberFormat="1" applyFont="1" applyFill="1" applyBorder="1" applyAlignment="1">
      <alignment horizontal="right" vertical="top"/>
    </xf>
    <xf numFmtId="3"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3"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6" fillId="2" borderId="1" xfId="0" applyFont="1" applyFill="1" applyBorder="1" applyAlignment="1">
      <alignment horizontal="right" vertical="center"/>
    </xf>
    <xf numFmtId="0" fontId="9" fillId="2" borderId="0" xfId="0" applyFont="1" applyFill="1" applyAlignment="1">
      <alignment horizontal="center" vertical="top"/>
    </xf>
    <xf numFmtId="0" fontId="12" fillId="2" borderId="0" xfId="0" applyFont="1" applyFill="1" applyAlignment="1">
      <alignment horizontal="center" vertical="center"/>
    </xf>
    <xf numFmtId="0" fontId="4" fillId="2" borderId="0" xfId="0" applyFont="1" applyFill="1" applyAlignment="1">
      <alignment horizontal="right" vertical="center"/>
    </xf>
    <xf numFmtId="0" fontId="14" fillId="2" borderId="0" xfId="0" applyFont="1" applyFill="1" applyAlignment="1">
      <alignment horizontal="center"/>
    </xf>
    <xf numFmtId="0" fontId="14" fillId="2" borderId="0" xfId="0" applyFont="1" applyFill="1" applyAlignment="1">
      <alignment horizontal="center" vertical="center"/>
    </xf>
    <xf numFmtId="0" fontId="14" fillId="2" borderId="0" xfId="0" applyFont="1" applyFill="1" applyAlignment="1">
      <alignment horizontal="center" vertical="top"/>
    </xf>
    <xf numFmtId="0" fontId="6" fillId="2" borderId="0" xfId="0" applyFont="1" applyFill="1" applyAlignment="1">
      <alignment horizontal="center" vertical="center"/>
    </xf>
    <xf numFmtId="3" fontId="4" fillId="2" borderId="2" xfId="0" applyNumberFormat="1" applyFont="1" applyFill="1" applyBorder="1" applyAlignment="1">
      <alignment horizontal="right" vertical="top"/>
    </xf>
    <xf numFmtId="3"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0" fontId="14" fillId="2" borderId="0" xfId="0" applyFont="1" applyFill="1" applyAlignment="1">
      <alignment horizontal="right" vertical="top"/>
    </xf>
    <xf numFmtId="0" fontId="12" fillId="2" borderId="0" xfId="0" applyFont="1" applyFill="1" applyAlignment="1">
      <alignment horizontal="center" vertical="top"/>
    </xf>
    <xf numFmtId="0" fontId="13" fillId="2" borderId="0" xfId="0" applyFont="1" applyFill="1" applyAlignment="1">
      <alignment horizontal="center" vertical="center" wrapText="1"/>
    </xf>
    <xf numFmtId="0" fontId="4" fillId="2" borderId="0" xfId="0" applyFont="1" applyFill="1" applyAlignment="1">
      <alignment horizontal="right"/>
    </xf>
    <xf numFmtId="0" fontId="4" fillId="2" borderId="0" xfId="0" applyFont="1" applyFill="1" applyAlignment="1">
      <alignment horizontal="center" vertical="top" wrapText="1"/>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2" borderId="0" xfId="0" applyFont="1" applyFill="1" applyAlignment="1">
      <alignment horizontal="left" vertical="top" wrapText="1"/>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4" fontId="6" fillId="2" borderId="9"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lignment horizontal="center" vertical="center" wrapText="1"/>
    </xf>
    <xf numFmtId="49" fontId="25" fillId="5" borderId="24" xfId="2" applyNumberFormat="1" applyFont="1" applyFill="1" applyBorder="1" applyAlignment="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9" fontId="25" fillId="5" borderId="24" xfId="2" applyNumberFormat="1" applyFont="1" applyFill="1" applyBorder="1" applyAlignment="1">
      <alignment vertical="center" wrapText="1"/>
    </xf>
    <xf numFmtId="10" fontId="25" fillId="5" borderId="24" xfId="2" applyNumberFormat="1" applyFont="1" applyFill="1" applyBorder="1" applyAlignment="1">
      <alignment horizontal="left" vertical="center" wrapText="1"/>
    </xf>
    <xf numFmtId="37" fontId="27" fillId="5" borderId="24" xfId="2" applyNumberFormat="1" applyFont="1" applyFill="1" applyBorder="1" applyAlignment="1">
      <alignment horizontal="left" vertical="center" wrapText="1"/>
    </xf>
    <xf numFmtId="10" fontId="27" fillId="5" borderId="24" xfId="2" applyNumberFormat="1" applyFont="1" applyFill="1" applyBorder="1" applyAlignment="1">
      <alignment horizontal="left" vertical="center" wrapText="1"/>
    </xf>
    <xf numFmtId="10" fontId="25" fillId="5" borderId="24" xfId="2" applyNumberFormat="1" applyFont="1" applyFill="1" applyBorder="1"/>
    <xf numFmtId="49" fontId="27" fillId="5" borderId="24" xfId="2" applyNumberFormat="1" applyFont="1" applyFill="1" applyBorder="1" applyAlignment="1">
      <alignment horizontal="center" vertical="center" wrapText="1"/>
    </xf>
    <xf numFmtId="49" fontId="27" fillId="5" borderId="24" xfId="2" applyNumberFormat="1" applyFont="1" applyFill="1" applyBorder="1" applyAlignment="1">
      <alignment horizontal="left" vertical="center" wrapText="1"/>
    </xf>
    <xf numFmtId="0" fontId="27" fillId="5" borderId="24" xfId="2" applyFont="1" applyFill="1" applyBorder="1" applyAlignment="1">
      <alignment vertical="center" wrapText="1"/>
    </xf>
    <xf numFmtId="169"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4" fillId="2" borderId="0" xfId="3" applyFont="1" applyFill="1" applyAlignment="1">
      <alignment horizontal="center" vertical="center" wrapText="1"/>
    </xf>
    <xf numFmtId="0" fontId="14"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4"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4"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4"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4" xfId="3" applyFont="1" applyFill="1" applyBorder="1" applyAlignment="1">
      <alignment horizontal="center" vertical="center" wrapText="1"/>
    </xf>
    <xf numFmtId="0" fontId="35" fillId="7" borderId="24"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15" fontId="2" fillId="2" borderId="0" xfId="0" quotePrefix="1" applyNumberFormat="1" applyFont="1" applyFill="1" applyAlignment="1">
      <alignment horizontal="left" vertical="top"/>
    </xf>
  </cellXfs>
  <cellStyles count="5">
    <cellStyle name="Comma 4" xfId="4" xr:uid="{45D62A42-FCB4-4086-BAB5-F6AEDB4021BC}"/>
    <cellStyle name="Normal" xfId="0" builtinId="0"/>
    <cellStyle name="Normal 3 2 2 2 2" xfId="2" xr:uid="{B2625343-C871-4AFC-A0FB-731D9E701E8C}"/>
    <cellStyle name="Normal 3 3" xfId="3" xr:uid="{CB48D67C-7657-4A06-BD7D-4517ECDBB185}"/>
    <cellStyle name="Normal 4" xfId="1" xr:uid="{8FF3FDAB-62D5-4CD8-AD32-9CBDEFD921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D9A1C053-8432-D2B6-053C-3E8223869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0129FAA7-76FD-4667-954A-5B5899944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93EB57E0-CF93-482A-9C02-90C04A1A2E99}"/>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11CDD017-1619-4921-9FD7-CD36960C6082}"/>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AD2F84DA-EABC-4CB6-AB01-AD54DE29B1AB}"/>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45FA6323-A3CC-4639-B7E7-EEC72EB5F0C9}"/>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42AD602B-8E52-4E18-9DE7-FD80470F1B3D}"/>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779E9FA0-0116-4ADE-9B6F-4C955701E79E}"/>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1BA42867-C106-40CB-BCF1-1BB8D7C43E7F}"/>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A4D0E0B1-08E0-4680-A04C-F8FD81B6DE12}"/>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A9BE807C-B1D7-4864-8741-33B440810978}"/>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69A40C1B-8275-4833-B84E-63E49E99E7C2}"/>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9DBEB200-D2BB-4A1B-8FA2-7E1CBF2A5343}"/>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B1EB6B53-3A9E-4E9D-AA6C-0BEF44616322}"/>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8FB6C412-A6AD-4991-9886-2BC11D179F32}"/>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CA3A8A2D-0A1C-4439-9863-8D9AF2B3F697}"/>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4433D9C2-9922-4205-B715-7B47053D58C9}"/>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F938DA79-C873-41DC-BFD7-E61B01AAF58A}"/>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FA9506A6-E7E8-4830-8784-1AE483DDDD5C}"/>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3AF2FE1C-40D2-4261-9391-28037D556D94}"/>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18/01/2024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E7ED63D5-0F82-47BC-BDD3-6C253AD4AC3F}"/>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F08664A3-605E-4B5C-87EE-27B7C8DF1A4F}"/>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18 Jan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76152AE6-F911-4ED8-9EFB-7B9A7423B5A9}"/>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91CE77AA-3E6B-4E43-8E95-4BF7C848F93D}"/>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6E1E51B1-4346-475F-B63C-6351E74D3DB1}"/>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0C063CD7-6DE0-4465-A6D9-89511DFE4E0A}"/>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F3A4B0AF-9F84-4B61-9416-92158B5C0623}"/>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DE3B7EA3-5650-43EB-8A17-E9803C47B370}"/>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A3BC9E50-7682-4B2F-B05E-2025D09B49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6305" cy="712304"/>
    <xdr:sp macro="" textlink="" fLocksText="0">
      <xdr:nvSpPr>
        <xdr:cNvPr id="3" name="Text Box 2">
          <a:extLst>
            <a:ext uri="{FF2B5EF4-FFF2-40B4-BE49-F238E27FC236}">
              <a16:creationId xmlns:a16="http://schemas.microsoft.com/office/drawing/2014/main" id="{345B657E-039E-4604-AEAD-B3C1AFDAFB03}"/>
            </a:ext>
          </a:extLst>
        </xdr:cNvPr>
        <xdr:cNvSpPr txBox="1">
          <a:spLocks noChangeArrowheads="1"/>
        </xdr:cNvSpPr>
      </xdr:nvSpPr>
      <xdr:spPr bwMode="auto">
        <a:xfrm>
          <a:off x="619125" y="9525"/>
          <a:ext cx="6046305"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58609" cy="289892"/>
    <xdr:sp macro="" textlink="" fLocksText="0">
      <xdr:nvSpPr>
        <xdr:cNvPr id="4" name="Text Box 3">
          <a:extLst>
            <a:ext uri="{FF2B5EF4-FFF2-40B4-BE49-F238E27FC236}">
              <a16:creationId xmlns:a16="http://schemas.microsoft.com/office/drawing/2014/main" id="{441EC003-1FA3-49AE-AB71-125038AFD5AB}"/>
            </a:ext>
          </a:extLst>
        </xdr:cNvPr>
        <xdr:cNvSpPr txBox="1">
          <a:spLocks noChangeArrowheads="1"/>
        </xdr:cNvSpPr>
      </xdr:nvSpPr>
      <xdr:spPr bwMode="auto">
        <a:xfrm>
          <a:off x="9525" y="200025"/>
          <a:ext cx="6758609"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58609" cy="463826"/>
    <xdr:sp macro="" textlink="" fLocksText="0">
      <xdr:nvSpPr>
        <xdr:cNvPr id="5" name="Text Box 4">
          <a:extLst>
            <a:ext uri="{FF2B5EF4-FFF2-40B4-BE49-F238E27FC236}">
              <a16:creationId xmlns:a16="http://schemas.microsoft.com/office/drawing/2014/main" id="{C8EC4DE8-49B2-4A11-B11F-F003FF5BC260}"/>
            </a:ext>
          </a:extLst>
        </xdr:cNvPr>
        <xdr:cNvSpPr txBox="1">
          <a:spLocks noChangeArrowheads="1"/>
        </xdr:cNvSpPr>
      </xdr:nvSpPr>
      <xdr:spPr bwMode="auto">
        <a:xfrm>
          <a:off x="9525" y="581025"/>
          <a:ext cx="6758609"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58609" cy="240196"/>
    <xdr:sp macro="" textlink="" fLocksText="0">
      <xdr:nvSpPr>
        <xdr:cNvPr id="6" name="Text Box 5">
          <a:extLst>
            <a:ext uri="{FF2B5EF4-FFF2-40B4-BE49-F238E27FC236}">
              <a16:creationId xmlns:a16="http://schemas.microsoft.com/office/drawing/2014/main" id="{2BB41D72-3649-44BE-A6C8-16B2C20DBDBD}"/>
            </a:ext>
          </a:extLst>
        </xdr:cNvPr>
        <xdr:cNvSpPr txBox="1">
          <a:spLocks noChangeArrowheads="1"/>
        </xdr:cNvSpPr>
      </xdr:nvSpPr>
      <xdr:spPr bwMode="auto">
        <a:xfrm>
          <a:off x="9525" y="771525"/>
          <a:ext cx="6758609"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2023 / Quarter 4 of 2023</a:t>
          </a:r>
        </a:p>
      </xdr:txBody>
    </xdr:sp>
    <xdr:clientData/>
  </xdr:oneCellAnchor>
  <xdr:oneCellAnchor>
    <xdr:from>
      <xdr:col>0</xdr:col>
      <xdr:colOff>9525</xdr:colOff>
      <xdr:row>5</xdr:row>
      <xdr:rowOff>9525</xdr:rowOff>
    </xdr:from>
    <xdr:ext cx="1664804" cy="198782"/>
    <xdr:sp macro="" textlink="" fLocksText="0">
      <xdr:nvSpPr>
        <xdr:cNvPr id="7" name="Text Box 6">
          <a:extLst>
            <a:ext uri="{FF2B5EF4-FFF2-40B4-BE49-F238E27FC236}">
              <a16:creationId xmlns:a16="http://schemas.microsoft.com/office/drawing/2014/main" id="{307F74DF-8D0E-4057-904C-2C51E9B1643F}"/>
            </a:ext>
          </a:extLst>
        </xdr:cNvPr>
        <xdr:cNvSpPr txBox="1">
          <a:spLocks noChangeArrowheads="1"/>
        </xdr:cNvSpPr>
      </xdr:nvSpPr>
      <xdr:spPr bwMode="auto">
        <a:xfrm>
          <a:off x="9525" y="962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3805" cy="198782"/>
    <xdr:sp macro="" textlink="" fLocksText="0">
      <xdr:nvSpPr>
        <xdr:cNvPr id="8" name="Text Box 7">
          <a:extLst>
            <a:ext uri="{FF2B5EF4-FFF2-40B4-BE49-F238E27FC236}">
              <a16:creationId xmlns:a16="http://schemas.microsoft.com/office/drawing/2014/main" id="{705651CE-0780-4EFE-8CBB-37BC9E4143F7}"/>
            </a:ext>
          </a:extLst>
        </xdr:cNvPr>
        <xdr:cNvSpPr txBox="1">
          <a:spLocks noChangeArrowheads="1"/>
        </xdr:cNvSpPr>
      </xdr:nvSpPr>
      <xdr:spPr bwMode="auto">
        <a:xfrm>
          <a:off x="1219200" y="962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4804" cy="198783"/>
    <xdr:sp macro="" textlink="" fLocksText="0">
      <xdr:nvSpPr>
        <xdr:cNvPr id="9" name="Text Box 8">
          <a:extLst>
            <a:ext uri="{FF2B5EF4-FFF2-40B4-BE49-F238E27FC236}">
              <a16:creationId xmlns:a16="http://schemas.microsoft.com/office/drawing/2014/main" id="{781FBB39-139A-466A-AB7E-1FE323309849}"/>
            </a:ext>
          </a:extLst>
        </xdr:cNvPr>
        <xdr:cNvSpPr txBox="1">
          <a:spLocks noChangeArrowheads="1"/>
        </xdr:cNvSpPr>
      </xdr:nvSpPr>
      <xdr:spPr bwMode="auto">
        <a:xfrm>
          <a:off x="9525" y="115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3805" cy="198783"/>
    <xdr:sp macro="" textlink="" fLocksText="0">
      <xdr:nvSpPr>
        <xdr:cNvPr id="10" name="Text Box 9">
          <a:extLst>
            <a:ext uri="{FF2B5EF4-FFF2-40B4-BE49-F238E27FC236}">
              <a16:creationId xmlns:a16="http://schemas.microsoft.com/office/drawing/2014/main" id="{04268D03-AC17-4355-BFD3-B70D3727B868}"/>
            </a:ext>
          </a:extLst>
        </xdr:cNvPr>
        <xdr:cNvSpPr txBox="1">
          <a:spLocks noChangeArrowheads="1"/>
        </xdr:cNvSpPr>
      </xdr:nvSpPr>
      <xdr:spPr bwMode="auto">
        <a:xfrm>
          <a:off x="1219200" y="1152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4804" cy="198782"/>
    <xdr:sp macro="" textlink="" fLocksText="0">
      <xdr:nvSpPr>
        <xdr:cNvPr id="11" name="Text Box 10">
          <a:extLst>
            <a:ext uri="{FF2B5EF4-FFF2-40B4-BE49-F238E27FC236}">
              <a16:creationId xmlns:a16="http://schemas.microsoft.com/office/drawing/2014/main" id="{BEDB3E90-E89C-4E7B-AEFE-BBBD2E2E6160}"/>
            </a:ext>
          </a:extLst>
        </xdr:cNvPr>
        <xdr:cNvSpPr txBox="1">
          <a:spLocks noChangeArrowheads="1"/>
        </xdr:cNvSpPr>
      </xdr:nvSpPr>
      <xdr:spPr bwMode="auto">
        <a:xfrm>
          <a:off x="9525" y="134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3805" cy="198782"/>
    <xdr:sp macro="" textlink="" fLocksText="0">
      <xdr:nvSpPr>
        <xdr:cNvPr id="12" name="Text Box 11">
          <a:extLst>
            <a:ext uri="{FF2B5EF4-FFF2-40B4-BE49-F238E27FC236}">
              <a16:creationId xmlns:a16="http://schemas.microsoft.com/office/drawing/2014/main" id="{334F546F-EB3B-4B50-AD55-C0C93DE1ACEC}"/>
            </a:ext>
          </a:extLst>
        </xdr:cNvPr>
        <xdr:cNvSpPr txBox="1">
          <a:spLocks noChangeArrowheads="1"/>
        </xdr:cNvSpPr>
      </xdr:nvSpPr>
      <xdr:spPr bwMode="auto">
        <a:xfrm>
          <a:off x="1219200" y="1343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4804" cy="198783"/>
    <xdr:sp macro="" textlink="" fLocksText="0">
      <xdr:nvSpPr>
        <xdr:cNvPr id="13" name="Text Box 12">
          <a:extLst>
            <a:ext uri="{FF2B5EF4-FFF2-40B4-BE49-F238E27FC236}">
              <a16:creationId xmlns:a16="http://schemas.microsoft.com/office/drawing/2014/main" id="{6E650136-6722-4A12-8C4D-85430F43B902}"/>
            </a:ext>
          </a:extLst>
        </xdr:cNvPr>
        <xdr:cNvSpPr txBox="1">
          <a:spLocks noChangeArrowheads="1"/>
        </xdr:cNvSpPr>
      </xdr:nvSpPr>
      <xdr:spPr bwMode="auto">
        <a:xfrm>
          <a:off x="9525" y="1533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3805" cy="198783"/>
    <xdr:sp macro="" textlink="" fLocksText="0">
      <xdr:nvSpPr>
        <xdr:cNvPr id="14" name="Text Box 13">
          <a:extLst>
            <a:ext uri="{FF2B5EF4-FFF2-40B4-BE49-F238E27FC236}">
              <a16:creationId xmlns:a16="http://schemas.microsoft.com/office/drawing/2014/main" id="{47249CD3-4EC6-4488-A99B-82161B40279E}"/>
            </a:ext>
          </a:extLst>
        </xdr:cNvPr>
        <xdr:cNvSpPr txBox="1">
          <a:spLocks noChangeArrowheads="1"/>
        </xdr:cNvSpPr>
      </xdr:nvSpPr>
      <xdr:spPr bwMode="auto">
        <a:xfrm>
          <a:off x="1219200" y="1533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4804" cy="198783"/>
    <xdr:sp macro="" textlink="" fLocksText="0">
      <xdr:nvSpPr>
        <xdr:cNvPr id="15" name="Text Box 14">
          <a:extLst>
            <a:ext uri="{FF2B5EF4-FFF2-40B4-BE49-F238E27FC236}">
              <a16:creationId xmlns:a16="http://schemas.microsoft.com/office/drawing/2014/main" id="{C84E14DA-402B-41A8-8862-255E87148A23}"/>
            </a:ext>
          </a:extLst>
        </xdr:cNvPr>
        <xdr:cNvSpPr txBox="1">
          <a:spLocks noChangeArrowheads="1"/>
        </xdr:cNvSpPr>
      </xdr:nvSpPr>
      <xdr:spPr bwMode="auto">
        <a:xfrm>
          <a:off x="9525" y="1724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3805" cy="198783"/>
    <xdr:sp macro="" textlink="" fLocksText="0">
      <xdr:nvSpPr>
        <xdr:cNvPr id="16" name="Text Box 15">
          <a:extLst>
            <a:ext uri="{FF2B5EF4-FFF2-40B4-BE49-F238E27FC236}">
              <a16:creationId xmlns:a16="http://schemas.microsoft.com/office/drawing/2014/main" id="{5D287D89-1227-45E5-BF3F-566A0390493A}"/>
            </a:ext>
          </a:extLst>
        </xdr:cNvPr>
        <xdr:cNvSpPr txBox="1">
          <a:spLocks noChangeArrowheads="1"/>
        </xdr:cNvSpPr>
      </xdr:nvSpPr>
      <xdr:spPr bwMode="auto">
        <a:xfrm>
          <a:off x="1219200" y="1724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4804" cy="198782"/>
    <xdr:sp macro="" textlink="" fLocksText="0">
      <xdr:nvSpPr>
        <xdr:cNvPr id="17" name="Text Box 16">
          <a:extLst>
            <a:ext uri="{FF2B5EF4-FFF2-40B4-BE49-F238E27FC236}">
              <a16:creationId xmlns:a16="http://schemas.microsoft.com/office/drawing/2014/main" id="{FE684CD0-7615-498F-84CE-8E844382BC20}"/>
            </a:ext>
          </a:extLst>
        </xdr:cNvPr>
        <xdr:cNvSpPr txBox="1">
          <a:spLocks noChangeArrowheads="1"/>
        </xdr:cNvSpPr>
      </xdr:nvSpPr>
      <xdr:spPr bwMode="auto">
        <a:xfrm>
          <a:off x="9525" y="1914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3805" cy="198782"/>
    <xdr:sp macro="" textlink="" fLocksText="0">
      <xdr:nvSpPr>
        <xdr:cNvPr id="18" name="Text Box 17">
          <a:extLst>
            <a:ext uri="{FF2B5EF4-FFF2-40B4-BE49-F238E27FC236}">
              <a16:creationId xmlns:a16="http://schemas.microsoft.com/office/drawing/2014/main" id="{7E1C5CC3-0D73-4BE3-A2E6-A6FA518E14AE}"/>
            </a:ext>
          </a:extLst>
        </xdr:cNvPr>
        <xdr:cNvSpPr txBox="1">
          <a:spLocks noChangeArrowheads="1"/>
        </xdr:cNvSpPr>
      </xdr:nvSpPr>
      <xdr:spPr bwMode="auto">
        <a:xfrm>
          <a:off x="1219200" y="19145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4804" cy="198783"/>
    <xdr:sp macro="" textlink="" fLocksText="0">
      <xdr:nvSpPr>
        <xdr:cNvPr id="19" name="Text Box 18">
          <a:extLst>
            <a:ext uri="{FF2B5EF4-FFF2-40B4-BE49-F238E27FC236}">
              <a16:creationId xmlns:a16="http://schemas.microsoft.com/office/drawing/2014/main" id="{69356E4A-9C4A-440B-9081-B1F9838A51D6}"/>
            </a:ext>
          </a:extLst>
        </xdr:cNvPr>
        <xdr:cNvSpPr txBox="1">
          <a:spLocks noChangeArrowheads="1"/>
        </xdr:cNvSpPr>
      </xdr:nvSpPr>
      <xdr:spPr bwMode="auto">
        <a:xfrm>
          <a:off x="9525" y="2105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3805" cy="198783"/>
    <xdr:sp macro="" textlink="" fLocksText="0">
      <xdr:nvSpPr>
        <xdr:cNvPr id="20" name="Text Box 19">
          <a:extLst>
            <a:ext uri="{FF2B5EF4-FFF2-40B4-BE49-F238E27FC236}">
              <a16:creationId xmlns:a16="http://schemas.microsoft.com/office/drawing/2014/main" id="{DCB48D57-C37C-410B-AFBE-D024BDC246FE}"/>
            </a:ext>
          </a:extLst>
        </xdr:cNvPr>
        <xdr:cNvSpPr txBox="1">
          <a:spLocks noChangeArrowheads="1"/>
        </xdr:cNvSpPr>
      </xdr:nvSpPr>
      <xdr:spPr bwMode="auto">
        <a:xfrm>
          <a:off x="1219200" y="2105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18/01/2024</a:t>
          </a:r>
        </a:p>
      </xdr:txBody>
    </xdr:sp>
    <xdr:clientData/>
  </xdr:oneCellAnchor>
  <xdr:oneCellAnchor>
    <xdr:from>
      <xdr:col>0</xdr:col>
      <xdr:colOff>9525</xdr:colOff>
      <xdr:row>12</xdr:row>
      <xdr:rowOff>9525</xdr:rowOff>
    </xdr:from>
    <xdr:ext cx="1664804" cy="198783"/>
    <xdr:sp macro="" textlink="" fLocksText="0">
      <xdr:nvSpPr>
        <xdr:cNvPr id="21" name="Text Box 20">
          <a:extLst>
            <a:ext uri="{FF2B5EF4-FFF2-40B4-BE49-F238E27FC236}">
              <a16:creationId xmlns:a16="http://schemas.microsoft.com/office/drawing/2014/main" id="{4E4B2C04-7ADD-4702-9576-6033800333E2}"/>
            </a:ext>
          </a:extLst>
        </xdr:cNvPr>
        <xdr:cNvSpPr txBox="1">
          <a:spLocks noChangeArrowheads="1"/>
        </xdr:cNvSpPr>
      </xdr:nvSpPr>
      <xdr:spPr bwMode="auto">
        <a:xfrm>
          <a:off x="9525" y="2295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3805" cy="198783"/>
    <xdr:sp macro="" textlink="" fLocksText="0">
      <xdr:nvSpPr>
        <xdr:cNvPr id="22" name="Text Box 21">
          <a:extLst>
            <a:ext uri="{FF2B5EF4-FFF2-40B4-BE49-F238E27FC236}">
              <a16:creationId xmlns:a16="http://schemas.microsoft.com/office/drawing/2014/main" id="{42DD500B-CB6F-4FE6-B032-D903071D3B16}"/>
            </a:ext>
          </a:extLst>
        </xdr:cNvPr>
        <xdr:cNvSpPr txBox="1">
          <a:spLocks noChangeArrowheads="1"/>
        </xdr:cNvSpPr>
      </xdr:nvSpPr>
      <xdr:spPr bwMode="auto">
        <a:xfrm>
          <a:off x="1219200" y="2295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2024</a:t>
          </a:r>
        </a:p>
      </xdr:txBody>
    </xdr:sp>
    <xdr:clientData/>
  </xdr:oneCellAnchor>
  <xdr:oneCellAnchor>
    <xdr:from>
      <xdr:col>3</xdr:col>
      <xdr:colOff>9525</xdr:colOff>
      <xdr:row>13</xdr:row>
      <xdr:rowOff>9525</xdr:rowOff>
    </xdr:from>
    <xdr:ext cx="2286000" cy="198782"/>
    <xdr:sp macro="" textlink="" fLocksText="0">
      <xdr:nvSpPr>
        <xdr:cNvPr id="23" name="Text Box 22">
          <a:extLst>
            <a:ext uri="{FF2B5EF4-FFF2-40B4-BE49-F238E27FC236}">
              <a16:creationId xmlns:a16="http://schemas.microsoft.com/office/drawing/2014/main" id="{62E97CF3-312F-4E5E-800E-9769909AA7AA}"/>
            </a:ext>
          </a:extLst>
        </xdr:cNvPr>
        <xdr:cNvSpPr txBox="1">
          <a:spLocks noChangeArrowheads="1"/>
        </xdr:cNvSpPr>
      </xdr:nvSpPr>
      <xdr:spPr bwMode="auto">
        <a:xfrm>
          <a:off x="1838325" y="2486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4804" cy="198783"/>
    <xdr:sp macro="" textlink="" fLocksText="0">
      <xdr:nvSpPr>
        <xdr:cNvPr id="24" name="Text Box 23">
          <a:extLst>
            <a:ext uri="{FF2B5EF4-FFF2-40B4-BE49-F238E27FC236}">
              <a16:creationId xmlns:a16="http://schemas.microsoft.com/office/drawing/2014/main" id="{ADBC5269-E218-458F-8C3F-FF9B1B1BE8E8}"/>
            </a:ext>
          </a:extLst>
        </xdr:cNvPr>
        <xdr:cNvSpPr txBox="1">
          <a:spLocks noChangeArrowheads="1"/>
        </xdr:cNvSpPr>
      </xdr:nvSpPr>
      <xdr:spPr bwMode="auto">
        <a:xfrm>
          <a:off x="9525" y="496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7805" cy="198783"/>
    <xdr:sp macro="" textlink="" fLocksText="0">
      <xdr:nvSpPr>
        <xdr:cNvPr id="25" name="Text Box 24">
          <a:extLst>
            <a:ext uri="{FF2B5EF4-FFF2-40B4-BE49-F238E27FC236}">
              <a16:creationId xmlns:a16="http://schemas.microsoft.com/office/drawing/2014/main" id="{FF88A1B4-3FA0-409B-AC6C-D2656D1C571C}"/>
            </a:ext>
          </a:extLst>
        </xdr:cNvPr>
        <xdr:cNvSpPr txBox="1">
          <a:spLocks noChangeArrowheads="1"/>
        </xdr:cNvSpPr>
      </xdr:nvSpPr>
      <xdr:spPr bwMode="auto">
        <a:xfrm>
          <a:off x="1219200" y="4962525"/>
          <a:ext cx="2807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198783"/>
    <xdr:sp macro="" textlink="" fLocksText="0">
      <xdr:nvSpPr>
        <xdr:cNvPr id="26" name="Text Box 25">
          <a:extLst>
            <a:ext uri="{FF2B5EF4-FFF2-40B4-BE49-F238E27FC236}">
              <a16:creationId xmlns:a16="http://schemas.microsoft.com/office/drawing/2014/main" id="{9593A8F8-0E98-4BE5-8163-DC25EBF78EBB}"/>
            </a:ext>
          </a:extLst>
        </xdr:cNvPr>
        <xdr:cNvSpPr txBox="1">
          <a:spLocks noChangeArrowheads="1"/>
        </xdr:cNvSpPr>
      </xdr:nvSpPr>
      <xdr:spPr bwMode="auto">
        <a:xfrm>
          <a:off x="1838325" y="4962525"/>
          <a:ext cx="2286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4804" cy="198782"/>
    <xdr:sp macro="" textlink="" fLocksText="0">
      <xdr:nvSpPr>
        <xdr:cNvPr id="27" name="Text Box 26">
          <a:extLst>
            <a:ext uri="{FF2B5EF4-FFF2-40B4-BE49-F238E27FC236}">
              <a16:creationId xmlns:a16="http://schemas.microsoft.com/office/drawing/2014/main" id="{2884CFC0-710D-4D7A-977B-68184AA48E04}"/>
            </a:ext>
          </a:extLst>
        </xdr:cNvPr>
        <xdr:cNvSpPr txBox="1">
          <a:spLocks noChangeArrowheads="1"/>
        </xdr:cNvSpPr>
      </xdr:nvSpPr>
      <xdr:spPr bwMode="auto">
        <a:xfrm>
          <a:off x="9525" y="515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7805" cy="198782"/>
    <xdr:sp macro="" textlink="" fLocksText="0">
      <xdr:nvSpPr>
        <xdr:cNvPr id="28" name="Text Box 27">
          <a:extLst>
            <a:ext uri="{FF2B5EF4-FFF2-40B4-BE49-F238E27FC236}">
              <a16:creationId xmlns:a16="http://schemas.microsoft.com/office/drawing/2014/main" id="{19E630C7-0692-4A7B-BD29-7DB5A0913E18}"/>
            </a:ext>
          </a:extLst>
        </xdr:cNvPr>
        <xdr:cNvSpPr txBox="1">
          <a:spLocks noChangeArrowheads="1"/>
        </xdr:cNvSpPr>
      </xdr:nvSpPr>
      <xdr:spPr bwMode="auto">
        <a:xfrm>
          <a:off x="1219200" y="5153025"/>
          <a:ext cx="2807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198782"/>
    <xdr:sp macro="" textlink="" fLocksText="0">
      <xdr:nvSpPr>
        <xdr:cNvPr id="29" name="Text Box 28">
          <a:extLst>
            <a:ext uri="{FF2B5EF4-FFF2-40B4-BE49-F238E27FC236}">
              <a16:creationId xmlns:a16="http://schemas.microsoft.com/office/drawing/2014/main" id="{DFB69A3E-0D30-4F16-9D86-47FB83006EC6}"/>
            </a:ext>
          </a:extLst>
        </xdr:cNvPr>
        <xdr:cNvSpPr txBox="1">
          <a:spLocks noChangeArrowheads="1"/>
        </xdr:cNvSpPr>
      </xdr:nvSpPr>
      <xdr:spPr bwMode="auto">
        <a:xfrm>
          <a:off x="1838325" y="5153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a:extLst>
            <a:ext uri="{FF2B5EF4-FFF2-40B4-BE49-F238E27FC236}">
              <a16:creationId xmlns:a16="http://schemas.microsoft.com/office/drawing/2014/main" id="{04811361-B777-4E48-BEE1-4789AB347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44842" cy="712304"/>
    <xdr:sp macro="" textlink="" fLocksText="0">
      <xdr:nvSpPr>
        <xdr:cNvPr id="3" name="Text Box 2">
          <a:extLst>
            <a:ext uri="{FF2B5EF4-FFF2-40B4-BE49-F238E27FC236}">
              <a16:creationId xmlns:a16="http://schemas.microsoft.com/office/drawing/2014/main" id="{D9346CC5-C63A-4AD0-8BDC-79B6FCD05113}"/>
            </a:ext>
          </a:extLst>
        </xdr:cNvPr>
        <xdr:cNvSpPr txBox="1">
          <a:spLocks noChangeArrowheads="1"/>
        </xdr:cNvSpPr>
      </xdr:nvSpPr>
      <xdr:spPr bwMode="auto">
        <a:xfrm>
          <a:off x="952500" y="9525"/>
          <a:ext cx="5944842"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59217" cy="289892"/>
    <xdr:sp macro="" textlink="" fLocksText="0">
      <xdr:nvSpPr>
        <xdr:cNvPr id="4" name="Text Box 3">
          <a:extLst>
            <a:ext uri="{FF2B5EF4-FFF2-40B4-BE49-F238E27FC236}">
              <a16:creationId xmlns:a16="http://schemas.microsoft.com/office/drawing/2014/main" id="{921D1B30-9222-46C0-83D4-F0ADC3242FA1}"/>
            </a:ext>
          </a:extLst>
        </xdr:cNvPr>
        <xdr:cNvSpPr txBox="1">
          <a:spLocks noChangeArrowheads="1"/>
        </xdr:cNvSpPr>
      </xdr:nvSpPr>
      <xdr:spPr bwMode="auto">
        <a:xfrm>
          <a:off x="9525" y="200025"/>
          <a:ext cx="6659217"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59217" cy="463826"/>
    <xdr:sp macro="" textlink="" fLocksText="0">
      <xdr:nvSpPr>
        <xdr:cNvPr id="5" name="Text Box 4">
          <a:extLst>
            <a:ext uri="{FF2B5EF4-FFF2-40B4-BE49-F238E27FC236}">
              <a16:creationId xmlns:a16="http://schemas.microsoft.com/office/drawing/2014/main" id="{AF34AEF0-4620-4F65-A32D-716633228A0E}"/>
            </a:ext>
          </a:extLst>
        </xdr:cNvPr>
        <xdr:cNvSpPr txBox="1">
          <a:spLocks noChangeArrowheads="1"/>
        </xdr:cNvSpPr>
      </xdr:nvSpPr>
      <xdr:spPr bwMode="auto">
        <a:xfrm>
          <a:off x="9525" y="581025"/>
          <a:ext cx="6659217"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59217" cy="240196"/>
    <xdr:sp macro="" textlink="" fLocksText="0">
      <xdr:nvSpPr>
        <xdr:cNvPr id="6" name="Text Box 5">
          <a:extLst>
            <a:ext uri="{FF2B5EF4-FFF2-40B4-BE49-F238E27FC236}">
              <a16:creationId xmlns:a16="http://schemas.microsoft.com/office/drawing/2014/main" id="{C46AECA3-2D86-495E-953F-E808CF10AB0B}"/>
            </a:ext>
          </a:extLst>
        </xdr:cNvPr>
        <xdr:cNvSpPr txBox="1">
          <a:spLocks noChangeArrowheads="1"/>
        </xdr:cNvSpPr>
      </xdr:nvSpPr>
      <xdr:spPr bwMode="auto">
        <a:xfrm>
          <a:off x="9525" y="771525"/>
          <a:ext cx="6659217"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381000" cy="190500"/>
    <xdr:sp macro="" textlink="" fLocksText="0">
      <xdr:nvSpPr>
        <xdr:cNvPr id="7" name="Text Box 6">
          <a:extLst>
            <a:ext uri="{FF2B5EF4-FFF2-40B4-BE49-F238E27FC236}">
              <a16:creationId xmlns:a16="http://schemas.microsoft.com/office/drawing/2014/main" id="{9813F687-B3D4-4B1C-97E8-C69396545457}"/>
            </a:ext>
          </a:extLst>
        </xdr:cNvPr>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0500"/>
    <xdr:sp macro="" textlink="" fLocksText="0">
      <xdr:nvSpPr>
        <xdr:cNvPr id="8" name="Text Box 7">
          <a:extLst>
            <a:ext uri="{FF2B5EF4-FFF2-40B4-BE49-F238E27FC236}">
              <a16:creationId xmlns:a16="http://schemas.microsoft.com/office/drawing/2014/main" id="{DBA6B623-753C-41D6-874D-2C9910CACFE4}"/>
            </a:ext>
          </a:extLst>
        </xdr:cNvPr>
        <xdr:cNvSpPr txBox="1">
          <a:spLocks noChangeArrowheads="1"/>
        </xdr:cNvSpPr>
      </xdr:nvSpPr>
      <xdr:spPr bwMode="auto">
        <a:xfrm>
          <a:off x="619125" y="962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32413" cy="190500"/>
    <xdr:sp macro="" textlink="" fLocksText="0">
      <xdr:nvSpPr>
        <xdr:cNvPr id="9" name="Text Box 8">
          <a:extLst>
            <a:ext uri="{FF2B5EF4-FFF2-40B4-BE49-F238E27FC236}">
              <a16:creationId xmlns:a16="http://schemas.microsoft.com/office/drawing/2014/main" id="{68909F2D-6687-433A-8F6C-3DC3DDD4A02E}"/>
            </a:ext>
          </a:extLst>
        </xdr:cNvPr>
        <xdr:cNvSpPr txBox="1">
          <a:spLocks noChangeArrowheads="1"/>
        </xdr:cNvSpPr>
      </xdr:nvSpPr>
      <xdr:spPr bwMode="auto">
        <a:xfrm>
          <a:off x="1228725" y="962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5804" cy="190500"/>
    <xdr:sp macro="" textlink="" fLocksText="0">
      <xdr:nvSpPr>
        <xdr:cNvPr id="10" name="Text Box 9">
          <a:extLst>
            <a:ext uri="{FF2B5EF4-FFF2-40B4-BE49-F238E27FC236}">
              <a16:creationId xmlns:a16="http://schemas.microsoft.com/office/drawing/2014/main" id="{E0E4AF52-2ED6-48B9-A203-304DD1DCCBA6}"/>
            </a:ext>
          </a:extLst>
        </xdr:cNvPr>
        <xdr:cNvSpPr txBox="1">
          <a:spLocks noChangeArrowheads="1"/>
        </xdr:cNvSpPr>
      </xdr:nvSpPr>
      <xdr:spPr bwMode="auto">
        <a:xfrm>
          <a:off x="619125" y="1152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32413" cy="190500"/>
    <xdr:sp macro="" textlink="" fLocksText="0">
      <xdr:nvSpPr>
        <xdr:cNvPr id="11" name="Text Box 10">
          <a:extLst>
            <a:ext uri="{FF2B5EF4-FFF2-40B4-BE49-F238E27FC236}">
              <a16:creationId xmlns:a16="http://schemas.microsoft.com/office/drawing/2014/main" id="{4A813A94-FC87-4118-8658-A3BCC75BEB3F}"/>
            </a:ext>
          </a:extLst>
        </xdr:cNvPr>
        <xdr:cNvSpPr txBox="1">
          <a:spLocks noChangeArrowheads="1"/>
        </xdr:cNvSpPr>
      </xdr:nvSpPr>
      <xdr:spPr bwMode="auto">
        <a:xfrm>
          <a:off x="1228725" y="1152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a:extLst>
            <a:ext uri="{FF2B5EF4-FFF2-40B4-BE49-F238E27FC236}">
              <a16:creationId xmlns:a16="http://schemas.microsoft.com/office/drawing/2014/main" id="{FDC757BB-F3D2-4539-B15A-F1081DB0A737}"/>
            </a:ext>
          </a:extLst>
        </xdr:cNvPr>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0500"/>
    <xdr:sp macro="" textlink="" fLocksText="0">
      <xdr:nvSpPr>
        <xdr:cNvPr id="13" name="Text Box 12">
          <a:extLst>
            <a:ext uri="{FF2B5EF4-FFF2-40B4-BE49-F238E27FC236}">
              <a16:creationId xmlns:a16="http://schemas.microsoft.com/office/drawing/2014/main" id="{DABB0002-C009-4C6F-8DFA-66816ACAC1B5}"/>
            </a:ext>
          </a:extLst>
        </xdr:cNvPr>
        <xdr:cNvSpPr txBox="1">
          <a:spLocks noChangeArrowheads="1"/>
        </xdr:cNvSpPr>
      </xdr:nvSpPr>
      <xdr:spPr bwMode="auto">
        <a:xfrm>
          <a:off x="619125" y="1343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32413" cy="190500"/>
    <xdr:sp macro="" textlink="" fLocksText="0">
      <xdr:nvSpPr>
        <xdr:cNvPr id="14" name="Text Box 13">
          <a:extLst>
            <a:ext uri="{FF2B5EF4-FFF2-40B4-BE49-F238E27FC236}">
              <a16:creationId xmlns:a16="http://schemas.microsoft.com/office/drawing/2014/main" id="{4498E424-FCDD-42DB-BC90-539AEC979C2C}"/>
            </a:ext>
          </a:extLst>
        </xdr:cNvPr>
        <xdr:cNvSpPr txBox="1">
          <a:spLocks noChangeArrowheads="1"/>
        </xdr:cNvSpPr>
      </xdr:nvSpPr>
      <xdr:spPr bwMode="auto">
        <a:xfrm>
          <a:off x="1228725" y="1343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5804" cy="190500"/>
    <xdr:sp macro="" textlink="" fLocksText="0">
      <xdr:nvSpPr>
        <xdr:cNvPr id="15" name="Text Box 14">
          <a:extLst>
            <a:ext uri="{FF2B5EF4-FFF2-40B4-BE49-F238E27FC236}">
              <a16:creationId xmlns:a16="http://schemas.microsoft.com/office/drawing/2014/main" id="{E6192C16-980F-4FB8-B83D-64FBB762A55B}"/>
            </a:ext>
          </a:extLst>
        </xdr:cNvPr>
        <xdr:cNvSpPr txBox="1">
          <a:spLocks noChangeArrowheads="1"/>
        </xdr:cNvSpPr>
      </xdr:nvSpPr>
      <xdr:spPr bwMode="auto">
        <a:xfrm>
          <a:off x="619125" y="1533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32413" cy="190500"/>
    <xdr:sp macro="" textlink="" fLocksText="0">
      <xdr:nvSpPr>
        <xdr:cNvPr id="16" name="Text Box 15">
          <a:extLst>
            <a:ext uri="{FF2B5EF4-FFF2-40B4-BE49-F238E27FC236}">
              <a16:creationId xmlns:a16="http://schemas.microsoft.com/office/drawing/2014/main" id="{2A33E345-05FD-4FE6-A84D-A6AA93FEC616}"/>
            </a:ext>
          </a:extLst>
        </xdr:cNvPr>
        <xdr:cNvSpPr txBox="1">
          <a:spLocks noChangeArrowheads="1"/>
        </xdr:cNvSpPr>
      </xdr:nvSpPr>
      <xdr:spPr bwMode="auto">
        <a:xfrm>
          <a:off x="1228725" y="1533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a:extLst>
            <a:ext uri="{FF2B5EF4-FFF2-40B4-BE49-F238E27FC236}">
              <a16:creationId xmlns:a16="http://schemas.microsoft.com/office/drawing/2014/main" id="{8D1DE9AE-BEF9-4DF7-B020-225E1C43BB90}"/>
            </a:ext>
          </a:extLst>
        </xdr:cNvPr>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0500"/>
    <xdr:sp macro="" textlink="" fLocksText="0">
      <xdr:nvSpPr>
        <xdr:cNvPr id="18" name="Text Box 17">
          <a:extLst>
            <a:ext uri="{FF2B5EF4-FFF2-40B4-BE49-F238E27FC236}">
              <a16:creationId xmlns:a16="http://schemas.microsoft.com/office/drawing/2014/main" id="{211DFC87-C858-4FFD-B6B0-C0B73C7FF697}"/>
            </a:ext>
          </a:extLst>
        </xdr:cNvPr>
        <xdr:cNvSpPr txBox="1">
          <a:spLocks noChangeArrowheads="1"/>
        </xdr:cNvSpPr>
      </xdr:nvSpPr>
      <xdr:spPr bwMode="auto">
        <a:xfrm>
          <a:off x="619125" y="1724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32413" cy="190500"/>
    <xdr:sp macro="" textlink="" fLocksText="0">
      <xdr:nvSpPr>
        <xdr:cNvPr id="19" name="Text Box 18">
          <a:extLst>
            <a:ext uri="{FF2B5EF4-FFF2-40B4-BE49-F238E27FC236}">
              <a16:creationId xmlns:a16="http://schemas.microsoft.com/office/drawing/2014/main" id="{58865D30-9747-4CF5-9443-D6C3BFE1AEDD}"/>
            </a:ext>
          </a:extLst>
        </xdr:cNvPr>
        <xdr:cNvSpPr txBox="1">
          <a:spLocks noChangeArrowheads="1"/>
        </xdr:cNvSpPr>
      </xdr:nvSpPr>
      <xdr:spPr bwMode="auto">
        <a:xfrm>
          <a:off x="1228725" y="1724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5804" cy="190500"/>
    <xdr:sp macro="" textlink="" fLocksText="0">
      <xdr:nvSpPr>
        <xdr:cNvPr id="20" name="Text Box 19">
          <a:extLst>
            <a:ext uri="{FF2B5EF4-FFF2-40B4-BE49-F238E27FC236}">
              <a16:creationId xmlns:a16="http://schemas.microsoft.com/office/drawing/2014/main" id="{8395E675-E5F7-4F8D-8AE6-93D9CEF485A8}"/>
            </a:ext>
          </a:extLst>
        </xdr:cNvPr>
        <xdr:cNvSpPr txBox="1">
          <a:spLocks noChangeArrowheads="1"/>
        </xdr:cNvSpPr>
      </xdr:nvSpPr>
      <xdr:spPr bwMode="auto">
        <a:xfrm>
          <a:off x="619125" y="1914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32413" cy="190500"/>
    <xdr:sp macro="" textlink="" fLocksText="0">
      <xdr:nvSpPr>
        <xdr:cNvPr id="21" name="Text Box 20">
          <a:extLst>
            <a:ext uri="{FF2B5EF4-FFF2-40B4-BE49-F238E27FC236}">
              <a16:creationId xmlns:a16="http://schemas.microsoft.com/office/drawing/2014/main" id="{9A714DB1-C164-4B90-9E4D-E0B7DD68508A}"/>
            </a:ext>
          </a:extLst>
        </xdr:cNvPr>
        <xdr:cNvSpPr txBox="1">
          <a:spLocks noChangeArrowheads="1"/>
        </xdr:cNvSpPr>
      </xdr:nvSpPr>
      <xdr:spPr bwMode="auto">
        <a:xfrm>
          <a:off x="1228725" y="1914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a:extLst>
            <a:ext uri="{FF2B5EF4-FFF2-40B4-BE49-F238E27FC236}">
              <a16:creationId xmlns:a16="http://schemas.microsoft.com/office/drawing/2014/main" id="{1BD9FEB2-7DC0-48F7-9C31-6A816E3FC24D}"/>
            </a:ext>
          </a:extLst>
        </xdr:cNvPr>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0500"/>
    <xdr:sp macro="" textlink="" fLocksText="0">
      <xdr:nvSpPr>
        <xdr:cNvPr id="23" name="Text Box 22">
          <a:extLst>
            <a:ext uri="{FF2B5EF4-FFF2-40B4-BE49-F238E27FC236}">
              <a16:creationId xmlns:a16="http://schemas.microsoft.com/office/drawing/2014/main" id="{5DDD0427-F31B-47B4-A6A9-C16C8C83C695}"/>
            </a:ext>
          </a:extLst>
        </xdr:cNvPr>
        <xdr:cNvSpPr txBox="1">
          <a:spLocks noChangeArrowheads="1"/>
        </xdr:cNvSpPr>
      </xdr:nvSpPr>
      <xdr:spPr bwMode="auto">
        <a:xfrm>
          <a:off x="619125" y="2105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0500"/>
    <xdr:sp macro="" textlink="" fLocksText="0">
      <xdr:nvSpPr>
        <xdr:cNvPr id="24" name="Text Box 23">
          <a:extLst>
            <a:ext uri="{FF2B5EF4-FFF2-40B4-BE49-F238E27FC236}">
              <a16:creationId xmlns:a16="http://schemas.microsoft.com/office/drawing/2014/main" id="{05FC33BC-AFBD-48CD-A1C8-E3E1C341AA67}"/>
            </a:ext>
          </a:extLst>
        </xdr:cNvPr>
        <xdr:cNvSpPr txBox="1">
          <a:spLocks noChangeArrowheads="1"/>
        </xdr:cNvSpPr>
      </xdr:nvSpPr>
      <xdr:spPr bwMode="auto">
        <a:xfrm>
          <a:off x="1228725" y="2105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18/01/2024</a:t>
          </a:r>
        </a:p>
      </xdr:txBody>
    </xdr:sp>
    <xdr:clientData/>
  </xdr:oneCellAnchor>
  <xdr:oneCellAnchor>
    <xdr:from>
      <xdr:col>1</xdr:col>
      <xdr:colOff>9525</xdr:colOff>
      <xdr:row>12</xdr:row>
      <xdr:rowOff>9525</xdr:rowOff>
    </xdr:from>
    <xdr:ext cx="2045804" cy="190500"/>
    <xdr:sp macro="" textlink="" fLocksText="0">
      <xdr:nvSpPr>
        <xdr:cNvPr id="25" name="Text Box 24">
          <a:extLst>
            <a:ext uri="{FF2B5EF4-FFF2-40B4-BE49-F238E27FC236}">
              <a16:creationId xmlns:a16="http://schemas.microsoft.com/office/drawing/2014/main" id="{6669421C-8903-43E2-9A65-980D93BA52A7}"/>
            </a:ext>
          </a:extLst>
        </xdr:cNvPr>
        <xdr:cNvSpPr txBox="1">
          <a:spLocks noChangeArrowheads="1"/>
        </xdr:cNvSpPr>
      </xdr:nvSpPr>
      <xdr:spPr bwMode="auto">
        <a:xfrm>
          <a:off x="619125" y="2295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0500"/>
    <xdr:sp macro="" textlink="" fLocksText="0">
      <xdr:nvSpPr>
        <xdr:cNvPr id="26" name="Text Box 25">
          <a:extLst>
            <a:ext uri="{FF2B5EF4-FFF2-40B4-BE49-F238E27FC236}">
              <a16:creationId xmlns:a16="http://schemas.microsoft.com/office/drawing/2014/main" id="{4B4982E8-0628-4833-9834-4FEF375A33D1}"/>
            </a:ext>
          </a:extLst>
        </xdr:cNvPr>
        <xdr:cNvSpPr txBox="1">
          <a:spLocks noChangeArrowheads="1"/>
        </xdr:cNvSpPr>
      </xdr:nvSpPr>
      <xdr:spPr bwMode="auto">
        <a:xfrm>
          <a:off x="1228725" y="2295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2024</a:t>
          </a:r>
        </a:p>
      </xdr:txBody>
    </xdr:sp>
    <xdr:clientData/>
  </xdr:oneCellAnchor>
  <xdr:oneCellAnchor>
    <xdr:from>
      <xdr:col>5</xdr:col>
      <xdr:colOff>9525</xdr:colOff>
      <xdr:row>13</xdr:row>
      <xdr:rowOff>9525</xdr:rowOff>
    </xdr:from>
    <xdr:ext cx="1938130" cy="190500"/>
    <xdr:sp macro="" textlink="" fLocksText="0">
      <xdr:nvSpPr>
        <xdr:cNvPr id="27" name="Text Box 26">
          <a:extLst>
            <a:ext uri="{FF2B5EF4-FFF2-40B4-BE49-F238E27FC236}">
              <a16:creationId xmlns:a16="http://schemas.microsoft.com/office/drawing/2014/main" id="{117B2A22-8926-4D95-A518-FEBB4670F930}"/>
            </a:ext>
          </a:extLst>
        </xdr:cNvPr>
        <xdr:cNvSpPr txBox="1">
          <a:spLocks noChangeArrowheads="1"/>
        </xdr:cNvSpPr>
      </xdr:nvSpPr>
      <xdr:spPr bwMode="auto">
        <a:xfrm>
          <a:off x="3057525" y="2486025"/>
          <a:ext cx="193813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63</xdr:row>
      <xdr:rowOff>9525</xdr:rowOff>
    </xdr:from>
    <xdr:ext cx="2426804" cy="173934"/>
    <xdr:sp macro="" textlink="" fLocksText="0">
      <xdr:nvSpPr>
        <xdr:cNvPr id="28" name="Text Box 27">
          <a:extLst>
            <a:ext uri="{FF2B5EF4-FFF2-40B4-BE49-F238E27FC236}">
              <a16:creationId xmlns:a16="http://schemas.microsoft.com/office/drawing/2014/main" id="{315CBB1D-462D-4B27-B277-2BF33A7658E2}"/>
            </a:ext>
          </a:extLst>
        </xdr:cNvPr>
        <xdr:cNvSpPr txBox="1">
          <a:spLocks noChangeArrowheads="1"/>
        </xdr:cNvSpPr>
      </xdr:nvSpPr>
      <xdr:spPr bwMode="auto">
        <a:xfrm>
          <a:off x="9525" y="14049375"/>
          <a:ext cx="2426804"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63</xdr:row>
      <xdr:rowOff>9525</xdr:rowOff>
    </xdr:from>
    <xdr:ext cx="1482587" cy="173934"/>
    <xdr:sp macro="" textlink="" fLocksText="0">
      <xdr:nvSpPr>
        <xdr:cNvPr id="29" name="Text Box 28">
          <a:extLst>
            <a:ext uri="{FF2B5EF4-FFF2-40B4-BE49-F238E27FC236}">
              <a16:creationId xmlns:a16="http://schemas.microsoft.com/office/drawing/2014/main" id="{3C63C319-D7C2-489B-AE13-2C0ECC029E93}"/>
            </a:ext>
          </a:extLst>
        </xdr:cNvPr>
        <xdr:cNvSpPr txBox="1">
          <a:spLocks noChangeArrowheads="1"/>
        </xdr:cNvSpPr>
      </xdr:nvSpPr>
      <xdr:spPr bwMode="auto">
        <a:xfrm>
          <a:off x="1228725" y="14049375"/>
          <a:ext cx="1482587"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63</xdr:row>
      <xdr:rowOff>9525</xdr:rowOff>
    </xdr:from>
    <xdr:ext cx="2749826" cy="173934"/>
    <xdr:sp macro="" textlink="" fLocksText="0">
      <xdr:nvSpPr>
        <xdr:cNvPr id="30" name="Text Box 29">
          <a:extLst>
            <a:ext uri="{FF2B5EF4-FFF2-40B4-BE49-F238E27FC236}">
              <a16:creationId xmlns:a16="http://schemas.microsoft.com/office/drawing/2014/main" id="{E4479ADE-04A6-416D-8BEF-3ECE650CF147}"/>
            </a:ext>
          </a:extLst>
        </xdr:cNvPr>
        <xdr:cNvSpPr txBox="1">
          <a:spLocks noChangeArrowheads="1"/>
        </xdr:cNvSpPr>
      </xdr:nvSpPr>
      <xdr:spPr bwMode="auto">
        <a:xfrm>
          <a:off x="2447925" y="14049375"/>
          <a:ext cx="2749826"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64</xdr:row>
      <xdr:rowOff>9525</xdr:rowOff>
    </xdr:from>
    <xdr:ext cx="2426804" cy="173935"/>
    <xdr:sp macro="" textlink="" fLocksText="0">
      <xdr:nvSpPr>
        <xdr:cNvPr id="31" name="Text Box 30">
          <a:extLst>
            <a:ext uri="{FF2B5EF4-FFF2-40B4-BE49-F238E27FC236}">
              <a16:creationId xmlns:a16="http://schemas.microsoft.com/office/drawing/2014/main" id="{A618DAF0-5045-4C5B-8267-6695B4CB484F}"/>
            </a:ext>
          </a:extLst>
        </xdr:cNvPr>
        <xdr:cNvSpPr txBox="1">
          <a:spLocks noChangeArrowheads="1"/>
        </xdr:cNvSpPr>
      </xdr:nvSpPr>
      <xdr:spPr bwMode="auto">
        <a:xfrm>
          <a:off x="9525" y="1423987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64</xdr:row>
      <xdr:rowOff>9525</xdr:rowOff>
    </xdr:from>
    <xdr:ext cx="1482587" cy="173935"/>
    <xdr:sp macro="" textlink="" fLocksText="0">
      <xdr:nvSpPr>
        <xdr:cNvPr id="32" name="Text Box 31">
          <a:extLst>
            <a:ext uri="{FF2B5EF4-FFF2-40B4-BE49-F238E27FC236}">
              <a16:creationId xmlns:a16="http://schemas.microsoft.com/office/drawing/2014/main" id="{8C122138-2F6E-4001-AA42-FD9AE77395A1}"/>
            </a:ext>
          </a:extLst>
        </xdr:cNvPr>
        <xdr:cNvSpPr txBox="1">
          <a:spLocks noChangeArrowheads="1"/>
        </xdr:cNvSpPr>
      </xdr:nvSpPr>
      <xdr:spPr bwMode="auto">
        <a:xfrm>
          <a:off x="1228725" y="1423987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64</xdr:row>
      <xdr:rowOff>9525</xdr:rowOff>
    </xdr:from>
    <xdr:ext cx="2749826" cy="173935"/>
    <xdr:sp macro="" textlink="" fLocksText="0">
      <xdr:nvSpPr>
        <xdr:cNvPr id="33" name="Text Box 32">
          <a:extLst>
            <a:ext uri="{FF2B5EF4-FFF2-40B4-BE49-F238E27FC236}">
              <a16:creationId xmlns:a16="http://schemas.microsoft.com/office/drawing/2014/main" id="{632880A8-4CAC-4465-8370-35E9EEF6DDFB}"/>
            </a:ext>
          </a:extLst>
        </xdr:cNvPr>
        <xdr:cNvSpPr txBox="1">
          <a:spLocks noChangeArrowheads="1"/>
        </xdr:cNvSpPr>
      </xdr:nvSpPr>
      <xdr:spPr bwMode="auto">
        <a:xfrm>
          <a:off x="2447925" y="1423987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a:extLst>
            <a:ext uri="{FF2B5EF4-FFF2-40B4-BE49-F238E27FC236}">
              <a16:creationId xmlns:a16="http://schemas.microsoft.com/office/drawing/2014/main" id="{9FC7E5CE-F936-4D3A-86B6-6184B6FA0A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3110" cy="364435"/>
    <xdr:sp macro="" textlink="" fLocksText="0">
      <xdr:nvSpPr>
        <xdr:cNvPr id="3" name="Text Box 2">
          <a:extLst>
            <a:ext uri="{FF2B5EF4-FFF2-40B4-BE49-F238E27FC236}">
              <a16:creationId xmlns:a16="http://schemas.microsoft.com/office/drawing/2014/main" id="{6A414E0D-4528-4D3D-B63D-87DE2ADDACDB}"/>
            </a:ext>
          </a:extLst>
        </xdr:cNvPr>
        <xdr:cNvSpPr txBox="1">
          <a:spLocks noChangeArrowheads="1"/>
        </xdr:cNvSpPr>
      </xdr:nvSpPr>
      <xdr:spPr bwMode="auto">
        <a:xfrm>
          <a:off x="609600" y="9525"/>
          <a:ext cx="5003110" cy="3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22435" cy="447261"/>
    <xdr:sp macro="" textlink="" fLocksText="0">
      <xdr:nvSpPr>
        <xdr:cNvPr id="4" name="Text Box 3">
          <a:extLst>
            <a:ext uri="{FF2B5EF4-FFF2-40B4-BE49-F238E27FC236}">
              <a16:creationId xmlns:a16="http://schemas.microsoft.com/office/drawing/2014/main" id="{6B6C2507-0216-447E-A735-4EA3E7CCFFD2}"/>
            </a:ext>
          </a:extLst>
        </xdr:cNvPr>
        <xdr:cNvSpPr txBox="1">
          <a:spLocks noChangeArrowheads="1"/>
        </xdr:cNvSpPr>
      </xdr:nvSpPr>
      <xdr:spPr bwMode="auto">
        <a:xfrm>
          <a:off x="9525" y="371475"/>
          <a:ext cx="7222435" cy="44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22435" cy="198782"/>
    <xdr:sp macro="" textlink="" fLocksText="0">
      <xdr:nvSpPr>
        <xdr:cNvPr id="5" name="Text Box 4">
          <a:extLst>
            <a:ext uri="{FF2B5EF4-FFF2-40B4-BE49-F238E27FC236}">
              <a16:creationId xmlns:a16="http://schemas.microsoft.com/office/drawing/2014/main" id="{19AE1A8E-1EF8-4AB6-95B2-7C5A3D2E64EB}"/>
            </a:ext>
          </a:extLst>
        </xdr:cNvPr>
        <xdr:cNvSpPr txBox="1">
          <a:spLocks noChangeArrowheads="1"/>
        </xdr:cNvSpPr>
      </xdr:nvSpPr>
      <xdr:spPr bwMode="auto">
        <a:xfrm>
          <a:off x="9525" y="904875"/>
          <a:ext cx="722243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22435" cy="198783"/>
    <xdr:sp macro="" textlink="" fLocksText="0">
      <xdr:nvSpPr>
        <xdr:cNvPr id="6" name="Text Box 5">
          <a:extLst>
            <a:ext uri="{FF2B5EF4-FFF2-40B4-BE49-F238E27FC236}">
              <a16:creationId xmlns:a16="http://schemas.microsoft.com/office/drawing/2014/main" id="{CF9A69E3-1F00-4E93-A259-8B1FD1FB58A4}"/>
            </a:ext>
          </a:extLst>
        </xdr:cNvPr>
        <xdr:cNvSpPr txBox="1">
          <a:spLocks noChangeArrowheads="1"/>
        </xdr:cNvSpPr>
      </xdr:nvSpPr>
      <xdr:spPr bwMode="auto">
        <a:xfrm>
          <a:off x="9525" y="1104900"/>
          <a:ext cx="722243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22435" cy="140804"/>
    <xdr:sp macro="" textlink="" fLocksText="0">
      <xdr:nvSpPr>
        <xdr:cNvPr id="7" name="Text Box 6">
          <a:extLst>
            <a:ext uri="{FF2B5EF4-FFF2-40B4-BE49-F238E27FC236}">
              <a16:creationId xmlns:a16="http://schemas.microsoft.com/office/drawing/2014/main" id="{770E0580-0557-4EA7-8FB5-43FAFCFC1BDE}"/>
            </a:ext>
          </a:extLst>
        </xdr:cNvPr>
        <xdr:cNvSpPr txBox="1">
          <a:spLocks noChangeArrowheads="1"/>
        </xdr:cNvSpPr>
      </xdr:nvSpPr>
      <xdr:spPr bwMode="auto">
        <a:xfrm>
          <a:off x="9525" y="1304925"/>
          <a:ext cx="7222435" cy="140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4 năm 2023 / Quarter 4 of 2023</a:t>
          </a:r>
        </a:p>
      </xdr:txBody>
    </xdr:sp>
    <xdr:clientData/>
  </xdr:oneCellAnchor>
  <xdr:oneCellAnchor>
    <xdr:from>
      <xdr:col>0</xdr:col>
      <xdr:colOff>9525</xdr:colOff>
      <xdr:row>7</xdr:row>
      <xdr:rowOff>9525</xdr:rowOff>
    </xdr:from>
    <xdr:ext cx="2219325" cy="198782"/>
    <xdr:sp macro="" textlink="" fLocksText="0">
      <xdr:nvSpPr>
        <xdr:cNvPr id="8" name="Text Box 7">
          <a:extLst>
            <a:ext uri="{FF2B5EF4-FFF2-40B4-BE49-F238E27FC236}">
              <a16:creationId xmlns:a16="http://schemas.microsoft.com/office/drawing/2014/main" id="{BB48AC6A-8A84-427B-ACD4-37DB93B586CD}"/>
            </a:ext>
          </a:extLst>
        </xdr:cNvPr>
        <xdr:cNvSpPr txBox="1">
          <a:spLocks noChangeArrowheads="1"/>
        </xdr:cNvSpPr>
      </xdr:nvSpPr>
      <xdr:spPr bwMode="auto">
        <a:xfrm>
          <a:off x="9525" y="1562100"/>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3110" cy="198782"/>
    <xdr:sp macro="" textlink="" fLocksText="0">
      <xdr:nvSpPr>
        <xdr:cNvPr id="9" name="Text Box 8">
          <a:extLst>
            <a:ext uri="{FF2B5EF4-FFF2-40B4-BE49-F238E27FC236}">
              <a16:creationId xmlns:a16="http://schemas.microsoft.com/office/drawing/2014/main" id="{1303D7C0-4D44-4EF2-9048-1A21BB57AFC6}"/>
            </a:ext>
          </a:extLst>
        </xdr:cNvPr>
        <xdr:cNvSpPr txBox="1">
          <a:spLocks noChangeArrowheads="1"/>
        </xdr:cNvSpPr>
      </xdr:nvSpPr>
      <xdr:spPr bwMode="auto">
        <a:xfrm>
          <a:off x="609600" y="1562100"/>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198783"/>
    <xdr:sp macro="" textlink="" fLocksText="0">
      <xdr:nvSpPr>
        <xdr:cNvPr id="10" name="Text Box 9">
          <a:extLst>
            <a:ext uri="{FF2B5EF4-FFF2-40B4-BE49-F238E27FC236}">
              <a16:creationId xmlns:a16="http://schemas.microsoft.com/office/drawing/2014/main" id="{EC712B6C-CB22-4ED9-ACE4-1E3B11C7D4F4}"/>
            </a:ext>
          </a:extLst>
        </xdr:cNvPr>
        <xdr:cNvSpPr txBox="1">
          <a:spLocks noChangeArrowheads="1"/>
        </xdr:cNvSpPr>
      </xdr:nvSpPr>
      <xdr:spPr bwMode="auto">
        <a:xfrm>
          <a:off x="9525" y="17621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3110" cy="198783"/>
    <xdr:sp macro="" textlink="" fLocksText="0">
      <xdr:nvSpPr>
        <xdr:cNvPr id="11" name="Text Box 10">
          <a:extLst>
            <a:ext uri="{FF2B5EF4-FFF2-40B4-BE49-F238E27FC236}">
              <a16:creationId xmlns:a16="http://schemas.microsoft.com/office/drawing/2014/main" id="{1AC28091-62B7-4EDB-96A8-EA5ECFFB4957}"/>
            </a:ext>
          </a:extLst>
        </xdr:cNvPr>
        <xdr:cNvSpPr txBox="1">
          <a:spLocks noChangeArrowheads="1"/>
        </xdr:cNvSpPr>
      </xdr:nvSpPr>
      <xdr:spPr bwMode="auto">
        <a:xfrm>
          <a:off x="609600" y="17621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198783"/>
    <xdr:sp macro="" textlink="" fLocksText="0">
      <xdr:nvSpPr>
        <xdr:cNvPr id="12" name="Text Box 11">
          <a:extLst>
            <a:ext uri="{FF2B5EF4-FFF2-40B4-BE49-F238E27FC236}">
              <a16:creationId xmlns:a16="http://schemas.microsoft.com/office/drawing/2014/main" id="{B3790B41-1D5D-4C36-83AF-8AB1D1A8CD0C}"/>
            </a:ext>
          </a:extLst>
        </xdr:cNvPr>
        <xdr:cNvSpPr txBox="1">
          <a:spLocks noChangeArrowheads="1"/>
        </xdr:cNvSpPr>
      </xdr:nvSpPr>
      <xdr:spPr bwMode="auto">
        <a:xfrm>
          <a:off x="9525" y="19621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3110" cy="198783"/>
    <xdr:sp macro="" textlink="" fLocksText="0">
      <xdr:nvSpPr>
        <xdr:cNvPr id="13" name="Text Box 12">
          <a:extLst>
            <a:ext uri="{FF2B5EF4-FFF2-40B4-BE49-F238E27FC236}">
              <a16:creationId xmlns:a16="http://schemas.microsoft.com/office/drawing/2014/main" id="{CA0316A5-4636-47FC-9A51-C538F1AEDC5B}"/>
            </a:ext>
          </a:extLst>
        </xdr:cNvPr>
        <xdr:cNvSpPr txBox="1">
          <a:spLocks noChangeArrowheads="1"/>
        </xdr:cNvSpPr>
      </xdr:nvSpPr>
      <xdr:spPr bwMode="auto">
        <a:xfrm>
          <a:off x="609600" y="19621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198782"/>
    <xdr:sp macro="" textlink="" fLocksText="0">
      <xdr:nvSpPr>
        <xdr:cNvPr id="14" name="Text Box 13">
          <a:extLst>
            <a:ext uri="{FF2B5EF4-FFF2-40B4-BE49-F238E27FC236}">
              <a16:creationId xmlns:a16="http://schemas.microsoft.com/office/drawing/2014/main" id="{910D083E-AC42-4D20-B993-11AFAB803B2C}"/>
            </a:ext>
          </a:extLst>
        </xdr:cNvPr>
        <xdr:cNvSpPr txBox="1">
          <a:spLocks noChangeArrowheads="1"/>
        </xdr:cNvSpPr>
      </xdr:nvSpPr>
      <xdr:spPr bwMode="auto">
        <a:xfrm>
          <a:off x="9525" y="216217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3110" cy="198782"/>
    <xdr:sp macro="" textlink="" fLocksText="0">
      <xdr:nvSpPr>
        <xdr:cNvPr id="15" name="Text Box 14">
          <a:extLst>
            <a:ext uri="{FF2B5EF4-FFF2-40B4-BE49-F238E27FC236}">
              <a16:creationId xmlns:a16="http://schemas.microsoft.com/office/drawing/2014/main" id="{361ED335-83A7-4CEE-88B7-2C84A0A8849A}"/>
            </a:ext>
          </a:extLst>
        </xdr:cNvPr>
        <xdr:cNvSpPr txBox="1">
          <a:spLocks noChangeArrowheads="1"/>
        </xdr:cNvSpPr>
      </xdr:nvSpPr>
      <xdr:spPr bwMode="auto">
        <a:xfrm>
          <a:off x="609600" y="216217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198783"/>
    <xdr:sp macro="" textlink="" fLocksText="0">
      <xdr:nvSpPr>
        <xdr:cNvPr id="16" name="Text Box 15">
          <a:extLst>
            <a:ext uri="{FF2B5EF4-FFF2-40B4-BE49-F238E27FC236}">
              <a16:creationId xmlns:a16="http://schemas.microsoft.com/office/drawing/2014/main" id="{305F93D3-780E-4FF5-95EE-602822C56EC4}"/>
            </a:ext>
          </a:extLst>
        </xdr:cNvPr>
        <xdr:cNvSpPr txBox="1">
          <a:spLocks noChangeArrowheads="1"/>
        </xdr:cNvSpPr>
      </xdr:nvSpPr>
      <xdr:spPr bwMode="auto">
        <a:xfrm>
          <a:off x="9525" y="236220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3110" cy="198783"/>
    <xdr:sp macro="" textlink="" fLocksText="0">
      <xdr:nvSpPr>
        <xdr:cNvPr id="17" name="Text Box 16">
          <a:extLst>
            <a:ext uri="{FF2B5EF4-FFF2-40B4-BE49-F238E27FC236}">
              <a16:creationId xmlns:a16="http://schemas.microsoft.com/office/drawing/2014/main" id="{9AAA2DD2-B9D2-4B3B-B587-563F78D28927}"/>
            </a:ext>
          </a:extLst>
        </xdr:cNvPr>
        <xdr:cNvSpPr txBox="1">
          <a:spLocks noChangeArrowheads="1"/>
        </xdr:cNvSpPr>
      </xdr:nvSpPr>
      <xdr:spPr bwMode="auto">
        <a:xfrm>
          <a:off x="609600" y="236220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198782"/>
    <xdr:sp macro="" textlink="" fLocksText="0">
      <xdr:nvSpPr>
        <xdr:cNvPr id="18" name="Text Box 17">
          <a:extLst>
            <a:ext uri="{FF2B5EF4-FFF2-40B4-BE49-F238E27FC236}">
              <a16:creationId xmlns:a16="http://schemas.microsoft.com/office/drawing/2014/main" id="{7DFB7ADC-CCF3-40BF-9168-563966FB5BDB}"/>
            </a:ext>
          </a:extLst>
        </xdr:cNvPr>
        <xdr:cNvSpPr txBox="1">
          <a:spLocks noChangeArrowheads="1"/>
        </xdr:cNvSpPr>
      </xdr:nvSpPr>
      <xdr:spPr bwMode="auto">
        <a:xfrm>
          <a:off x="9525" y="25622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3110" cy="198782"/>
    <xdr:sp macro="" textlink="" fLocksText="0">
      <xdr:nvSpPr>
        <xdr:cNvPr id="19" name="Text Box 18">
          <a:extLst>
            <a:ext uri="{FF2B5EF4-FFF2-40B4-BE49-F238E27FC236}">
              <a16:creationId xmlns:a16="http://schemas.microsoft.com/office/drawing/2014/main" id="{B9413B75-C6A1-4089-9A03-82537A967D3B}"/>
            </a:ext>
          </a:extLst>
        </xdr:cNvPr>
        <xdr:cNvSpPr txBox="1">
          <a:spLocks noChangeArrowheads="1"/>
        </xdr:cNvSpPr>
      </xdr:nvSpPr>
      <xdr:spPr bwMode="auto">
        <a:xfrm>
          <a:off x="609600" y="25622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198783"/>
    <xdr:sp macro="" textlink="" fLocksText="0">
      <xdr:nvSpPr>
        <xdr:cNvPr id="20" name="Text Box 19">
          <a:extLst>
            <a:ext uri="{FF2B5EF4-FFF2-40B4-BE49-F238E27FC236}">
              <a16:creationId xmlns:a16="http://schemas.microsoft.com/office/drawing/2014/main" id="{832207B5-0FB6-416D-BE86-3607B5C5EAD0}"/>
            </a:ext>
          </a:extLst>
        </xdr:cNvPr>
        <xdr:cNvSpPr txBox="1">
          <a:spLocks noChangeArrowheads="1"/>
        </xdr:cNvSpPr>
      </xdr:nvSpPr>
      <xdr:spPr bwMode="auto">
        <a:xfrm>
          <a:off x="9525" y="27622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3110" cy="198783"/>
    <xdr:sp macro="" textlink="" fLocksText="0">
      <xdr:nvSpPr>
        <xdr:cNvPr id="21" name="Text Box 20">
          <a:extLst>
            <a:ext uri="{FF2B5EF4-FFF2-40B4-BE49-F238E27FC236}">
              <a16:creationId xmlns:a16="http://schemas.microsoft.com/office/drawing/2014/main" id="{6FE3FFA9-931C-4043-89E8-FA9928032183}"/>
            </a:ext>
          </a:extLst>
        </xdr:cNvPr>
        <xdr:cNvSpPr txBox="1">
          <a:spLocks noChangeArrowheads="1"/>
        </xdr:cNvSpPr>
      </xdr:nvSpPr>
      <xdr:spPr bwMode="auto">
        <a:xfrm>
          <a:off x="609600" y="27622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18/01/2024</a:t>
          </a:r>
        </a:p>
      </xdr:txBody>
    </xdr:sp>
    <xdr:clientData/>
  </xdr:oneCellAnchor>
  <xdr:oneCellAnchor>
    <xdr:from>
      <xdr:col>0</xdr:col>
      <xdr:colOff>9525</xdr:colOff>
      <xdr:row>14</xdr:row>
      <xdr:rowOff>9525</xdr:rowOff>
    </xdr:from>
    <xdr:ext cx="2219325" cy="198783"/>
    <xdr:sp macro="" textlink="" fLocksText="0">
      <xdr:nvSpPr>
        <xdr:cNvPr id="22" name="Text Box 21">
          <a:extLst>
            <a:ext uri="{FF2B5EF4-FFF2-40B4-BE49-F238E27FC236}">
              <a16:creationId xmlns:a16="http://schemas.microsoft.com/office/drawing/2014/main" id="{C0C1808C-13D4-4BBA-8597-BF0428F72E4C}"/>
            </a:ext>
          </a:extLst>
        </xdr:cNvPr>
        <xdr:cNvSpPr txBox="1">
          <a:spLocks noChangeArrowheads="1"/>
        </xdr:cNvSpPr>
      </xdr:nvSpPr>
      <xdr:spPr bwMode="auto">
        <a:xfrm>
          <a:off x="9525" y="296227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3110" cy="198783"/>
    <xdr:sp macro="" textlink="" fLocksText="0">
      <xdr:nvSpPr>
        <xdr:cNvPr id="23" name="Text Box 22">
          <a:extLst>
            <a:ext uri="{FF2B5EF4-FFF2-40B4-BE49-F238E27FC236}">
              <a16:creationId xmlns:a16="http://schemas.microsoft.com/office/drawing/2014/main" id="{3CC2DBA8-108F-4262-B0CF-EBAADE55DF85}"/>
            </a:ext>
          </a:extLst>
        </xdr:cNvPr>
        <xdr:cNvSpPr txBox="1">
          <a:spLocks noChangeArrowheads="1"/>
        </xdr:cNvSpPr>
      </xdr:nvSpPr>
      <xdr:spPr bwMode="auto">
        <a:xfrm>
          <a:off x="609600" y="296227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2024</a:t>
          </a:r>
        </a:p>
      </xdr:txBody>
    </xdr:sp>
    <xdr:clientData/>
  </xdr:oneCellAnchor>
  <xdr:oneCellAnchor>
    <xdr:from>
      <xdr:col>0</xdr:col>
      <xdr:colOff>9525</xdr:colOff>
      <xdr:row>66</xdr:row>
      <xdr:rowOff>9525</xdr:rowOff>
    </xdr:from>
    <xdr:ext cx="2438400" cy="173935"/>
    <xdr:sp macro="" textlink="" fLocksText="0">
      <xdr:nvSpPr>
        <xdr:cNvPr id="24" name="Text Box 23">
          <a:extLst>
            <a:ext uri="{FF2B5EF4-FFF2-40B4-BE49-F238E27FC236}">
              <a16:creationId xmlns:a16="http://schemas.microsoft.com/office/drawing/2014/main" id="{722E60F1-77A3-49D4-8A49-56A012141FDE}"/>
            </a:ext>
          </a:extLst>
        </xdr:cNvPr>
        <xdr:cNvSpPr txBox="1">
          <a:spLocks noChangeArrowheads="1"/>
        </xdr:cNvSpPr>
      </xdr:nvSpPr>
      <xdr:spPr bwMode="auto">
        <a:xfrm>
          <a:off x="9525" y="12887325"/>
          <a:ext cx="243840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9360" cy="173935"/>
    <xdr:sp macro="" textlink="" fLocksText="0">
      <xdr:nvSpPr>
        <xdr:cNvPr id="25" name="Text Box 24">
          <a:extLst>
            <a:ext uri="{FF2B5EF4-FFF2-40B4-BE49-F238E27FC236}">
              <a16:creationId xmlns:a16="http://schemas.microsoft.com/office/drawing/2014/main" id="{F9A4B97B-64F3-4885-BCAC-FF54421D3FA7}"/>
            </a:ext>
          </a:extLst>
        </xdr:cNvPr>
        <xdr:cNvSpPr txBox="1">
          <a:spLocks noChangeArrowheads="1"/>
        </xdr:cNvSpPr>
      </xdr:nvSpPr>
      <xdr:spPr bwMode="auto">
        <a:xfrm>
          <a:off x="609600" y="12887325"/>
          <a:ext cx="166936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3935"/>
    <xdr:sp macro="" textlink="" fLocksText="0">
      <xdr:nvSpPr>
        <xdr:cNvPr id="26" name="Text Box 25">
          <a:extLst>
            <a:ext uri="{FF2B5EF4-FFF2-40B4-BE49-F238E27FC236}">
              <a16:creationId xmlns:a16="http://schemas.microsoft.com/office/drawing/2014/main" id="{3C4D8BB9-287F-4A2F-82E6-742289C6ED1C}"/>
            </a:ext>
          </a:extLst>
        </xdr:cNvPr>
        <xdr:cNvSpPr txBox="1">
          <a:spLocks noChangeArrowheads="1"/>
        </xdr:cNvSpPr>
      </xdr:nvSpPr>
      <xdr:spPr bwMode="auto">
        <a:xfrm>
          <a:off x="1543050" y="12887325"/>
          <a:ext cx="3114675"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198782"/>
    <xdr:sp macro="" textlink="" fLocksText="0">
      <xdr:nvSpPr>
        <xdr:cNvPr id="27" name="Text Box 26">
          <a:extLst>
            <a:ext uri="{FF2B5EF4-FFF2-40B4-BE49-F238E27FC236}">
              <a16:creationId xmlns:a16="http://schemas.microsoft.com/office/drawing/2014/main" id="{A96037D2-8F4C-4217-B59C-08B8B79A439E}"/>
            </a:ext>
          </a:extLst>
        </xdr:cNvPr>
        <xdr:cNvSpPr txBox="1">
          <a:spLocks noChangeArrowheads="1"/>
        </xdr:cNvSpPr>
      </xdr:nvSpPr>
      <xdr:spPr bwMode="auto">
        <a:xfrm>
          <a:off x="9525" y="13077825"/>
          <a:ext cx="24384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9360" cy="198782"/>
    <xdr:sp macro="" textlink="" fLocksText="0">
      <xdr:nvSpPr>
        <xdr:cNvPr id="28" name="Text Box 27">
          <a:extLst>
            <a:ext uri="{FF2B5EF4-FFF2-40B4-BE49-F238E27FC236}">
              <a16:creationId xmlns:a16="http://schemas.microsoft.com/office/drawing/2014/main" id="{C0ED68C7-6547-4887-9CD2-BD77EF53EBE5}"/>
            </a:ext>
          </a:extLst>
        </xdr:cNvPr>
        <xdr:cNvSpPr txBox="1">
          <a:spLocks noChangeArrowheads="1"/>
        </xdr:cNvSpPr>
      </xdr:nvSpPr>
      <xdr:spPr bwMode="auto">
        <a:xfrm>
          <a:off x="609600" y="13077825"/>
          <a:ext cx="166936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198782"/>
    <xdr:sp macro="" textlink="" fLocksText="0">
      <xdr:nvSpPr>
        <xdr:cNvPr id="29" name="Text Box 28">
          <a:extLst>
            <a:ext uri="{FF2B5EF4-FFF2-40B4-BE49-F238E27FC236}">
              <a16:creationId xmlns:a16="http://schemas.microsoft.com/office/drawing/2014/main" id="{5DF74A9D-5B55-49B0-B9CC-93E048E71DD1}"/>
            </a:ext>
          </a:extLst>
        </xdr:cNvPr>
        <xdr:cNvSpPr txBox="1">
          <a:spLocks noChangeArrowheads="1"/>
        </xdr:cNvSpPr>
      </xdr:nvSpPr>
      <xdr:spPr bwMode="auto">
        <a:xfrm>
          <a:off x="1543050" y="13077825"/>
          <a:ext cx="311467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E6538F28-DF8F-43D5-83FB-A880F7EAA1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BC07D69F-ABBA-4A63-8130-96FCA16F43F3}"/>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303CC49D-42A2-4652-8BB9-32BBCD82AA2A}"/>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88661749-627B-4C0A-B845-1FB32C97D95B}"/>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ED133AF7-DCA5-4765-BCD2-0713DEAA900F}"/>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2023 / Quarter 4 of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C8F0B057-E0DB-4E0D-A259-516A813FE363}"/>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91E09799-A20F-4BE6-91AA-71190219F951}"/>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DF4A2F93-E461-46BF-B90B-A1518D9659F6}"/>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ED13AC37-E28F-4A39-B5EB-D0F603BFBD73}"/>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9C10A815-94D6-4E43-A26C-5460A103A9EF}"/>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CABD0F9F-D6EA-4512-A7B4-109E9EB1E899}"/>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F2F3BFD9-9B63-460E-93E7-A2711644E7D7}"/>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BF7B86A9-51C8-443C-B8E4-1D7C91296131}"/>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287DC974-4B0C-4564-963B-431079701960}"/>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0C9D2321-4AD6-46F3-9244-187A00FF1C3A}"/>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7D58A0FC-7E77-4901-961E-AC273CB831AF}"/>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EFA0E586-E600-405D-A1E2-039C4CAA53DE}"/>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DFDF6DB6-08B3-4343-AD41-B2FACE142829}"/>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0340188F-7C19-4F94-A80B-1049CC11668E}"/>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9097D539-9962-4FA9-8E3B-54573ED9D470}"/>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BF91B22C-46EE-4452-A747-57B621D7CE3F}"/>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B8218239-ECE0-4411-8BF5-00DB034BC699}"/>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8465B789-3F1D-46FE-8E3F-1A278380DF70}"/>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D77C31DE-8373-4254-A7D7-582FD413DE34}"/>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A5A982A1-8143-4B4B-80B3-791565BE7534}"/>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2E95E305-D3BB-4431-BDED-EA649FA994A0}"/>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1DC0D973-B287-41D4-BD22-0449400F0554}"/>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DBF86023-FCA3-4EB2-8736-2A68CD717982}"/>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D9063971-939B-4016-9B21-8D1DEAD2EB13}"/>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B0589F3C-36DE-46D4-82DD-07B085E612AE}"/>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4D04564B-4400-4F08-BF09-909A7750F125}"/>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87E1DCA0-C5F0-4047-9859-3F385ABD7B89}"/>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45D16EC5-D7A5-403E-A615-B4D8216C1D51}"/>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A11A8140-5D4E-4D53-8ADE-48E4A1E34E4D}"/>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8FA776D6-03FE-48BF-B11A-3015ADE48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B273E4DF-1FBD-4842-9B23-2D34E505098F}"/>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998515AF-9665-4F75-B1A7-827AB9F4E947}"/>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6FC56F12-BC36-48EC-8D84-3C6F05613302}"/>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83931A9B-D9F8-4418-9847-57B60271E9DB}"/>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4 năm 2023 / Quarter 4 of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A12A796-BA10-4E80-89B7-A9424707F2C4}"/>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715E8B33-1D2E-468A-88A5-A8DDC3684097}"/>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953738E9-2051-4A29-9D7D-892481D4D2A7}"/>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AB0CFF62-8BA2-4852-9DE4-E6054E44BB23}"/>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894605A2-6BD2-44FF-B358-BDD596494832}"/>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7373517A-5EF3-4449-AAE7-92B380E18173}"/>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0511200B-11EC-4CDA-8700-B72B12B7A7C5}"/>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C9FDBB50-8FB2-4AFD-89F0-5B9A7C73ABA1}"/>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2B162341-EA9A-4FF2-9F7E-5AB73241629A}"/>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381F383B-39D7-4AFC-B474-E24C107C60A7}"/>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0E787156-3616-4DCC-AC47-6D03E2A300C9}"/>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D6C84451-0FBB-4AE6-AF6D-CE535D5A8F0F}"/>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49E878BE-80F3-408E-9074-3EEE8F2769E4}"/>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86ED1938-ECC1-4316-BF4F-F4ACAB9F5AF7}"/>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E5E1CF17-B73A-454B-9587-29985AC2E849}"/>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08385647-FA04-4605-A640-7B41684AFC9B}"/>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B0C45FBD-FB2A-44F3-B4B6-D3DE2E7419BE}"/>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1F6B54BF-1CDA-45FD-9EE5-D3DF5F475ED7}"/>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ECB93801-F993-4773-9737-BB9149A5F9EE}"/>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7B7ADE64-F07F-45E9-9E3D-0B25573BEEBF}"/>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D0EDC336-BC95-48DE-8C33-E18E3BBF37BE}"/>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0D5EB997-9343-42DA-A5BF-CAAE1C396895}"/>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C9950F0F-58FA-4E58-8A8C-11C6CFCDABA1}"/>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D7D62E05-3F1E-40EB-BA96-6B120A62AADE}"/>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BAACBF91-0A00-4BAE-8EF4-32197F1ECE6B}"/>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309A9655-9E4A-42F8-85A8-DD66CCC2B545}"/>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D9B4CE5B-7F3C-4863-BE35-1A7E804E4AF7}"/>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ECFFF844-DD1A-4BC2-AE38-FB8D09989CEE}"/>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65F2B1C8-38FE-4141-AAF8-E7A2192AAD26}"/>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6F2D124E-E2F9-40A1-BAD6-F9828D1E5B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2F16603A-C875-44A5-B9CE-29E3B091D6BE}"/>
            </a:ext>
          </a:extLst>
        </xdr:cNvPr>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B03B2424-0103-4357-A36F-5EBDF75A8029}"/>
            </a:ext>
          </a:extLst>
        </xdr:cNvPr>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CB5B1B2C-0303-403A-911F-60B5DB7785F3}"/>
            </a:ext>
          </a:extLst>
        </xdr:cNvPr>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795C0B04-84D2-48B6-8BDD-2F7FC8D1D2E8}"/>
            </a:ext>
          </a:extLst>
        </xdr:cNvPr>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4EE8F08A-E70C-4637-94F1-EE811172173A}"/>
            </a:ext>
          </a:extLst>
        </xdr:cNvPr>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A1D61D51-9B9F-445E-883D-E6560406E157}"/>
            </a:ext>
          </a:extLst>
        </xdr:cNvPr>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A68C837C-CB4A-4558-87A1-2D47A738C6B8}"/>
            </a:ext>
          </a:extLst>
        </xdr:cNvPr>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8118E678-2A63-425A-B040-60A151048D6B}"/>
            </a:ext>
          </a:extLst>
        </xdr:cNvPr>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CF60FDD9-CCAC-45C2-9BB6-177E66AC4904}"/>
            </a:ext>
          </a:extLst>
        </xdr:cNvPr>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6E2476CC-FBE9-44D6-9E62-6D4D3F522623}"/>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1C9F03E3-C6F6-4B6F-9DC3-29A7D2E663F1}"/>
            </a:ext>
          </a:extLst>
        </xdr:cNvPr>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9A547F2D-F3E3-4012-8830-443504C0BD48}"/>
            </a:ext>
          </a:extLst>
        </xdr:cNvPr>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3426B2EB-61DA-427A-B7AF-5DA9E2A8E736}"/>
            </a:ext>
          </a:extLst>
        </xdr:cNvPr>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7BB474C6-0A60-40D9-950A-14A51750CE9E}"/>
            </a:ext>
          </a:extLst>
        </xdr:cNvPr>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10396E42-FFC5-4DAF-B61C-1F6C217DE53B}"/>
            </a:ext>
          </a:extLst>
        </xdr:cNvPr>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3AE938D7-44E7-4073-8A0A-D020708F500A}"/>
            </a:ext>
          </a:extLst>
        </xdr:cNvPr>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91833EB2-A6B5-452B-8C79-895D55054101}"/>
            </a:ext>
          </a:extLst>
        </xdr:cNvPr>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B72425FB-7514-4EF8-9F4E-66FE3F45CFDA}"/>
            </a:ext>
          </a:extLst>
        </xdr:cNvPr>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1BB4E2D5-07DB-4ECF-AA2E-E309C7982F6D}"/>
            </a:ext>
          </a:extLst>
        </xdr:cNvPr>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5E8C273E-E05C-4343-8620-63949C03C160}"/>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94351FDB-4585-467E-9DDB-979FA22F3026}"/>
            </a:ext>
          </a:extLst>
        </xdr:cNvPr>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D86A1969-AF10-419A-AF7F-FAB5E61D042D}"/>
            </a:ext>
          </a:extLst>
        </xdr:cNvPr>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74A2B995-A99A-4900-B499-1CEF779B45BC}"/>
            </a:ext>
          </a:extLst>
        </xdr:cNvPr>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1667FBE4-C36E-4F17-9F15-FCEA765A3967}"/>
            </a:ext>
          </a:extLst>
        </xdr:cNvPr>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FA59367E-1486-425E-94D2-DC8AE7A004FF}"/>
            </a:ext>
          </a:extLst>
        </xdr:cNvPr>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8A3D0DDF-1C21-4E08-BAD6-46FFE73E3188}"/>
            </a:ext>
          </a:extLst>
        </xdr:cNvPr>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AC4A7A1B-11A4-4C08-A011-E21CFBC38807}"/>
            </a:ext>
          </a:extLst>
        </xdr:cNvPr>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6804" cy="198783"/>
    <xdr:sp macro="" textlink="" fLocksText="0">
      <xdr:nvSpPr>
        <xdr:cNvPr id="30" name="Text Box 29">
          <a:extLst>
            <a:ext uri="{FF2B5EF4-FFF2-40B4-BE49-F238E27FC236}">
              <a16:creationId xmlns:a16="http://schemas.microsoft.com/office/drawing/2014/main" id="{57500B2C-E20A-430D-AFA3-0E3A36E86AC6}"/>
            </a:ext>
          </a:extLst>
        </xdr:cNvPr>
        <xdr:cNvSpPr txBox="1">
          <a:spLocks noChangeArrowheads="1"/>
        </xdr:cNvSpPr>
      </xdr:nvSpPr>
      <xdr:spPr bwMode="auto">
        <a:xfrm>
          <a:off x="9525" y="1586865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59217" cy="331304"/>
    <xdr:sp macro="" textlink="" fLocksText="0">
      <xdr:nvSpPr>
        <xdr:cNvPr id="31" name="Text Box 30">
          <a:extLst>
            <a:ext uri="{FF2B5EF4-FFF2-40B4-BE49-F238E27FC236}">
              <a16:creationId xmlns:a16="http://schemas.microsoft.com/office/drawing/2014/main" id="{69F1890B-DEF2-4970-99DF-0B45E4B36653}"/>
            </a:ext>
          </a:extLst>
        </xdr:cNvPr>
        <xdr:cNvSpPr txBox="1">
          <a:spLocks noChangeArrowheads="1"/>
        </xdr:cNvSpPr>
      </xdr:nvSpPr>
      <xdr:spPr bwMode="auto">
        <a:xfrm>
          <a:off x="9525" y="1605915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7696" cy="165652"/>
    <xdr:sp macro="" textlink="" fLocksText="0">
      <xdr:nvSpPr>
        <xdr:cNvPr id="32" name="Text Box 31">
          <a:extLst>
            <a:ext uri="{FF2B5EF4-FFF2-40B4-BE49-F238E27FC236}">
              <a16:creationId xmlns:a16="http://schemas.microsoft.com/office/drawing/2014/main" id="{5353F78A-7845-4BC0-A827-0CC962C324BE}"/>
            </a:ext>
          </a:extLst>
        </xdr:cNvPr>
        <xdr:cNvSpPr txBox="1">
          <a:spLocks noChangeArrowheads="1"/>
        </xdr:cNvSpPr>
      </xdr:nvSpPr>
      <xdr:spPr bwMode="auto">
        <a:xfrm>
          <a:off x="9525" y="1682115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74</xdr:row>
      <xdr:rowOff>9525</xdr:rowOff>
    </xdr:from>
    <xdr:ext cx="3561521" cy="165652"/>
    <xdr:sp macro="" textlink="" fLocksText="0">
      <xdr:nvSpPr>
        <xdr:cNvPr id="33" name="Text Box 32">
          <a:extLst>
            <a:ext uri="{FF2B5EF4-FFF2-40B4-BE49-F238E27FC236}">
              <a16:creationId xmlns:a16="http://schemas.microsoft.com/office/drawing/2014/main" id="{E4F5F760-4F59-4111-BCC1-EB20D0B0C637}"/>
            </a:ext>
          </a:extLst>
        </xdr:cNvPr>
        <xdr:cNvSpPr txBox="1">
          <a:spLocks noChangeArrowheads="1"/>
        </xdr:cNvSpPr>
      </xdr:nvSpPr>
      <xdr:spPr bwMode="auto">
        <a:xfrm>
          <a:off x="1838325" y="1682115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7696" cy="198783"/>
    <xdr:sp macro="" textlink="" fLocksText="0">
      <xdr:nvSpPr>
        <xdr:cNvPr id="34" name="Text Box 33">
          <a:extLst>
            <a:ext uri="{FF2B5EF4-FFF2-40B4-BE49-F238E27FC236}">
              <a16:creationId xmlns:a16="http://schemas.microsoft.com/office/drawing/2014/main" id="{8BD78DDD-AB3A-4141-B380-0F0D7762B633}"/>
            </a:ext>
          </a:extLst>
        </xdr:cNvPr>
        <xdr:cNvSpPr txBox="1">
          <a:spLocks noChangeArrowheads="1"/>
        </xdr:cNvSpPr>
      </xdr:nvSpPr>
      <xdr:spPr bwMode="auto">
        <a:xfrm>
          <a:off x="9525" y="1701165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75</xdr:row>
      <xdr:rowOff>9525</xdr:rowOff>
    </xdr:from>
    <xdr:ext cx="3561521" cy="198783"/>
    <xdr:sp macro="" textlink="" fLocksText="0">
      <xdr:nvSpPr>
        <xdr:cNvPr id="35" name="Text Box 34">
          <a:extLst>
            <a:ext uri="{FF2B5EF4-FFF2-40B4-BE49-F238E27FC236}">
              <a16:creationId xmlns:a16="http://schemas.microsoft.com/office/drawing/2014/main" id="{F62ACA92-046B-49A9-BF1A-5E0756E9B3E1}"/>
            </a:ext>
          </a:extLst>
        </xdr:cNvPr>
        <xdr:cNvSpPr txBox="1">
          <a:spLocks noChangeArrowheads="1"/>
        </xdr:cNvSpPr>
      </xdr:nvSpPr>
      <xdr:spPr bwMode="auto">
        <a:xfrm>
          <a:off x="1838325" y="1701165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7696" cy="323022"/>
    <xdr:sp macro="" textlink="" fLocksText="0">
      <xdr:nvSpPr>
        <xdr:cNvPr id="36" name="Text Box 35">
          <a:extLst>
            <a:ext uri="{FF2B5EF4-FFF2-40B4-BE49-F238E27FC236}">
              <a16:creationId xmlns:a16="http://schemas.microsoft.com/office/drawing/2014/main" id="{6A0EECCE-4812-47DC-A731-C9A66F8345BF}"/>
            </a:ext>
          </a:extLst>
        </xdr:cNvPr>
        <xdr:cNvSpPr txBox="1">
          <a:spLocks noChangeArrowheads="1"/>
        </xdr:cNvSpPr>
      </xdr:nvSpPr>
      <xdr:spPr bwMode="auto">
        <a:xfrm>
          <a:off x="9525" y="18535650"/>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83</xdr:row>
      <xdr:rowOff>9525</xdr:rowOff>
    </xdr:from>
    <xdr:ext cx="3561521" cy="323022"/>
    <xdr:sp macro="" textlink="" fLocksText="0">
      <xdr:nvSpPr>
        <xdr:cNvPr id="37" name="Text Box 36">
          <a:extLst>
            <a:ext uri="{FF2B5EF4-FFF2-40B4-BE49-F238E27FC236}">
              <a16:creationId xmlns:a16="http://schemas.microsoft.com/office/drawing/2014/main" id="{0393945E-B0B5-4BB2-8381-9C5531B23325}"/>
            </a:ext>
          </a:extLst>
        </xdr:cNvPr>
        <xdr:cNvSpPr txBox="1">
          <a:spLocks noChangeArrowheads="1"/>
        </xdr:cNvSpPr>
      </xdr:nvSpPr>
      <xdr:spPr bwMode="auto">
        <a:xfrm>
          <a:off x="1838325" y="18535650"/>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F5D817ED-7B29-43AB-97E4-FCCCBB3D1DA6}"/>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6369BF01-CAC5-4BA6-9B90-B6A9C73B6649}"/>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054CBEA8-CAEB-4682-B4D8-2F0E0B5C9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222C5DD1-FD31-48C4-9269-64DB02DCCE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15AF66A3-661B-4EE1-8E81-955529141D8D}"/>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D5B48F24-76E8-495B-9D21-737E4363D959}"/>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B2E5AE34-F5D9-4B9C-BD50-70E6DD5BBA51}"/>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056B1AC6-A471-4D68-A823-6BB7BB647AD9}"/>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2023 / Quarter 4 of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7257307D-A317-4CD2-9D0D-7B7872B3ABD1}"/>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758B76EF-FD5B-4DAA-B654-F7EBA9F1811C}"/>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6EC01215-4FDE-469F-B955-80592BD2ECCB}"/>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50D114F6-4C95-4C2F-9755-362C6CBCC046}"/>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539B3CAB-FA57-447C-9D7C-C98633D3D68B}"/>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3D37C50E-D2D7-4238-B278-A12163F545D2}"/>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F353F6A2-FC61-4B5D-BDF7-9501BDF8C733}"/>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A1768396-1D84-4DB4-960B-D73A9CDC1A00}"/>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E02A61AD-9A46-4B8D-B56B-977C2A68006C}"/>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6ABCE8B5-D8E5-4DD3-A5BD-5F2DA8DB8F87}"/>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EBB2A665-7DCF-449D-B78C-9BC86DBD0CFE}"/>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3EAE3D3A-7B7C-4442-A3B7-16A4C74FB52A}"/>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1FEC1A0A-93DE-4BF1-AEE3-A99D007D231D}"/>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6336DC1D-23DD-4287-B31F-8EC6FE7D3AAF}"/>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992A7E64-4721-451A-920F-23266FB3C8F5}"/>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1D0E28F6-34F9-4BBB-AA88-F8434DF546C5}"/>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B71235F2-3C68-40E9-9946-03C78E6744E5}"/>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B3630248-DA45-45AB-BFCE-F7230DE609A3}"/>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7B13D234-5956-4BD1-A905-9508549CF88F}"/>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E621CBF3-38FD-4211-BB01-2C88A9A48613}"/>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6593741D-73C2-42E0-875F-E5053F60DD66}"/>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3370A6FE-9C50-404D-AE81-0E87D90B78F6}"/>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D43C6E94-D7C2-4ADE-AA70-FFC0B305D28C}"/>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D47CCA01-7BC9-46FF-9C2F-15F83FC55633}"/>
            </a:ext>
          </a:extLst>
        </xdr:cNvPr>
        <xdr:cNvSpPr txBox="1">
          <a:spLocks noChangeArrowheads="1"/>
        </xdr:cNvSpPr>
      </xdr:nvSpPr>
      <xdr:spPr bwMode="auto">
        <a:xfrm>
          <a:off x="9525" y="1082040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735DF1E1-734E-4E9E-A65B-605C186A44B0}"/>
            </a:ext>
          </a:extLst>
        </xdr:cNvPr>
        <xdr:cNvSpPr txBox="1">
          <a:spLocks noChangeArrowheads="1"/>
        </xdr:cNvSpPr>
      </xdr:nvSpPr>
      <xdr:spPr bwMode="auto">
        <a:xfrm>
          <a:off x="9525" y="1101090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6430352E-89DF-4F5A-8B57-B645F3C9C682}"/>
            </a:ext>
          </a:extLst>
        </xdr:cNvPr>
        <xdr:cNvSpPr txBox="1">
          <a:spLocks noChangeArrowheads="1"/>
        </xdr:cNvSpPr>
      </xdr:nvSpPr>
      <xdr:spPr bwMode="auto">
        <a:xfrm>
          <a:off x="9525" y="1120140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3A75121C-97D9-496E-82BF-A510662ACCE0}"/>
            </a:ext>
          </a:extLst>
        </xdr:cNvPr>
        <xdr:cNvSpPr txBox="1">
          <a:spLocks noChangeArrowheads="1"/>
        </xdr:cNvSpPr>
      </xdr:nvSpPr>
      <xdr:spPr bwMode="auto">
        <a:xfrm>
          <a:off x="9525" y="1158240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4E567A53-83B6-465F-B6E3-CD112E09FFA9}"/>
            </a:ext>
          </a:extLst>
        </xdr:cNvPr>
        <xdr:cNvSpPr txBox="1">
          <a:spLocks noChangeArrowheads="1"/>
        </xdr:cNvSpPr>
      </xdr:nvSpPr>
      <xdr:spPr bwMode="auto">
        <a:xfrm>
          <a:off x="1228725" y="1158240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F2B7A7F5-9210-45BE-BD04-7606DD849304}"/>
            </a:ext>
          </a:extLst>
        </xdr:cNvPr>
        <xdr:cNvSpPr txBox="1">
          <a:spLocks noChangeArrowheads="1"/>
        </xdr:cNvSpPr>
      </xdr:nvSpPr>
      <xdr:spPr bwMode="auto">
        <a:xfrm>
          <a:off x="9525" y="1177290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BE1B69BF-5A1D-4D8B-AB58-F2B5EDD4D180}"/>
            </a:ext>
          </a:extLst>
        </xdr:cNvPr>
        <xdr:cNvSpPr txBox="1">
          <a:spLocks noChangeArrowheads="1"/>
        </xdr:cNvSpPr>
      </xdr:nvSpPr>
      <xdr:spPr bwMode="auto">
        <a:xfrm>
          <a:off x="1228725" y="1177290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E8493954-22A3-49EE-84B4-3654C7D84964}"/>
            </a:ext>
          </a:extLst>
        </xdr:cNvPr>
        <xdr:cNvSpPr txBox="1">
          <a:spLocks noChangeArrowheads="1"/>
        </xdr:cNvSpPr>
      </xdr:nvSpPr>
      <xdr:spPr bwMode="auto">
        <a:xfrm>
          <a:off x="9525" y="1310640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13497"/>
    <xdr:sp macro="" textlink="" fLocksText="0">
      <xdr:nvSpPr>
        <xdr:cNvPr id="38" name="Text Box 37">
          <a:extLst>
            <a:ext uri="{FF2B5EF4-FFF2-40B4-BE49-F238E27FC236}">
              <a16:creationId xmlns:a16="http://schemas.microsoft.com/office/drawing/2014/main" id="{0837B054-9301-4420-8EC1-C79D52D89AEC}"/>
            </a:ext>
          </a:extLst>
        </xdr:cNvPr>
        <xdr:cNvSpPr txBox="1">
          <a:spLocks noChangeArrowheads="1"/>
        </xdr:cNvSpPr>
      </xdr:nvSpPr>
      <xdr:spPr bwMode="auto">
        <a:xfrm>
          <a:off x="3297721" y="24625437"/>
          <a:ext cx="3246782" cy="313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8C99C9D3-1A22-4313-85F2-08A8B693AF0E}"/>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7036DEB7-7140-4500-840F-8E848B5AE8FD}"/>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3AAD417D-531A-4393-8EB5-68CA9E610A7C}"/>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4 năm 2023 / Quarter 4 of 2023</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C4F7FB33-9401-4B34-83CA-E7C9416BC091}"/>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B2703CF7-682F-4C40-8940-114FE85F0C52}"/>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41360F15-7581-4F6C-83C8-B8B84ED13BB1}"/>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004DF531-2BFD-4677-A178-DE3958D90EA8}"/>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7EA8743C-B695-42FC-8F7C-8FFF7CF76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48"/>
      <c r="C1" s="248"/>
      <c r="D1" s="248"/>
      <c r="E1" s="249" t="s">
        <v>0</v>
      </c>
      <c r="F1" s="249"/>
      <c r="G1" s="249"/>
      <c r="H1" s="249"/>
      <c r="I1" s="249"/>
      <c r="J1" s="249"/>
      <c r="K1" s="249"/>
      <c r="L1" s="249"/>
    </row>
    <row r="2" spans="1:12" ht="33" customHeight="1" x14ac:dyDescent="0.25">
      <c r="A2" s="250" t="s">
        <v>1</v>
      </c>
      <c r="B2" s="250"/>
      <c r="C2" s="250"/>
      <c r="D2" s="250"/>
      <c r="E2" s="250"/>
      <c r="F2" s="250"/>
      <c r="G2" s="250"/>
      <c r="H2" s="250"/>
      <c r="I2" s="250"/>
      <c r="J2" s="250"/>
      <c r="K2" s="250"/>
      <c r="L2" s="250"/>
    </row>
    <row r="3" spans="1:12" ht="27" customHeight="1" x14ac:dyDescent="0.25">
      <c r="A3" s="251" t="s">
        <v>2</v>
      </c>
      <c r="B3" s="251"/>
      <c r="C3" s="251"/>
      <c r="D3" s="251"/>
      <c r="E3" s="251"/>
      <c r="F3" s="251"/>
      <c r="G3" s="251"/>
      <c r="H3" s="251"/>
      <c r="I3" s="251"/>
      <c r="J3" s="251"/>
      <c r="K3" s="251"/>
      <c r="L3" s="251"/>
    </row>
    <row r="4" spans="1:12" ht="12.75" customHeight="1" x14ac:dyDescent="0.25">
      <c r="A4" s="252" t="s">
        <v>3</v>
      </c>
      <c r="B4" s="252"/>
      <c r="C4" s="252"/>
      <c r="D4" s="252"/>
      <c r="E4" s="252"/>
      <c r="F4" s="252"/>
      <c r="G4" s="252"/>
      <c r="H4" s="252"/>
      <c r="I4" s="252"/>
      <c r="J4" s="252"/>
      <c r="K4" s="252"/>
      <c r="L4" s="252"/>
    </row>
    <row r="5" spans="1:12" ht="9.75" customHeight="1" x14ac:dyDescent="0.25">
      <c r="A5" s="1"/>
      <c r="B5" s="248"/>
      <c r="C5" s="248"/>
      <c r="D5" s="248"/>
      <c r="E5" s="248"/>
      <c r="F5" s="248"/>
      <c r="G5" s="248"/>
      <c r="H5" s="248"/>
      <c r="I5" s="248"/>
      <c r="J5" s="248"/>
      <c r="K5" s="248"/>
      <c r="L5" s="248"/>
    </row>
    <row r="6" spans="1:12" ht="15.75" customHeight="1" x14ac:dyDescent="0.25">
      <c r="A6" s="246" t="s">
        <v>4</v>
      </c>
      <c r="B6" s="246"/>
      <c r="C6" s="246"/>
      <c r="D6" s="246"/>
      <c r="E6" s="246" t="s">
        <v>5</v>
      </c>
      <c r="F6" s="246"/>
      <c r="G6" s="246"/>
      <c r="H6" s="246"/>
      <c r="I6" s="246"/>
      <c r="J6" s="246"/>
      <c r="K6" s="246"/>
      <c r="L6" s="246"/>
    </row>
    <row r="7" spans="1:12" ht="15.75" customHeight="1" x14ac:dyDescent="0.25">
      <c r="A7" s="247" t="s">
        <v>6</v>
      </c>
      <c r="B7" s="247"/>
      <c r="C7" s="247"/>
      <c r="D7" s="247"/>
      <c r="E7" s="247" t="s">
        <v>7</v>
      </c>
      <c r="F7" s="247"/>
      <c r="G7" s="247"/>
      <c r="H7" s="247"/>
      <c r="I7" s="247"/>
      <c r="J7" s="247"/>
      <c r="K7" s="247"/>
      <c r="L7" s="247"/>
    </row>
    <row r="8" spans="1:12" ht="15.75" customHeight="1" x14ac:dyDescent="0.25">
      <c r="A8" s="246" t="s">
        <v>8</v>
      </c>
      <c r="B8" s="246"/>
      <c r="C8" s="246"/>
      <c r="D8" s="246"/>
      <c r="E8" s="246" t="s">
        <v>9</v>
      </c>
      <c r="F8" s="246"/>
      <c r="G8" s="246"/>
      <c r="H8" s="246"/>
      <c r="I8" s="246"/>
      <c r="J8" s="246"/>
      <c r="K8" s="246"/>
      <c r="L8" s="246"/>
    </row>
    <row r="9" spans="1:12" ht="15.75" customHeight="1" x14ac:dyDescent="0.25">
      <c r="A9" s="247" t="s">
        <v>10</v>
      </c>
      <c r="B9" s="247"/>
      <c r="C9" s="247"/>
      <c r="D9" s="247"/>
      <c r="E9" s="247" t="s">
        <v>11</v>
      </c>
      <c r="F9" s="247"/>
      <c r="G9" s="247"/>
      <c r="H9" s="247"/>
      <c r="I9" s="247"/>
      <c r="J9" s="247"/>
      <c r="K9" s="247"/>
      <c r="L9" s="247"/>
    </row>
    <row r="10" spans="1:12" ht="15.75" customHeight="1" x14ac:dyDescent="0.25">
      <c r="A10" s="246" t="s">
        <v>12</v>
      </c>
      <c r="B10" s="246"/>
      <c r="C10" s="246"/>
      <c r="D10" s="246"/>
      <c r="E10" s="246" t="s">
        <v>13</v>
      </c>
      <c r="F10" s="246"/>
      <c r="G10" s="246"/>
      <c r="H10" s="246"/>
      <c r="I10" s="246"/>
      <c r="J10" s="246"/>
      <c r="K10" s="246"/>
      <c r="L10" s="246"/>
    </row>
    <row r="11" spans="1:12" ht="15.75" customHeight="1" x14ac:dyDescent="0.25">
      <c r="A11" s="247" t="s">
        <v>14</v>
      </c>
      <c r="B11" s="247"/>
      <c r="C11" s="247"/>
      <c r="D11" s="247"/>
      <c r="E11" s="247" t="s">
        <v>15</v>
      </c>
      <c r="F11" s="247"/>
      <c r="G11" s="247"/>
      <c r="H11" s="247"/>
      <c r="I11" s="247"/>
      <c r="J11" s="247"/>
      <c r="K11" s="247"/>
      <c r="L11" s="247"/>
    </row>
    <row r="12" spans="1:12" ht="15.75" customHeight="1" x14ac:dyDescent="0.25">
      <c r="A12" s="246" t="s">
        <v>16</v>
      </c>
      <c r="B12" s="246"/>
      <c r="C12" s="246"/>
      <c r="D12" s="246"/>
      <c r="E12" s="246" t="s">
        <v>1104</v>
      </c>
      <c r="F12" s="246"/>
      <c r="G12" s="246"/>
      <c r="H12" s="246"/>
      <c r="I12" s="246"/>
      <c r="J12" s="246"/>
      <c r="K12" s="246"/>
      <c r="L12" s="246"/>
    </row>
    <row r="13" spans="1:12" ht="15.75" customHeight="1" x14ac:dyDescent="0.25">
      <c r="A13" s="247" t="s">
        <v>17</v>
      </c>
      <c r="B13" s="247"/>
      <c r="C13" s="247"/>
      <c r="D13" s="247"/>
      <c r="E13" s="309" t="s">
        <v>1105</v>
      </c>
      <c r="F13" s="247"/>
      <c r="G13" s="247"/>
      <c r="H13" s="247"/>
      <c r="I13" s="247"/>
      <c r="J13" s="247"/>
      <c r="K13" s="247"/>
      <c r="L13" s="247"/>
    </row>
    <row r="14" spans="1:12" ht="8.25" customHeight="1" x14ac:dyDescent="0.25">
      <c r="A14" s="4"/>
      <c r="B14" s="256"/>
      <c r="C14" s="256"/>
      <c r="D14" s="256"/>
      <c r="E14" s="256"/>
      <c r="F14" s="256"/>
      <c r="G14" s="256"/>
      <c r="H14" s="256"/>
      <c r="I14" s="256"/>
      <c r="J14" s="256"/>
      <c r="K14" s="256"/>
      <c r="L14" s="256"/>
    </row>
    <row r="15" spans="1:12" ht="26.25" customHeight="1" x14ac:dyDescent="0.25">
      <c r="A15" s="265" t="s">
        <v>18</v>
      </c>
      <c r="B15" s="266"/>
      <c r="C15" s="266"/>
      <c r="D15" s="266" t="s">
        <v>19</v>
      </c>
      <c r="E15" s="266"/>
      <c r="F15" s="266" t="s">
        <v>20</v>
      </c>
      <c r="G15" s="266"/>
      <c r="H15" s="253" t="s">
        <v>21</v>
      </c>
      <c r="I15" s="253"/>
      <c r="J15" s="253"/>
      <c r="K15" s="253" t="s">
        <v>22</v>
      </c>
      <c r="L15" s="254"/>
    </row>
    <row r="16" spans="1:12" ht="33.75" customHeight="1" x14ac:dyDescent="0.25">
      <c r="A16" s="267"/>
      <c r="B16" s="255"/>
      <c r="C16" s="255"/>
      <c r="D16" s="255"/>
      <c r="E16" s="255"/>
      <c r="F16" s="255"/>
      <c r="G16" s="255"/>
      <c r="H16" s="2" t="s">
        <v>23</v>
      </c>
      <c r="I16" s="255" t="s">
        <v>24</v>
      </c>
      <c r="J16" s="255"/>
      <c r="K16" s="2" t="s">
        <v>25</v>
      </c>
      <c r="L16" s="3" t="s">
        <v>24</v>
      </c>
    </row>
    <row r="17" spans="1:12" ht="37.5" customHeight="1" x14ac:dyDescent="0.25">
      <c r="A17" s="257" t="s">
        <v>26</v>
      </c>
      <c r="B17" s="258"/>
      <c r="C17" s="258"/>
      <c r="D17" s="259" t="s">
        <v>27</v>
      </c>
      <c r="E17" s="259"/>
      <c r="F17" s="259"/>
      <c r="G17" s="259"/>
      <c r="H17" s="5">
        <f>H18+H21+H24+H25+H28+H29+H30+H31</f>
        <v>3772523761</v>
      </c>
      <c r="I17" s="260">
        <f>I18+I21+I24+I25+I28+I29+I30+I31</f>
        <v>13383372387</v>
      </c>
      <c r="J17" s="260"/>
      <c r="K17" s="5">
        <f>K18+K21+K24+K25+K28+K29+K30+K31</f>
        <v>2293027263</v>
      </c>
      <c r="L17" s="9">
        <f>L18+L21+L24+L25+L28+L29+L30+L31</f>
        <v>2354258020</v>
      </c>
    </row>
    <row r="18" spans="1:12" ht="26.25" customHeight="1" x14ac:dyDescent="0.25">
      <c r="A18" s="261" t="s">
        <v>28</v>
      </c>
      <c r="B18" s="262"/>
      <c r="C18" s="262"/>
      <c r="D18" s="263" t="s">
        <v>29</v>
      </c>
      <c r="E18" s="263"/>
      <c r="F18" s="263"/>
      <c r="G18" s="263"/>
      <c r="H18" s="6">
        <f>H19+H20</f>
        <v>2652714785</v>
      </c>
      <c r="I18" s="264">
        <f>I19+I20</f>
        <v>7713624062</v>
      </c>
      <c r="J18" s="264"/>
      <c r="K18" s="6">
        <f>K19+K20</f>
        <v>972753487</v>
      </c>
      <c r="L18" s="10">
        <f>L19+L20</f>
        <v>972753487</v>
      </c>
    </row>
    <row r="19" spans="1:12" ht="26.25" customHeight="1" x14ac:dyDescent="0.25">
      <c r="A19" s="268" t="s">
        <v>30</v>
      </c>
      <c r="B19" s="269"/>
      <c r="C19" s="269"/>
      <c r="D19" s="270" t="s">
        <v>31</v>
      </c>
      <c r="E19" s="270"/>
      <c r="F19" s="270"/>
      <c r="G19" s="270"/>
      <c r="H19" s="7">
        <v>0</v>
      </c>
      <c r="I19" s="271">
        <v>0</v>
      </c>
      <c r="J19" s="271"/>
      <c r="K19" s="7">
        <v>0</v>
      </c>
      <c r="L19" s="11">
        <v>0</v>
      </c>
    </row>
    <row r="20" spans="1:12" ht="26.25" customHeight="1" x14ac:dyDescent="0.25">
      <c r="A20" s="268" t="s">
        <v>32</v>
      </c>
      <c r="B20" s="269"/>
      <c r="C20" s="269"/>
      <c r="D20" s="270" t="s">
        <v>33</v>
      </c>
      <c r="E20" s="270"/>
      <c r="F20" s="270"/>
      <c r="G20" s="270"/>
      <c r="H20" s="7">
        <v>2652714785</v>
      </c>
      <c r="I20" s="271">
        <v>7713624062</v>
      </c>
      <c r="J20" s="271"/>
      <c r="K20" s="7">
        <v>972753487</v>
      </c>
      <c r="L20" s="11">
        <v>972753487</v>
      </c>
    </row>
    <row r="21" spans="1:12" ht="26.25" customHeight="1" x14ac:dyDescent="0.25">
      <c r="A21" s="261" t="s">
        <v>34</v>
      </c>
      <c r="B21" s="262"/>
      <c r="C21" s="262"/>
      <c r="D21" s="263" t="s">
        <v>35</v>
      </c>
      <c r="E21" s="263"/>
      <c r="F21" s="263"/>
      <c r="G21" s="263"/>
      <c r="H21" s="6">
        <f>H22+H23</f>
        <v>840483540</v>
      </c>
      <c r="I21" s="264">
        <f>I22+I23</f>
        <v>5499031426</v>
      </c>
      <c r="J21" s="264"/>
      <c r="K21" s="6">
        <f>K22+K23</f>
        <v>1320870814</v>
      </c>
      <c r="L21" s="10">
        <f>L22+L23</f>
        <v>1382101571</v>
      </c>
    </row>
    <row r="22" spans="1:12" ht="26.25" customHeight="1" x14ac:dyDescent="0.25">
      <c r="A22" s="268" t="s">
        <v>36</v>
      </c>
      <c r="B22" s="269"/>
      <c r="C22" s="269"/>
      <c r="D22" s="270" t="s">
        <v>37</v>
      </c>
      <c r="E22" s="270"/>
      <c r="F22" s="270"/>
      <c r="G22" s="270"/>
      <c r="H22" s="7">
        <v>840483540</v>
      </c>
      <c r="I22" s="271">
        <v>4846099925</v>
      </c>
      <c r="J22" s="271"/>
      <c r="K22" s="7">
        <v>797226973</v>
      </c>
      <c r="L22" s="11">
        <v>858457730</v>
      </c>
    </row>
    <row r="23" spans="1:12" ht="37.5" customHeight="1" x14ac:dyDescent="0.25">
      <c r="A23" s="268" t="s">
        <v>38</v>
      </c>
      <c r="B23" s="269"/>
      <c r="C23" s="269"/>
      <c r="D23" s="270" t="s">
        <v>39</v>
      </c>
      <c r="E23" s="270"/>
      <c r="F23" s="270"/>
      <c r="G23" s="270"/>
      <c r="H23" s="7">
        <v>0</v>
      </c>
      <c r="I23" s="271">
        <v>652931501</v>
      </c>
      <c r="J23" s="271"/>
      <c r="K23" s="7">
        <v>523643841</v>
      </c>
      <c r="L23" s="11">
        <v>523643841</v>
      </c>
    </row>
    <row r="24" spans="1:12" ht="37.5" customHeight="1" x14ac:dyDescent="0.25">
      <c r="A24" s="261" t="s">
        <v>40</v>
      </c>
      <c r="B24" s="262"/>
      <c r="C24" s="262"/>
      <c r="D24" s="263" t="s">
        <v>41</v>
      </c>
      <c r="E24" s="263"/>
      <c r="F24" s="263"/>
      <c r="G24" s="263"/>
      <c r="H24" s="6">
        <v>146365784</v>
      </c>
      <c r="I24" s="264">
        <v>179144639</v>
      </c>
      <c r="J24" s="264"/>
      <c r="K24" s="6">
        <v>63014</v>
      </c>
      <c r="L24" s="10">
        <v>63014</v>
      </c>
    </row>
    <row r="25" spans="1:12" ht="48.75" customHeight="1" x14ac:dyDescent="0.25">
      <c r="A25" s="261" t="s">
        <v>42</v>
      </c>
      <c r="B25" s="262"/>
      <c r="C25" s="262"/>
      <c r="D25" s="263" t="s">
        <v>43</v>
      </c>
      <c r="E25" s="263"/>
      <c r="F25" s="263"/>
      <c r="G25" s="263"/>
      <c r="H25" s="6">
        <f>H26-H27</f>
        <v>132959652</v>
      </c>
      <c r="I25" s="264">
        <f>I26-I27</f>
        <v>-8496920</v>
      </c>
      <c r="J25" s="264"/>
      <c r="K25" s="6">
        <f>K26-K27</f>
        <v>-660052</v>
      </c>
      <c r="L25" s="10">
        <f>L26-L27</f>
        <v>-660052</v>
      </c>
    </row>
    <row r="26" spans="1:12" ht="48.75" customHeight="1" x14ac:dyDescent="0.25">
      <c r="A26" s="268" t="s">
        <v>44</v>
      </c>
      <c r="B26" s="269"/>
      <c r="C26" s="269"/>
      <c r="D26" s="270" t="s">
        <v>45</v>
      </c>
      <c r="E26" s="270"/>
      <c r="F26" s="270"/>
      <c r="G26" s="270"/>
      <c r="H26" s="7">
        <v>129316014</v>
      </c>
      <c r="I26" s="271">
        <v>216704054</v>
      </c>
      <c r="J26" s="271"/>
      <c r="K26" s="7">
        <v>66704424</v>
      </c>
      <c r="L26" s="11">
        <v>66704424</v>
      </c>
    </row>
    <row r="27" spans="1:12" ht="48.75" customHeight="1" x14ac:dyDescent="0.25">
      <c r="A27" s="268" t="s">
        <v>46</v>
      </c>
      <c r="B27" s="269"/>
      <c r="C27" s="269"/>
      <c r="D27" s="270" t="s">
        <v>47</v>
      </c>
      <c r="E27" s="270"/>
      <c r="F27" s="270"/>
      <c r="G27" s="270"/>
      <c r="H27" s="7">
        <v>-3643638</v>
      </c>
      <c r="I27" s="271">
        <v>225200974</v>
      </c>
      <c r="J27" s="271"/>
      <c r="K27" s="7">
        <v>67364476</v>
      </c>
      <c r="L27" s="11">
        <v>67364476</v>
      </c>
    </row>
    <row r="28" spans="1:12" ht="26.25" customHeight="1" x14ac:dyDescent="0.25">
      <c r="A28" s="261" t="s">
        <v>48</v>
      </c>
      <c r="B28" s="262"/>
      <c r="C28" s="262"/>
      <c r="D28" s="263" t="s">
        <v>49</v>
      </c>
      <c r="E28" s="263"/>
      <c r="F28" s="263"/>
      <c r="G28" s="263"/>
      <c r="H28" s="6">
        <v>0</v>
      </c>
      <c r="I28" s="264">
        <v>0</v>
      </c>
      <c r="J28" s="264"/>
      <c r="K28" s="6">
        <v>0</v>
      </c>
      <c r="L28" s="10">
        <v>0</v>
      </c>
    </row>
    <row r="29" spans="1:12" ht="48.75" customHeight="1" x14ac:dyDescent="0.25">
      <c r="A29" s="261" t="s">
        <v>50</v>
      </c>
      <c r="B29" s="262"/>
      <c r="C29" s="262"/>
      <c r="D29" s="263" t="s">
        <v>51</v>
      </c>
      <c r="E29" s="263"/>
      <c r="F29" s="263"/>
      <c r="G29" s="263"/>
      <c r="H29" s="6">
        <v>0</v>
      </c>
      <c r="I29" s="264">
        <v>0</v>
      </c>
      <c r="J29" s="264"/>
      <c r="K29" s="6">
        <v>0</v>
      </c>
      <c r="L29" s="10">
        <v>0</v>
      </c>
    </row>
    <row r="30" spans="1:12" ht="26.25" customHeight="1" x14ac:dyDescent="0.25">
      <c r="A30" s="261" t="s">
        <v>52</v>
      </c>
      <c r="B30" s="262"/>
      <c r="C30" s="262"/>
      <c r="D30" s="263" t="s">
        <v>53</v>
      </c>
      <c r="E30" s="263"/>
      <c r="F30" s="263"/>
      <c r="G30" s="263"/>
      <c r="H30" s="6">
        <v>0</v>
      </c>
      <c r="I30" s="264">
        <v>69180</v>
      </c>
      <c r="J30" s="264"/>
      <c r="K30" s="6">
        <v>0</v>
      </c>
      <c r="L30" s="10">
        <v>0</v>
      </c>
    </row>
    <row r="31" spans="1:12" ht="82.5" customHeight="1" x14ac:dyDescent="0.25">
      <c r="A31" s="261" t="s">
        <v>54</v>
      </c>
      <c r="B31" s="262"/>
      <c r="C31" s="262"/>
      <c r="D31" s="263" t="s">
        <v>55</v>
      </c>
      <c r="E31" s="263"/>
      <c r="F31" s="263"/>
      <c r="G31" s="263"/>
      <c r="H31" s="6">
        <v>0</v>
      </c>
      <c r="I31" s="264">
        <v>0</v>
      </c>
      <c r="J31" s="264"/>
      <c r="K31" s="6">
        <v>0</v>
      </c>
      <c r="L31" s="10">
        <v>0</v>
      </c>
    </row>
    <row r="32" spans="1:12" ht="26.25" customHeight="1" x14ac:dyDescent="0.25">
      <c r="A32" s="257" t="s">
        <v>56</v>
      </c>
      <c r="B32" s="258"/>
      <c r="C32" s="258"/>
      <c r="D32" s="259" t="s">
        <v>57</v>
      </c>
      <c r="E32" s="259"/>
      <c r="F32" s="259"/>
      <c r="G32" s="259"/>
      <c r="H32" s="5">
        <f>H33+H37+H38+H39+H40</f>
        <v>346165</v>
      </c>
      <c r="I32" s="260">
        <f>I33+I37+I38+I39+I40</f>
        <v>25055993</v>
      </c>
      <c r="J32" s="260"/>
      <c r="K32" s="5">
        <f>K33+K37+K38+K39+K40</f>
        <v>23771343</v>
      </c>
      <c r="L32" s="9">
        <f>L33+L37+L38+L39+L40</f>
        <v>23771343</v>
      </c>
    </row>
    <row r="33" spans="1:12" ht="48.75" customHeight="1" x14ac:dyDescent="0.25">
      <c r="A33" s="261" t="s">
        <v>58</v>
      </c>
      <c r="B33" s="262"/>
      <c r="C33" s="262"/>
      <c r="D33" s="263" t="s">
        <v>59</v>
      </c>
      <c r="E33" s="263"/>
      <c r="F33" s="263"/>
      <c r="G33" s="263"/>
      <c r="H33" s="6">
        <f>H34+H35+H36</f>
        <v>346165</v>
      </c>
      <c r="I33" s="264">
        <f>I34+I35+I36</f>
        <v>25055993</v>
      </c>
      <c r="J33" s="264"/>
      <c r="K33" s="6">
        <f>K34+K35+K36</f>
        <v>23771343</v>
      </c>
      <c r="L33" s="10">
        <f>L34+L35+L36</f>
        <v>23771343</v>
      </c>
    </row>
    <row r="34" spans="1:12" ht="29.25" customHeight="1" x14ac:dyDescent="0.25">
      <c r="A34" s="268" t="s">
        <v>60</v>
      </c>
      <c r="B34" s="269"/>
      <c r="C34" s="269"/>
      <c r="D34" s="270" t="s">
        <v>61</v>
      </c>
      <c r="E34" s="270"/>
      <c r="F34" s="270"/>
      <c r="G34" s="270"/>
      <c r="H34" s="7">
        <v>146165</v>
      </c>
      <c r="I34" s="271">
        <v>16180790</v>
      </c>
      <c r="J34" s="271"/>
      <c r="K34" s="7">
        <v>16752714</v>
      </c>
      <c r="L34" s="11">
        <v>16752714</v>
      </c>
    </row>
    <row r="35" spans="1:12" ht="29.25" customHeight="1" x14ac:dyDescent="0.25">
      <c r="A35" s="268" t="s">
        <v>62</v>
      </c>
      <c r="B35" s="269"/>
      <c r="C35" s="269"/>
      <c r="D35" s="270" t="s">
        <v>63</v>
      </c>
      <c r="E35" s="270"/>
      <c r="F35" s="270"/>
      <c r="G35" s="270"/>
      <c r="H35" s="7">
        <v>0</v>
      </c>
      <c r="I35" s="271">
        <v>0</v>
      </c>
      <c r="J35" s="271"/>
      <c r="K35" s="7">
        <v>0</v>
      </c>
      <c r="L35" s="11">
        <v>0</v>
      </c>
    </row>
    <row r="36" spans="1:12" ht="42" customHeight="1" x14ac:dyDescent="0.25">
      <c r="A36" s="268" t="s">
        <v>64</v>
      </c>
      <c r="B36" s="269"/>
      <c r="C36" s="269"/>
      <c r="D36" s="270" t="s">
        <v>65</v>
      </c>
      <c r="E36" s="270"/>
      <c r="F36" s="270"/>
      <c r="G36" s="270"/>
      <c r="H36" s="7">
        <v>200000</v>
      </c>
      <c r="I36" s="271">
        <v>8875203</v>
      </c>
      <c r="J36" s="271"/>
      <c r="K36" s="7">
        <v>7018629</v>
      </c>
      <c r="L36" s="11">
        <v>7018629</v>
      </c>
    </row>
    <row r="37" spans="1:12" ht="42" customHeight="1" x14ac:dyDescent="0.25">
      <c r="A37" s="261" t="s">
        <v>66</v>
      </c>
      <c r="B37" s="262"/>
      <c r="C37" s="262"/>
      <c r="D37" s="263" t="s">
        <v>67</v>
      </c>
      <c r="E37" s="263"/>
      <c r="F37" s="263"/>
      <c r="G37" s="263"/>
      <c r="H37" s="6">
        <v>0</v>
      </c>
      <c r="I37" s="264">
        <v>0</v>
      </c>
      <c r="J37" s="264"/>
      <c r="K37" s="6">
        <v>0</v>
      </c>
      <c r="L37" s="10">
        <v>0</v>
      </c>
    </row>
    <row r="38" spans="1:12" ht="29.25" customHeight="1" x14ac:dyDescent="0.25">
      <c r="A38" s="261" t="s">
        <v>68</v>
      </c>
      <c r="B38" s="262"/>
      <c r="C38" s="262"/>
      <c r="D38" s="263" t="s">
        <v>69</v>
      </c>
      <c r="E38" s="263"/>
      <c r="F38" s="263"/>
      <c r="G38" s="263"/>
      <c r="H38" s="6">
        <v>0</v>
      </c>
      <c r="I38" s="264">
        <v>0</v>
      </c>
      <c r="J38" s="264"/>
      <c r="K38" s="6">
        <v>0</v>
      </c>
      <c r="L38" s="10">
        <v>0</v>
      </c>
    </row>
    <row r="39" spans="1:12" ht="81" customHeight="1" x14ac:dyDescent="0.25">
      <c r="A39" s="261" t="s">
        <v>70</v>
      </c>
      <c r="B39" s="262"/>
      <c r="C39" s="262"/>
      <c r="D39" s="263" t="s">
        <v>71</v>
      </c>
      <c r="E39" s="263"/>
      <c r="F39" s="263"/>
      <c r="G39" s="263"/>
      <c r="H39" s="6">
        <v>0</v>
      </c>
      <c r="I39" s="264">
        <v>0</v>
      </c>
      <c r="J39" s="264"/>
      <c r="K39" s="6">
        <v>0</v>
      </c>
      <c r="L39" s="10">
        <v>0</v>
      </c>
    </row>
    <row r="40" spans="1:12" ht="29.25" customHeight="1" x14ac:dyDescent="0.25">
      <c r="A40" s="261" t="s">
        <v>72</v>
      </c>
      <c r="B40" s="262"/>
      <c r="C40" s="262"/>
      <c r="D40" s="263" t="s">
        <v>73</v>
      </c>
      <c r="E40" s="263"/>
      <c r="F40" s="263"/>
      <c r="G40" s="263"/>
      <c r="H40" s="6">
        <v>0</v>
      </c>
      <c r="I40" s="264">
        <v>0</v>
      </c>
      <c r="J40" s="264"/>
      <c r="K40" s="6">
        <v>0</v>
      </c>
      <c r="L40" s="10">
        <v>0</v>
      </c>
    </row>
    <row r="41" spans="1:12" ht="29.25" customHeight="1" x14ac:dyDescent="0.25">
      <c r="A41" s="257" t="s">
        <v>74</v>
      </c>
      <c r="B41" s="258"/>
      <c r="C41" s="258"/>
      <c r="D41" s="259" t="s">
        <v>75</v>
      </c>
      <c r="E41" s="259"/>
      <c r="F41" s="259"/>
      <c r="G41" s="259"/>
      <c r="H41" s="5">
        <f>H42+H43+H47+H48+H49+H50+H51+H52+H53+H54</f>
        <v>626542653</v>
      </c>
      <c r="I41" s="260">
        <f>I42+I43+I47+I48+I49+I50+I51+I52+I53+I54</f>
        <v>2452552097</v>
      </c>
      <c r="J41" s="260"/>
      <c r="K41" s="5">
        <f>K42+K43+K47+K48+K49+K50+K51+K52+K53+K54</f>
        <v>625447043</v>
      </c>
      <c r="L41" s="9">
        <f>L42+L43+L47+L48+L49+L50+L51+L52+L53+L54</f>
        <v>671346880</v>
      </c>
    </row>
    <row r="42" spans="1:12" ht="29.25" customHeight="1" x14ac:dyDescent="0.25">
      <c r="A42" s="261" t="s">
        <v>76</v>
      </c>
      <c r="B42" s="262"/>
      <c r="C42" s="262"/>
      <c r="D42" s="263" t="s">
        <v>77</v>
      </c>
      <c r="E42" s="263"/>
      <c r="F42" s="263"/>
      <c r="G42" s="263"/>
      <c r="H42" s="6">
        <v>410415749</v>
      </c>
      <c r="I42" s="264">
        <v>1582617395</v>
      </c>
      <c r="J42" s="264"/>
      <c r="K42" s="6">
        <v>367364228</v>
      </c>
      <c r="L42" s="10">
        <v>398358524</v>
      </c>
    </row>
    <row r="43" spans="1:12" ht="29.25" customHeight="1" x14ac:dyDescent="0.25">
      <c r="A43" s="261" t="s">
        <v>78</v>
      </c>
      <c r="B43" s="262"/>
      <c r="C43" s="262"/>
      <c r="D43" s="263" t="s">
        <v>79</v>
      </c>
      <c r="E43" s="263"/>
      <c r="F43" s="263"/>
      <c r="G43" s="263"/>
      <c r="H43" s="6">
        <v>45493004</v>
      </c>
      <c r="I43" s="264">
        <v>181320834</v>
      </c>
      <c r="J43" s="264"/>
      <c r="K43" s="6">
        <v>45139750</v>
      </c>
      <c r="L43" s="10">
        <v>49639750</v>
      </c>
    </row>
    <row r="44" spans="1:12" ht="29.25" customHeight="1" x14ac:dyDescent="0.25">
      <c r="A44" s="268" t="s">
        <v>80</v>
      </c>
      <c r="B44" s="269"/>
      <c r="C44" s="269"/>
      <c r="D44" s="270" t="s">
        <v>81</v>
      </c>
      <c r="E44" s="270"/>
      <c r="F44" s="270"/>
      <c r="G44" s="270"/>
      <c r="H44" s="7">
        <v>45000000</v>
      </c>
      <c r="I44" s="271">
        <v>180000000</v>
      </c>
      <c r="J44" s="271"/>
      <c r="K44" s="7">
        <v>45000000</v>
      </c>
      <c r="L44" s="11">
        <v>49500000</v>
      </c>
    </row>
    <row r="45" spans="1:12" ht="29.25" customHeight="1" x14ac:dyDescent="0.25">
      <c r="A45" s="268" t="s">
        <v>82</v>
      </c>
      <c r="B45" s="269"/>
      <c r="C45" s="269"/>
      <c r="D45" s="270" t="s">
        <v>83</v>
      </c>
      <c r="E45" s="270"/>
      <c r="F45" s="270"/>
      <c r="G45" s="270"/>
      <c r="H45" s="7">
        <v>493004</v>
      </c>
      <c r="I45" s="271">
        <v>1320834</v>
      </c>
      <c r="J45" s="271"/>
      <c r="K45" s="7">
        <v>139750</v>
      </c>
      <c r="L45" s="11">
        <v>139750</v>
      </c>
    </row>
    <row r="46" spans="1:12" ht="81" customHeight="1" x14ac:dyDescent="0.25">
      <c r="A46" s="268" t="s">
        <v>84</v>
      </c>
      <c r="B46" s="269"/>
      <c r="C46" s="269"/>
      <c r="D46" s="270" t="s">
        <v>85</v>
      </c>
      <c r="E46" s="270"/>
      <c r="F46" s="270"/>
      <c r="G46" s="270"/>
      <c r="H46" s="7">
        <v>0</v>
      </c>
      <c r="I46" s="271">
        <v>0</v>
      </c>
      <c r="J46" s="271"/>
      <c r="K46" s="7">
        <v>0</v>
      </c>
      <c r="L46" s="11">
        <v>0</v>
      </c>
    </row>
    <row r="47" spans="1:12" ht="29.25" customHeight="1" x14ac:dyDescent="0.25">
      <c r="A47" s="261" t="s">
        <v>86</v>
      </c>
      <c r="B47" s="262"/>
      <c r="C47" s="262"/>
      <c r="D47" s="263" t="s">
        <v>87</v>
      </c>
      <c r="E47" s="263"/>
      <c r="F47" s="263"/>
      <c r="G47" s="263"/>
      <c r="H47" s="6">
        <v>23100000</v>
      </c>
      <c r="I47" s="264">
        <v>92400000</v>
      </c>
      <c r="J47" s="264"/>
      <c r="K47" s="6">
        <v>23100000</v>
      </c>
      <c r="L47" s="10">
        <v>25409996</v>
      </c>
    </row>
    <row r="48" spans="1:12" ht="29.25" customHeight="1" x14ac:dyDescent="0.25">
      <c r="A48" s="261" t="s">
        <v>88</v>
      </c>
      <c r="B48" s="262"/>
      <c r="C48" s="262"/>
      <c r="D48" s="263" t="s">
        <v>89</v>
      </c>
      <c r="E48" s="263"/>
      <c r="F48" s="263"/>
      <c r="G48" s="263"/>
      <c r="H48" s="6">
        <v>49500000</v>
      </c>
      <c r="I48" s="264">
        <v>198000000</v>
      </c>
      <c r="J48" s="264"/>
      <c r="K48" s="6">
        <v>49500000</v>
      </c>
      <c r="L48" s="10">
        <v>54450000</v>
      </c>
    </row>
    <row r="49" spans="1:12" ht="29.25" customHeight="1" x14ac:dyDescent="0.25">
      <c r="A49" s="261" t="s">
        <v>90</v>
      </c>
      <c r="B49" s="262"/>
      <c r="C49" s="262"/>
      <c r="D49" s="263" t="s">
        <v>91</v>
      </c>
      <c r="E49" s="263"/>
      <c r="F49" s="263"/>
      <c r="G49" s="263"/>
      <c r="H49" s="6">
        <v>39600000</v>
      </c>
      <c r="I49" s="264">
        <v>158400000</v>
      </c>
      <c r="J49" s="264"/>
      <c r="K49" s="6">
        <v>35767742</v>
      </c>
      <c r="L49" s="10">
        <v>35767742</v>
      </c>
    </row>
    <row r="50" spans="1:12" ht="42" customHeight="1" x14ac:dyDescent="0.25">
      <c r="A50" s="261" t="s">
        <v>92</v>
      </c>
      <c r="B50" s="262"/>
      <c r="C50" s="262"/>
      <c r="D50" s="263" t="s">
        <v>93</v>
      </c>
      <c r="E50" s="263"/>
      <c r="F50" s="263"/>
      <c r="G50" s="263"/>
      <c r="H50" s="6">
        <v>0</v>
      </c>
      <c r="I50" s="264">
        <v>0</v>
      </c>
      <c r="J50" s="264"/>
      <c r="K50" s="6">
        <v>0</v>
      </c>
      <c r="L50" s="10">
        <v>0</v>
      </c>
    </row>
    <row r="51" spans="1:12" ht="42" customHeight="1" x14ac:dyDescent="0.25">
      <c r="A51" s="261" t="s">
        <v>94</v>
      </c>
      <c r="B51" s="262"/>
      <c r="C51" s="262"/>
      <c r="D51" s="263" t="s">
        <v>95</v>
      </c>
      <c r="E51" s="263"/>
      <c r="F51" s="263"/>
      <c r="G51" s="263"/>
      <c r="H51" s="6">
        <v>0</v>
      </c>
      <c r="I51" s="264">
        <v>0</v>
      </c>
      <c r="J51" s="264"/>
      <c r="K51" s="6">
        <v>0</v>
      </c>
      <c r="L51" s="10">
        <v>0</v>
      </c>
    </row>
    <row r="52" spans="1:12" ht="29.25" customHeight="1" x14ac:dyDescent="0.25">
      <c r="A52" s="261" t="s">
        <v>96</v>
      </c>
      <c r="B52" s="262"/>
      <c r="C52" s="262"/>
      <c r="D52" s="263" t="s">
        <v>97</v>
      </c>
      <c r="E52" s="263"/>
      <c r="F52" s="263"/>
      <c r="G52" s="263"/>
      <c r="H52" s="6">
        <v>30246573</v>
      </c>
      <c r="I52" s="264">
        <v>120000000</v>
      </c>
      <c r="J52" s="264"/>
      <c r="K52" s="6">
        <v>60000000</v>
      </c>
      <c r="L52" s="10">
        <v>60000000</v>
      </c>
    </row>
    <row r="53" spans="1:12" ht="29.25" customHeight="1" x14ac:dyDescent="0.25">
      <c r="A53" s="261" t="s">
        <v>98</v>
      </c>
      <c r="B53" s="262"/>
      <c r="C53" s="262"/>
      <c r="D53" s="263" t="s">
        <v>99</v>
      </c>
      <c r="E53" s="263"/>
      <c r="F53" s="263"/>
      <c r="G53" s="263"/>
      <c r="H53" s="6">
        <v>0</v>
      </c>
      <c r="I53" s="264">
        <v>0</v>
      </c>
      <c r="J53" s="264"/>
      <c r="K53" s="6">
        <v>0</v>
      </c>
      <c r="L53" s="10">
        <v>0</v>
      </c>
    </row>
    <row r="54" spans="1:12" ht="29.25" customHeight="1" x14ac:dyDescent="0.25">
      <c r="A54" s="261" t="s">
        <v>100</v>
      </c>
      <c r="B54" s="262"/>
      <c r="C54" s="262"/>
      <c r="D54" s="263" t="s">
        <v>101</v>
      </c>
      <c r="E54" s="263"/>
      <c r="F54" s="263"/>
      <c r="G54" s="263"/>
      <c r="H54" s="6">
        <f>H55+H56+H57+H58+H59+H60+H61+H62+H63+H64+H65+H66+H67+H68</f>
        <v>28187327</v>
      </c>
      <c r="I54" s="264">
        <f>I55+I56+I57+I58+I59+I60+I61+I62+I63+I64+I65+I66+I67+I68</f>
        <v>119813868</v>
      </c>
      <c r="J54" s="264"/>
      <c r="K54" s="6">
        <f>K55+K56+K57+K58+K59+K60+K61+K62+K63+K64+K65+K66+K67+K68</f>
        <v>44575323</v>
      </c>
      <c r="L54" s="10">
        <f>L55+L56+L57+L58+L59+L60+L61+L62+L63+L64+L65+L66+L67+L68</f>
        <v>47720868</v>
      </c>
    </row>
    <row r="55" spans="1:12" ht="42" customHeight="1" x14ac:dyDescent="0.25">
      <c r="A55" s="268" t="s">
        <v>102</v>
      </c>
      <c r="B55" s="269"/>
      <c r="C55" s="269"/>
      <c r="D55" s="270" t="s">
        <v>103</v>
      </c>
      <c r="E55" s="270"/>
      <c r="F55" s="270"/>
      <c r="G55" s="270"/>
      <c r="H55" s="7">
        <v>27000000</v>
      </c>
      <c r="I55" s="271">
        <v>108000000</v>
      </c>
      <c r="J55" s="271"/>
      <c r="K55" s="7">
        <v>27000000</v>
      </c>
      <c r="L55" s="11">
        <v>29700000</v>
      </c>
    </row>
    <row r="56" spans="1:12" ht="42" customHeight="1" x14ac:dyDescent="0.25">
      <c r="A56" s="268" t="s">
        <v>104</v>
      </c>
      <c r="B56" s="269"/>
      <c r="C56" s="269"/>
      <c r="D56" s="270" t="s">
        <v>105</v>
      </c>
      <c r="E56" s="270"/>
      <c r="F56" s="270"/>
      <c r="G56" s="270"/>
      <c r="H56" s="7">
        <v>0</v>
      </c>
      <c r="I56" s="271">
        <v>0</v>
      </c>
      <c r="J56" s="271"/>
      <c r="K56" s="7">
        <v>0</v>
      </c>
      <c r="L56" s="11">
        <v>0</v>
      </c>
    </row>
    <row r="57" spans="1:12" ht="29.25" customHeight="1" x14ac:dyDescent="0.25">
      <c r="A57" s="268" t="s">
        <v>106</v>
      </c>
      <c r="B57" s="269"/>
      <c r="C57" s="269"/>
      <c r="D57" s="270" t="s">
        <v>107</v>
      </c>
      <c r="E57" s="270"/>
      <c r="F57" s="270"/>
      <c r="G57" s="270"/>
      <c r="H57" s="7">
        <v>0</v>
      </c>
      <c r="I57" s="271">
        <v>0</v>
      </c>
      <c r="J57" s="271"/>
      <c r="K57" s="7">
        <v>0</v>
      </c>
      <c r="L57" s="11">
        <v>0</v>
      </c>
    </row>
    <row r="58" spans="1:12" ht="29.25" customHeight="1" x14ac:dyDescent="0.25">
      <c r="A58" s="268" t="s">
        <v>108</v>
      </c>
      <c r="B58" s="269"/>
      <c r="C58" s="269"/>
      <c r="D58" s="270" t="s">
        <v>109</v>
      </c>
      <c r="E58" s="270"/>
      <c r="F58" s="270"/>
      <c r="G58" s="270"/>
      <c r="H58" s="7">
        <v>0</v>
      </c>
      <c r="I58" s="271">
        <v>0</v>
      </c>
      <c r="J58" s="271"/>
      <c r="K58" s="7">
        <v>0</v>
      </c>
      <c r="L58" s="11">
        <v>0</v>
      </c>
    </row>
    <row r="59" spans="1:12" ht="29.25" customHeight="1" x14ac:dyDescent="0.25">
      <c r="A59" s="268" t="s">
        <v>110</v>
      </c>
      <c r="B59" s="269"/>
      <c r="C59" s="269"/>
      <c r="D59" s="270" t="s">
        <v>111</v>
      </c>
      <c r="E59" s="270"/>
      <c r="F59" s="270"/>
      <c r="G59" s="270"/>
      <c r="H59" s="7">
        <v>0</v>
      </c>
      <c r="I59" s="271">
        <v>0</v>
      </c>
      <c r="J59" s="271"/>
      <c r="K59" s="7">
        <v>0</v>
      </c>
      <c r="L59" s="11">
        <v>0</v>
      </c>
    </row>
    <row r="60" spans="1:12" ht="29.25" customHeight="1" x14ac:dyDescent="0.25">
      <c r="A60" s="268" t="s">
        <v>112</v>
      </c>
      <c r="B60" s="269"/>
      <c r="C60" s="269"/>
      <c r="D60" s="270" t="s">
        <v>113</v>
      </c>
      <c r="E60" s="270"/>
      <c r="F60" s="270"/>
      <c r="G60" s="270"/>
      <c r="H60" s="7">
        <v>0</v>
      </c>
      <c r="I60" s="271">
        <v>0</v>
      </c>
      <c r="J60" s="271"/>
      <c r="K60" s="7">
        <v>0</v>
      </c>
      <c r="L60" s="11">
        <v>0</v>
      </c>
    </row>
    <row r="61" spans="1:12" ht="29.25" customHeight="1" x14ac:dyDescent="0.25">
      <c r="A61" s="268" t="s">
        <v>114</v>
      </c>
      <c r="B61" s="269"/>
      <c r="C61" s="269"/>
      <c r="D61" s="270" t="s">
        <v>115</v>
      </c>
      <c r="E61" s="270"/>
      <c r="F61" s="270"/>
      <c r="G61" s="270"/>
      <c r="H61" s="7">
        <v>1143327</v>
      </c>
      <c r="I61" s="271">
        <v>7500000</v>
      </c>
      <c r="J61" s="271"/>
      <c r="K61" s="7">
        <v>4554455</v>
      </c>
      <c r="L61" s="11">
        <v>5000000</v>
      </c>
    </row>
    <row r="62" spans="1:12" ht="29.25" customHeight="1" x14ac:dyDescent="0.25">
      <c r="A62" s="268" t="s">
        <v>116</v>
      </c>
      <c r="B62" s="269"/>
      <c r="C62" s="269"/>
      <c r="D62" s="270" t="s">
        <v>117</v>
      </c>
      <c r="E62" s="270"/>
      <c r="F62" s="270"/>
      <c r="G62" s="270"/>
      <c r="H62" s="7">
        <v>44000</v>
      </c>
      <c r="I62" s="271">
        <v>4203868</v>
      </c>
      <c r="J62" s="271"/>
      <c r="K62" s="7">
        <v>13020868</v>
      </c>
      <c r="L62" s="11">
        <v>13020868</v>
      </c>
    </row>
    <row r="63" spans="1:12" ht="42" customHeight="1" x14ac:dyDescent="0.25">
      <c r="A63" s="268" t="s">
        <v>118</v>
      </c>
      <c r="B63" s="269"/>
      <c r="C63" s="269"/>
      <c r="D63" s="270" t="s">
        <v>119</v>
      </c>
      <c r="E63" s="270"/>
      <c r="F63" s="270"/>
      <c r="G63" s="270"/>
      <c r="H63" s="7">
        <v>0</v>
      </c>
      <c r="I63" s="271">
        <v>0</v>
      </c>
      <c r="J63" s="271"/>
      <c r="K63" s="7">
        <v>0</v>
      </c>
      <c r="L63" s="11">
        <v>0</v>
      </c>
    </row>
    <row r="64" spans="1:12" ht="29.25" customHeight="1" x14ac:dyDescent="0.25">
      <c r="A64" s="268" t="s">
        <v>120</v>
      </c>
      <c r="B64" s="269"/>
      <c r="C64" s="269"/>
      <c r="D64" s="270" t="s">
        <v>121</v>
      </c>
      <c r="E64" s="270"/>
      <c r="F64" s="270"/>
      <c r="G64" s="270"/>
      <c r="H64" s="7">
        <v>0</v>
      </c>
      <c r="I64" s="271">
        <v>0</v>
      </c>
      <c r="J64" s="271"/>
      <c r="K64" s="7">
        <v>0</v>
      </c>
      <c r="L64" s="11">
        <v>0</v>
      </c>
    </row>
    <row r="65" spans="1:12" ht="42" customHeight="1" x14ac:dyDescent="0.25">
      <c r="A65" s="268" t="s">
        <v>122</v>
      </c>
      <c r="B65" s="269"/>
      <c r="C65" s="269"/>
      <c r="D65" s="270" t="s">
        <v>123</v>
      </c>
      <c r="E65" s="270"/>
      <c r="F65" s="270"/>
      <c r="G65" s="270"/>
      <c r="H65" s="7">
        <v>0</v>
      </c>
      <c r="I65" s="271">
        <v>0</v>
      </c>
      <c r="J65" s="271"/>
      <c r="K65" s="7">
        <v>0</v>
      </c>
      <c r="L65" s="11">
        <v>0</v>
      </c>
    </row>
    <row r="66" spans="1:12" ht="29.25" customHeight="1" x14ac:dyDescent="0.25">
      <c r="A66" s="268" t="s">
        <v>124</v>
      </c>
      <c r="B66" s="269"/>
      <c r="C66" s="269"/>
      <c r="D66" s="270" t="s">
        <v>125</v>
      </c>
      <c r="E66" s="270"/>
      <c r="F66" s="270"/>
      <c r="G66" s="270"/>
      <c r="H66" s="7">
        <v>0</v>
      </c>
      <c r="I66" s="271">
        <v>0</v>
      </c>
      <c r="J66" s="271"/>
      <c r="K66" s="7">
        <v>0</v>
      </c>
      <c r="L66" s="11">
        <v>0</v>
      </c>
    </row>
    <row r="67" spans="1:12" ht="29.25" customHeight="1" x14ac:dyDescent="0.25">
      <c r="A67" s="268" t="s">
        <v>126</v>
      </c>
      <c r="B67" s="269"/>
      <c r="C67" s="269"/>
      <c r="D67" s="270" t="s">
        <v>127</v>
      </c>
      <c r="E67" s="270"/>
      <c r="F67" s="270"/>
      <c r="G67" s="270"/>
      <c r="H67" s="7">
        <v>0</v>
      </c>
      <c r="I67" s="271">
        <v>0</v>
      </c>
      <c r="J67" s="271"/>
      <c r="K67" s="7">
        <v>0</v>
      </c>
      <c r="L67" s="11">
        <v>0</v>
      </c>
    </row>
    <row r="68" spans="1:12" ht="29.25" customHeight="1" x14ac:dyDescent="0.25">
      <c r="A68" s="268" t="s">
        <v>128</v>
      </c>
      <c r="B68" s="269"/>
      <c r="C68" s="269"/>
      <c r="D68" s="270" t="s">
        <v>129</v>
      </c>
      <c r="E68" s="270"/>
      <c r="F68" s="270"/>
      <c r="G68" s="270"/>
      <c r="H68" s="7">
        <v>0</v>
      </c>
      <c r="I68" s="271">
        <v>110000</v>
      </c>
      <c r="J68" s="271"/>
      <c r="K68" s="7">
        <v>0</v>
      </c>
      <c r="L68" s="11">
        <v>0</v>
      </c>
    </row>
    <row r="69" spans="1:12" ht="42" customHeight="1" x14ac:dyDescent="0.25">
      <c r="A69" s="257" t="s">
        <v>130</v>
      </c>
      <c r="B69" s="258"/>
      <c r="C69" s="258"/>
      <c r="D69" s="259" t="s">
        <v>131</v>
      </c>
      <c r="E69" s="259"/>
      <c r="F69" s="259"/>
      <c r="G69" s="259"/>
      <c r="H69" s="5">
        <f>H17-H32-H41</f>
        <v>3145634943</v>
      </c>
      <c r="I69" s="260">
        <f>I17-I32-I41</f>
        <v>10905764297</v>
      </c>
      <c r="J69" s="260"/>
      <c r="K69" s="5">
        <f>K17-K32-K41</f>
        <v>1643808877</v>
      </c>
      <c r="L69" s="9">
        <f>L17-L32-L41</f>
        <v>1659139797</v>
      </c>
    </row>
    <row r="70" spans="1:12" ht="42" customHeight="1" x14ac:dyDescent="0.25">
      <c r="A70" s="257" t="s">
        <v>132</v>
      </c>
      <c r="B70" s="258"/>
      <c r="C70" s="258"/>
      <c r="D70" s="259" t="s">
        <v>133</v>
      </c>
      <c r="E70" s="259"/>
      <c r="F70" s="259"/>
      <c r="G70" s="259"/>
      <c r="H70" s="5">
        <f>H71-H72</f>
        <v>0</v>
      </c>
      <c r="I70" s="260">
        <f>I71-I72</f>
        <v>0</v>
      </c>
      <c r="J70" s="260"/>
      <c r="K70" s="5">
        <f>K71-K72</f>
        <v>0</v>
      </c>
      <c r="L70" s="9">
        <f>L71-L72</f>
        <v>0</v>
      </c>
    </row>
    <row r="71" spans="1:12" ht="29.25" customHeight="1" x14ac:dyDescent="0.25">
      <c r="A71" s="261" t="s">
        <v>134</v>
      </c>
      <c r="B71" s="262"/>
      <c r="C71" s="262"/>
      <c r="D71" s="263" t="s">
        <v>135</v>
      </c>
      <c r="E71" s="263"/>
      <c r="F71" s="263"/>
      <c r="G71" s="263"/>
      <c r="H71" s="6">
        <v>0</v>
      </c>
      <c r="I71" s="264">
        <v>0</v>
      </c>
      <c r="J71" s="264"/>
      <c r="K71" s="6">
        <v>0</v>
      </c>
      <c r="L71" s="10">
        <v>0</v>
      </c>
    </row>
    <row r="72" spans="1:12" ht="29.25" customHeight="1" x14ac:dyDescent="0.25">
      <c r="A72" s="261" t="s">
        <v>136</v>
      </c>
      <c r="B72" s="262"/>
      <c r="C72" s="262"/>
      <c r="D72" s="263" t="s">
        <v>137</v>
      </c>
      <c r="E72" s="263"/>
      <c r="F72" s="263"/>
      <c r="G72" s="263"/>
      <c r="H72" s="6">
        <v>0</v>
      </c>
      <c r="I72" s="264">
        <v>0</v>
      </c>
      <c r="J72" s="264"/>
      <c r="K72" s="6">
        <v>0</v>
      </c>
      <c r="L72" s="10">
        <v>0</v>
      </c>
    </row>
    <row r="73" spans="1:12" ht="42" customHeight="1" x14ac:dyDescent="0.25">
      <c r="A73" s="257" t="s">
        <v>138</v>
      </c>
      <c r="B73" s="258"/>
      <c r="C73" s="258"/>
      <c r="D73" s="259" t="s">
        <v>139</v>
      </c>
      <c r="E73" s="259"/>
      <c r="F73" s="259"/>
      <c r="G73" s="259"/>
      <c r="H73" s="5">
        <f>H69+H70</f>
        <v>3145634943</v>
      </c>
      <c r="I73" s="260">
        <f>I69+I70</f>
        <v>10905764297</v>
      </c>
      <c r="J73" s="260"/>
      <c r="K73" s="5">
        <f>K69+K70</f>
        <v>1643808877</v>
      </c>
      <c r="L73" s="9">
        <f>L69+L70</f>
        <v>1659139797</v>
      </c>
    </row>
    <row r="74" spans="1:12" ht="29.25" customHeight="1" x14ac:dyDescent="0.25">
      <c r="A74" s="261" t="s">
        <v>140</v>
      </c>
      <c r="B74" s="262"/>
      <c r="C74" s="262"/>
      <c r="D74" s="263" t="s">
        <v>141</v>
      </c>
      <c r="E74" s="263"/>
      <c r="F74" s="263"/>
      <c r="G74" s="263"/>
      <c r="H74" s="6">
        <v>3012675291</v>
      </c>
      <c r="I74" s="264">
        <v>10914261217</v>
      </c>
      <c r="J74" s="264"/>
      <c r="K74" s="6">
        <v>1644468929</v>
      </c>
      <c r="L74" s="10">
        <v>1659799849</v>
      </c>
    </row>
    <row r="75" spans="1:12" ht="29.25" customHeight="1" x14ac:dyDescent="0.25">
      <c r="A75" s="261" t="s">
        <v>142</v>
      </c>
      <c r="B75" s="262"/>
      <c r="C75" s="262"/>
      <c r="D75" s="263" t="s">
        <v>143</v>
      </c>
      <c r="E75" s="263"/>
      <c r="F75" s="263"/>
      <c r="G75" s="263"/>
      <c r="H75" s="6">
        <v>132959652</v>
      </c>
      <c r="I75" s="264">
        <v>-8496920</v>
      </c>
      <c r="J75" s="264"/>
      <c r="K75" s="6">
        <v>-660052</v>
      </c>
      <c r="L75" s="10">
        <v>-660052</v>
      </c>
    </row>
    <row r="76" spans="1:12" ht="29.25" customHeight="1" x14ac:dyDescent="0.25">
      <c r="A76" s="257" t="s">
        <v>144</v>
      </c>
      <c r="B76" s="258"/>
      <c r="C76" s="258"/>
      <c r="D76" s="259" t="s">
        <v>145</v>
      </c>
      <c r="E76" s="259"/>
      <c r="F76" s="259"/>
      <c r="G76" s="259"/>
      <c r="H76" s="5">
        <v>0</v>
      </c>
      <c r="I76" s="260">
        <v>0</v>
      </c>
      <c r="J76" s="260"/>
      <c r="K76" s="5">
        <v>0</v>
      </c>
      <c r="L76" s="9">
        <v>0</v>
      </c>
    </row>
    <row r="77" spans="1:12" ht="42" customHeight="1" x14ac:dyDescent="0.25">
      <c r="A77" s="272" t="s">
        <v>146</v>
      </c>
      <c r="B77" s="273"/>
      <c r="C77" s="273"/>
      <c r="D77" s="274" t="s">
        <v>147</v>
      </c>
      <c r="E77" s="274"/>
      <c r="F77" s="274"/>
      <c r="G77" s="274"/>
      <c r="H77" s="8">
        <f>H73-H76</f>
        <v>3145634943</v>
      </c>
      <c r="I77" s="275">
        <f>I73-I76</f>
        <v>10905764297</v>
      </c>
      <c r="J77" s="275"/>
      <c r="K77" s="8">
        <f>K73-K76</f>
        <v>1643808877</v>
      </c>
      <c r="L77" s="12">
        <f>L73-L76</f>
        <v>1659139797</v>
      </c>
    </row>
    <row r="78" spans="1:12" ht="10.5" customHeight="1" x14ac:dyDescent="0.25">
      <c r="A78" s="248"/>
      <c r="B78" s="248"/>
      <c r="C78" s="248"/>
      <c r="D78" s="248"/>
      <c r="E78" s="248"/>
      <c r="F78" s="248"/>
      <c r="G78" s="248"/>
      <c r="H78" s="248"/>
      <c r="I78" s="248"/>
      <c r="J78" s="248"/>
      <c r="K78" s="248"/>
      <c r="L78" s="248"/>
    </row>
    <row r="79" spans="1:12" ht="15" customHeight="1" x14ac:dyDescent="0.2">
      <c r="A79" s="276" t="s">
        <v>148</v>
      </c>
      <c r="B79" s="276"/>
      <c r="C79" s="251" t="s">
        <v>149</v>
      </c>
      <c r="D79" s="251"/>
      <c r="E79" s="251"/>
      <c r="F79" s="251"/>
      <c r="G79" s="251"/>
      <c r="H79" s="251"/>
      <c r="I79" s="251"/>
      <c r="J79" s="277" t="s">
        <v>150</v>
      </c>
      <c r="K79" s="277"/>
      <c r="L79" s="277"/>
    </row>
    <row r="80" spans="1:12" ht="15" customHeight="1" x14ac:dyDescent="0.2">
      <c r="A80" s="252" t="s">
        <v>151</v>
      </c>
      <c r="B80" s="252"/>
      <c r="C80" s="278" t="s">
        <v>151</v>
      </c>
      <c r="D80" s="278"/>
      <c r="E80" s="278"/>
      <c r="F80" s="278"/>
      <c r="G80" s="278"/>
      <c r="H80" s="278"/>
      <c r="I80" s="278"/>
      <c r="J80" s="279" t="s">
        <v>152</v>
      </c>
      <c r="K80" s="279"/>
      <c r="L80" s="279"/>
    </row>
    <row r="81" spans="1:12" ht="15.75" customHeight="1" x14ac:dyDescent="0.25">
      <c r="A81" s="248"/>
      <c r="B81" s="248"/>
      <c r="C81" s="248"/>
      <c r="D81" s="248"/>
      <c r="E81" s="248"/>
      <c r="F81" s="248"/>
      <c r="G81" s="248"/>
      <c r="H81" s="248"/>
      <c r="I81" s="248"/>
      <c r="J81" s="248"/>
      <c r="K81" s="248"/>
      <c r="L81" s="248"/>
    </row>
    <row r="82" spans="1:12" ht="15.75" customHeight="1" x14ac:dyDescent="0.25">
      <c r="A82" s="248"/>
      <c r="B82" s="248"/>
      <c r="C82" s="248"/>
      <c r="D82" s="248"/>
      <c r="E82" s="248"/>
      <c r="F82" s="248"/>
      <c r="G82" s="248"/>
      <c r="H82" s="248"/>
      <c r="I82" s="248"/>
      <c r="J82" s="248"/>
      <c r="K82" s="248"/>
      <c r="L82" s="248"/>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7"/>
    </row>
    <row r="2" spans="1:5" ht="24.75" customHeight="1" x14ac:dyDescent="0.25">
      <c r="A2" s="56"/>
    </row>
    <row r="3" spans="1:5" ht="8.25" customHeight="1" x14ac:dyDescent="0.25">
      <c r="A3" s="1"/>
    </row>
    <row r="4" spans="1:5" ht="28.5" customHeight="1" x14ac:dyDescent="0.25">
      <c r="A4" s="33"/>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5"/>
      <c r="C14" s="4"/>
    </row>
    <row r="15" spans="1:5" ht="36" customHeight="1" x14ac:dyDescent="0.25">
      <c r="A15" s="54" t="s">
        <v>359</v>
      </c>
      <c r="B15" s="53" t="s">
        <v>19</v>
      </c>
      <c r="C15" s="53" t="s">
        <v>358</v>
      </c>
      <c r="D15" s="52" t="s">
        <v>356</v>
      </c>
      <c r="E15" s="51" t="s">
        <v>357</v>
      </c>
    </row>
    <row r="16" spans="1:5" ht="26.25" customHeight="1" x14ac:dyDescent="0.25">
      <c r="A16" s="43" t="s">
        <v>355</v>
      </c>
      <c r="B16" s="42" t="s">
        <v>354</v>
      </c>
      <c r="C16" s="42"/>
      <c r="D16" s="5">
        <v>0</v>
      </c>
      <c r="E16" s="41">
        <v>0</v>
      </c>
    </row>
    <row r="17" spans="1:5" ht="26.25" customHeight="1" x14ac:dyDescent="0.25">
      <c r="A17" s="43" t="s">
        <v>353</v>
      </c>
      <c r="B17" s="42" t="s">
        <v>352</v>
      </c>
      <c r="C17" s="42"/>
      <c r="D17" s="5">
        <v>12003453457</v>
      </c>
      <c r="E17" s="41">
        <v>6166280295</v>
      </c>
    </row>
    <row r="18" spans="1:5" ht="26.25" customHeight="1" x14ac:dyDescent="0.25">
      <c r="A18" s="40" t="s">
        <v>351</v>
      </c>
      <c r="B18" s="39" t="s">
        <v>350</v>
      </c>
      <c r="C18" s="39"/>
      <c r="D18" s="6">
        <v>12003453457</v>
      </c>
      <c r="E18" s="38">
        <v>6166280295</v>
      </c>
    </row>
    <row r="19" spans="1:5" ht="26.25" customHeight="1" x14ac:dyDescent="0.25">
      <c r="A19" s="50" t="s">
        <v>349</v>
      </c>
      <c r="B19" s="49" t="s">
        <v>348</v>
      </c>
      <c r="C19" s="49"/>
      <c r="D19" s="7">
        <v>916</v>
      </c>
      <c r="E19" s="48">
        <v>0</v>
      </c>
    </row>
    <row r="20" spans="1:5" ht="26.25" customHeight="1" x14ac:dyDescent="0.25">
      <c r="A20" s="50" t="s">
        <v>347</v>
      </c>
      <c r="B20" s="49" t="s">
        <v>346</v>
      </c>
      <c r="C20" s="49"/>
      <c r="D20" s="7">
        <v>5</v>
      </c>
      <c r="E20" s="48">
        <v>0</v>
      </c>
    </row>
    <row r="21" spans="1:5" ht="26.25" customHeight="1" x14ac:dyDescent="0.25">
      <c r="A21" s="50" t="s">
        <v>345</v>
      </c>
      <c r="B21" s="49" t="s">
        <v>344</v>
      </c>
      <c r="C21" s="49"/>
      <c r="D21" s="7">
        <v>12003452536</v>
      </c>
      <c r="E21" s="48">
        <v>6166280295</v>
      </c>
    </row>
    <row r="22" spans="1:5" ht="26.25" customHeight="1" x14ac:dyDescent="0.25">
      <c r="A22" s="50" t="s">
        <v>343</v>
      </c>
      <c r="B22" s="49" t="s">
        <v>342</v>
      </c>
      <c r="C22" s="49"/>
      <c r="D22" s="7">
        <v>0</v>
      </c>
      <c r="E22" s="48">
        <v>0</v>
      </c>
    </row>
    <row r="23" spans="1:5" ht="26.25" customHeight="1" x14ac:dyDescent="0.25">
      <c r="A23" s="40" t="s">
        <v>341</v>
      </c>
      <c r="B23" s="39" t="s">
        <v>340</v>
      </c>
      <c r="C23" s="39"/>
      <c r="D23" s="6">
        <v>0</v>
      </c>
      <c r="E23" s="38">
        <v>0</v>
      </c>
    </row>
    <row r="24" spans="1:5" ht="26.25" customHeight="1" x14ac:dyDescent="0.25">
      <c r="A24" s="40" t="s">
        <v>339</v>
      </c>
      <c r="B24" s="39" t="s">
        <v>338</v>
      </c>
      <c r="C24" s="39"/>
      <c r="D24" s="6">
        <v>0</v>
      </c>
      <c r="E24" s="38">
        <v>0</v>
      </c>
    </row>
    <row r="25" spans="1:5" ht="26.25" customHeight="1" x14ac:dyDescent="0.25">
      <c r="A25" s="43" t="s">
        <v>337</v>
      </c>
      <c r="B25" s="42" t="s">
        <v>336</v>
      </c>
      <c r="C25" s="42"/>
      <c r="D25" s="5">
        <v>147536336723</v>
      </c>
      <c r="E25" s="41">
        <v>149841628587</v>
      </c>
    </row>
    <row r="26" spans="1:5" ht="26.25" customHeight="1" x14ac:dyDescent="0.25">
      <c r="A26" s="40" t="s">
        <v>335</v>
      </c>
      <c r="B26" s="39" t="s">
        <v>334</v>
      </c>
      <c r="C26" s="39"/>
      <c r="D26" s="6">
        <v>147536336723</v>
      </c>
      <c r="E26" s="38">
        <v>149841628587</v>
      </c>
    </row>
    <row r="27" spans="1:5" ht="26.25" customHeight="1" x14ac:dyDescent="0.25">
      <c r="A27" s="50" t="s">
        <v>333</v>
      </c>
      <c r="B27" s="49" t="s">
        <v>332</v>
      </c>
      <c r="C27" s="49"/>
      <c r="D27" s="7">
        <v>0</v>
      </c>
      <c r="E27" s="48">
        <v>0</v>
      </c>
    </row>
    <row r="28" spans="1:5" ht="26.25" customHeight="1" x14ac:dyDescent="0.25">
      <c r="A28" s="50" t="s">
        <v>331</v>
      </c>
      <c r="B28" s="49" t="s">
        <v>330</v>
      </c>
      <c r="C28" s="49"/>
      <c r="D28" s="7">
        <v>0</v>
      </c>
      <c r="E28" s="48">
        <v>0</v>
      </c>
    </row>
    <row r="29" spans="1:5" ht="26.25" customHeight="1" x14ac:dyDescent="0.25">
      <c r="A29" s="50" t="s">
        <v>329</v>
      </c>
      <c r="B29" s="49" t="s">
        <v>328</v>
      </c>
      <c r="C29" s="49"/>
      <c r="D29" s="7">
        <v>96834355253</v>
      </c>
      <c r="E29" s="48">
        <v>99139647117</v>
      </c>
    </row>
    <row r="30" spans="1:5" ht="26.25" customHeight="1" x14ac:dyDescent="0.25">
      <c r="A30" s="50" t="s">
        <v>327</v>
      </c>
      <c r="B30" s="49" t="s">
        <v>326</v>
      </c>
      <c r="C30" s="49"/>
      <c r="D30" s="7">
        <v>11001981470</v>
      </c>
      <c r="E30" s="48">
        <v>11001981470</v>
      </c>
    </row>
    <row r="31" spans="1:5" ht="26.25" customHeight="1" x14ac:dyDescent="0.25">
      <c r="A31" s="50" t="s">
        <v>325</v>
      </c>
      <c r="B31" s="49" t="s">
        <v>324</v>
      </c>
      <c r="C31" s="49"/>
      <c r="D31" s="7">
        <v>0</v>
      </c>
      <c r="E31" s="48">
        <v>0</v>
      </c>
    </row>
    <row r="32" spans="1:5" ht="26.25" customHeight="1" x14ac:dyDescent="0.25">
      <c r="A32" s="50" t="s">
        <v>323</v>
      </c>
      <c r="B32" s="49" t="s">
        <v>322</v>
      </c>
      <c r="C32" s="49"/>
      <c r="D32" s="7">
        <v>39700000000</v>
      </c>
      <c r="E32" s="48">
        <v>39700000000</v>
      </c>
    </row>
    <row r="33" spans="1:5" ht="26.25" customHeight="1" x14ac:dyDescent="0.25">
      <c r="A33" s="50" t="s">
        <v>321</v>
      </c>
      <c r="B33" s="49" t="s">
        <v>320</v>
      </c>
      <c r="C33" s="49"/>
      <c r="D33" s="7">
        <v>0</v>
      </c>
      <c r="E33" s="48">
        <v>0</v>
      </c>
    </row>
    <row r="34" spans="1:5" ht="26.25" customHeight="1" x14ac:dyDescent="0.25">
      <c r="A34" s="50" t="s">
        <v>319</v>
      </c>
      <c r="B34" s="49" t="s">
        <v>318</v>
      </c>
      <c r="C34" s="49"/>
      <c r="D34" s="7">
        <v>0</v>
      </c>
      <c r="E34" s="48">
        <v>0</v>
      </c>
    </row>
    <row r="35" spans="1:5" ht="26.25" customHeight="1" x14ac:dyDescent="0.25">
      <c r="A35" s="50" t="s">
        <v>317</v>
      </c>
      <c r="B35" s="49" t="s">
        <v>316</v>
      </c>
      <c r="C35" s="49"/>
      <c r="D35" s="7">
        <v>0</v>
      </c>
      <c r="E35" s="48">
        <v>0</v>
      </c>
    </row>
    <row r="36" spans="1:5" ht="26.25" customHeight="1" x14ac:dyDescent="0.25">
      <c r="A36" s="40" t="s">
        <v>315</v>
      </c>
      <c r="B36" s="39" t="s">
        <v>314</v>
      </c>
      <c r="C36" s="39"/>
      <c r="D36" s="6">
        <v>0</v>
      </c>
      <c r="E36" s="38">
        <v>0</v>
      </c>
    </row>
    <row r="37" spans="1:5" ht="26.25" customHeight="1" x14ac:dyDescent="0.25">
      <c r="A37" s="43" t="s">
        <v>313</v>
      </c>
      <c r="B37" s="42" t="s">
        <v>312</v>
      </c>
      <c r="C37" s="42"/>
      <c r="D37" s="5">
        <v>5072135952</v>
      </c>
      <c r="E37" s="41">
        <v>5379073188</v>
      </c>
    </row>
    <row r="38" spans="1:5" ht="26.25" customHeight="1" x14ac:dyDescent="0.25">
      <c r="A38" s="40" t="s">
        <v>311</v>
      </c>
      <c r="B38" s="39" t="s">
        <v>310</v>
      </c>
      <c r="C38" s="39"/>
      <c r="D38" s="6">
        <v>0</v>
      </c>
      <c r="E38" s="38">
        <v>0</v>
      </c>
    </row>
    <row r="39" spans="1:5" ht="26.25" customHeight="1" x14ac:dyDescent="0.25">
      <c r="A39" s="40" t="s">
        <v>309</v>
      </c>
      <c r="B39" s="39" t="s">
        <v>308</v>
      </c>
      <c r="C39" s="39"/>
      <c r="D39" s="6">
        <v>0</v>
      </c>
      <c r="E39" s="38">
        <v>0</v>
      </c>
    </row>
    <row r="40" spans="1:5" ht="26.25" customHeight="1" x14ac:dyDescent="0.25">
      <c r="A40" s="40" t="s">
        <v>307</v>
      </c>
      <c r="B40" s="39" t="s">
        <v>306</v>
      </c>
      <c r="C40" s="39"/>
      <c r="D40" s="6">
        <v>5072135952</v>
      </c>
      <c r="E40" s="38">
        <v>5379073188</v>
      </c>
    </row>
    <row r="41" spans="1:5" ht="26.25" customHeight="1" x14ac:dyDescent="0.25">
      <c r="A41" s="40" t="s">
        <v>305</v>
      </c>
      <c r="B41" s="39" t="s">
        <v>304</v>
      </c>
      <c r="C41" s="39"/>
      <c r="D41" s="6">
        <v>0</v>
      </c>
      <c r="E41" s="38">
        <v>0</v>
      </c>
    </row>
    <row r="42" spans="1:5" ht="25.5" x14ac:dyDescent="0.25">
      <c r="A42" s="50" t="s">
        <v>303</v>
      </c>
      <c r="B42" s="49" t="s">
        <v>302</v>
      </c>
      <c r="C42" s="49"/>
      <c r="D42" s="7">
        <v>0</v>
      </c>
      <c r="E42" s="48">
        <v>0</v>
      </c>
    </row>
    <row r="43" spans="1:5" ht="25.5" x14ac:dyDescent="0.25">
      <c r="A43" s="50" t="s">
        <v>301</v>
      </c>
      <c r="B43" s="49" t="s">
        <v>300</v>
      </c>
      <c r="C43" s="49"/>
      <c r="D43" s="7">
        <v>0</v>
      </c>
      <c r="E43" s="48">
        <v>0</v>
      </c>
    </row>
    <row r="44" spans="1:5" ht="38.25" x14ac:dyDescent="0.25">
      <c r="A44" s="50" t="s">
        <v>299</v>
      </c>
      <c r="B44" s="49" t="s">
        <v>298</v>
      </c>
      <c r="C44" s="49"/>
      <c r="D44" s="7">
        <v>0</v>
      </c>
      <c r="E44" s="48">
        <v>0</v>
      </c>
    </row>
    <row r="45" spans="1:5" ht="38.25" x14ac:dyDescent="0.25">
      <c r="A45" s="50" t="s">
        <v>297</v>
      </c>
      <c r="B45" s="49" t="s">
        <v>296</v>
      </c>
      <c r="C45" s="49"/>
      <c r="D45" s="7">
        <v>0</v>
      </c>
      <c r="E45" s="48">
        <v>0</v>
      </c>
    </row>
    <row r="46" spans="1:5" ht="25.5" x14ac:dyDescent="0.25">
      <c r="A46" s="50" t="s">
        <v>295</v>
      </c>
      <c r="B46" s="49" t="s">
        <v>294</v>
      </c>
      <c r="C46" s="49"/>
      <c r="D46" s="7">
        <v>0</v>
      </c>
      <c r="E46" s="48">
        <v>0</v>
      </c>
    </row>
    <row r="47" spans="1:5" ht="38.25" x14ac:dyDescent="0.25">
      <c r="A47" s="40" t="s">
        <v>293</v>
      </c>
      <c r="B47" s="39" t="s">
        <v>292</v>
      </c>
      <c r="C47" s="39"/>
      <c r="D47" s="6">
        <v>0</v>
      </c>
      <c r="E47" s="38">
        <v>0</v>
      </c>
    </row>
    <row r="48" spans="1:5" ht="25.5" x14ac:dyDescent="0.25">
      <c r="A48" s="40" t="s">
        <v>291</v>
      </c>
      <c r="B48" s="39" t="s">
        <v>290</v>
      </c>
      <c r="C48" s="39"/>
      <c r="D48" s="6">
        <v>5072135952</v>
      </c>
      <c r="E48" s="38">
        <v>5379073188</v>
      </c>
    </row>
    <row r="49" spans="1:5" ht="25.5" x14ac:dyDescent="0.25">
      <c r="A49" s="50" t="s">
        <v>289</v>
      </c>
      <c r="B49" s="49" t="s">
        <v>288</v>
      </c>
      <c r="C49" s="49"/>
      <c r="D49" s="7">
        <v>0</v>
      </c>
      <c r="E49" s="48">
        <v>0</v>
      </c>
    </row>
    <row r="50" spans="1:5" ht="25.5" x14ac:dyDescent="0.25">
      <c r="A50" s="50" t="s">
        <v>287</v>
      </c>
      <c r="B50" s="49" t="s">
        <v>286</v>
      </c>
      <c r="C50" s="49"/>
      <c r="D50" s="7">
        <v>2740240072</v>
      </c>
      <c r="E50" s="48">
        <v>3882688543</v>
      </c>
    </row>
    <row r="51" spans="1:5" ht="38.25" x14ac:dyDescent="0.25">
      <c r="A51" s="50" t="s">
        <v>285</v>
      </c>
      <c r="B51" s="49" t="s">
        <v>284</v>
      </c>
      <c r="C51" s="49"/>
      <c r="D51" s="7">
        <v>0</v>
      </c>
      <c r="E51" s="48">
        <v>0</v>
      </c>
    </row>
    <row r="52" spans="1:5" ht="38.25" x14ac:dyDescent="0.25">
      <c r="A52" s="50" t="s">
        <v>283</v>
      </c>
      <c r="B52" s="49" t="s">
        <v>282</v>
      </c>
      <c r="C52" s="49"/>
      <c r="D52" s="7">
        <v>2331895880</v>
      </c>
      <c r="E52" s="48">
        <v>1496384645</v>
      </c>
    </row>
    <row r="53" spans="1:5" ht="25.5" x14ac:dyDescent="0.25">
      <c r="A53" s="50" t="s">
        <v>281</v>
      </c>
      <c r="B53" s="49" t="s">
        <v>280</v>
      </c>
      <c r="C53" s="49"/>
      <c r="D53" s="7">
        <v>0</v>
      </c>
      <c r="E53" s="48">
        <v>0</v>
      </c>
    </row>
    <row r="54" spans="1:5" ht="25.5" x14ac:dyDescent="0.25">
      <c r="A54" s="40" t="s">
        <v>279</v>
      </c>
      <c r="B54" s="39" t="s">
        <v>278</v>
      </c>
      <c r="C54" s="39"/>
      <c r="D54" s="6">
        <v>0</v>
      </c>
      <c r="E54" s="38">
        <v>0</v>
      </c>
    </row>
    <row r="55" spans="1:5" ht="25.5" x14ac:dyDescent="0.25">
      <c r="A55" s="50" t="s">
        <v>277</v>
      </c>
      <c r="B55" s="49" t="s">
        <v>276</v>
      </c>
      <c r="C55" s="49"/>
      <c r="D55" s="7">
        <v>0</v>
      </c>
      <c r="E55" s="48">
        <v>0</v>
      </c>
    </row>
    <row r="56" spans="1:5" ht="25.5" x14ac:dyDescent="0.25">
      <c r="A56" s="50" t="s">
        <v>275</v>
      </c>
      <c r="B56" s="49" t="s">
        <v>274</v>
      </c>
      <c r="C56" s="49"/>
      <c r="D56" s="7">
        <v>0</v>
      </c>
      <c r="E56" s="48">
        <v>0</v>
      </c>
    </row>
    <row r="57" spans="1:5" ht="25.5" x14ac:dyDescent="0.25">
      <c r="A57" s="50" t="s">
        <v>273</v>
      </c>
      <c r="B57" s="49" t="s">
        <v>272</v>
      </c>
      <c r="C57" s="49"/>
      <c r="D57" s="7">
        <v>0</v>
      </c>
      <c r="E57" s="48">
        <v>0</v>
      </c>
    </row>
    <row r="58" spans="1:5" ht="25.5" x14ac:dyDescent="0.25">
      <c r="A58" s="50" t="s">
        <v>270</v>
      </c>
      <c r="B58" s="49" t="s">
        <v>269</v>
      </c>
      <c r="C58" s="49"/>
      <c r="D58" s="7">
        <v>0</v>
      </c>
      <c r="E58" s="48">
        <v>0</v>
      </c>
    </row>
    <row r="59" spans="1:5" ht="25.5" x14ac:dyDescent="0.25">
      <c r="A59" s="40" t="s">
        <v>268</v>
      </c>
      <c r="B59" s="39" t="s">
        <v>267</v>
      </c>
      <c r="C59" s="39"/>
      <c r="D59" s="6">
        <v>0</v>
      </c>
      <c r="E59" s="38">
        <v>0</v>
      </c>
    </row>
    <row r="60" spans="1:5" ht="25.5" x14ac:dyDescent="0.25">
      <c r="A60" s="43" t="s">
        <v>266</v>
      </c>
      <c r="B60" s="42" t="s">
        <v>265</v>
      </c>
      <c r="C60" s="42"/>
      <c r="D60" s="5">
        <v>164611926132</v>
      </c>
      <c r="E60" s="41">
        <v>161386982070</v>
      </c>
    </row>
    <row r="61" spans="1:5" ht="25.5" x14ac:dyDescent="0.25">
      <c r="A61" s="43" t="s">
        <v>264</v>
      </c>
      <c r="B61" s="42" t="s">
        <v>263</v>
      </c>
      <c r="C61" s="42"/>
      <c r="D61" s="5">
        <v>0</v>
      </c>
      <c r="E61" s="41">
        <v>0</v>
      </c>
    </row>
    <row r="62" spans="1:5" ht="25.5" x14ac:dyDescent="0.25">
      <c r="A62" s="40" t="s">
        <v>262</v>
      </c>
      <c r="B62" s="39" t="s">
        <v>261</v>
      </c>
      <c r="C62" s="39"/>
      <c r="D62" s="6">
        <v>0</v>
      </c>
      <c r="E62" s="38">
        <v>0</v>
      </c>
    </row>
    <row r="63" spans="1:5" ht="25.5" x14ac:dyDescent="0.25">
      <c r="A63" s="50" t="s">
        <v>260</v>
      </c>
      <c r="B63" s="49" t="s">
        <v>259</v>
      </c>
      <c r="C63" s="49"/>
      <c r="D63" s="7">
        <v>0</v>
      </c>
      <c r="E63" s="48">
        <v>0</v>
      </c>
    </row>
    <row r="64" spans="1:5" ht="25.5" x14ac:dyDescent="0.25">
      <c r="A64" s="50" t="s">
        <v>258</v>
      </c>
      <c r="B64" s="49" t="s">
        <v>257</v>
      </c>
      <c r="C64" s="49"/>
      <c r="D64" s="7">
        <v>0</v>
      </c>
      <c r="E64" s="48">
        <v>0</v>
      </c>
    </row>
    <row r="65" spans="1:5" ht="25.5" x14ac:dyDescent="0.25">
      <c r="A65" s="40" t="s">
        <v>256</v>
      </c>
      <c r="B65" s="39" t="s">
        <v>255</v>
      </c>
      <c r="C65" s="39"/>
      <c r="D65" s="6">
        <v>0</v>
      </c>
      <c r="E65" s="38">
        <v>0</v>
      </c>
    </row>
    <row r="66" spans="1:5" ht="51" x14ac:dyDescent="0.25">
      <c r="A66" s="40" t="s">
        <v>254</v>
      </c>
      <c r="B66" s="39" t="s">
        <v>253</v>
      </c>
      <c r="C66" s="39"/>
      <c r="D66" s="6">
        <v>469182</v>
      </c>
      <c r="E66" s="38">
        <v>173076</v>
      </c>
    </row>
    <row r="67" spans="1:5" ht="25.5" x14ac:dyDescent="0.25">
      <c r="A67" s="50" t="s">
        <v>252</v>
      </c>
      <c r="B67" s="49" t="s">
        <v>251</v>
      </c>
      <c r="C67" s="49"/>
      <c r="D67" s="7">
        <v>360996</v>
      </c>
      <c r="E67" s="48">
        <v>105875</v>
      </c>
    </row>
    <row r="68" spans="1:5" ht="38.25" x14ac:dyDescent="0.25">
      <c r="A68" s="50" t="s">
        <v>250</v>
      </c>
      <c r="B68" s="49" t="s">
        <v>249</v>
      </c>
      <c r="C68" s="49"/>
      <c r="D68" s="7">
        <v>108186</v>
      </c>
      <c r="E68" s="48">
        <v>67201</v>
      </c>
    </row>
    <row r="69" spans="1:5" ht="25.5" x14ac:dyDescent="0.25">
      <c r="A69" s="40" t="s">
        <v>248</v>
      </c>
      <c r="B69" s="39" t="s">
        <v>247</v>
      </c>
      <c r="C69" s="39"/>
      <c r="D69" s="6">
        <v>901997</v>
      </c>
      <c r="E69" s="38">
        <v>908641</v>
      </c>
    </row>
    <row r="70" spans="1:5" ht="25.5" x14ac:dyDescent="0.25">
      <c r="A70" s="40" t="s">
        <v>246</v>
      </c>
      <c r="B70" s="39" t="s">
        <v>245</v>
      </c>
      <c r="C70" s="39"/>
      <c r="D70" s="6">
        <v>0</v>
      </c>
      <c r="E70" s="38">
        <v>0</v>
      </c>
    </row>
    <row r="71" spans="1:5" ht="25.5" x14ac:dyDescent="0.25">
      <c r="A71" s="40" t="s">
        <v>244</v>
      </c>
      <c r="B71" s="39" t="s">
        <v>243</v>
      </c>
      <c r="C71" s="39"/>
      <c r="D71" s="6">
        <v>89300000</v>
      </c>
      <c r="E71" s="38">
        <v>114053427</v>
      </c>
    </row>
    <row r="72" spans="1:5" ht="25.5" x14ac:dyDescent="0.25">
      <c r="A72" s="50" t="s">
        <v>242</v>
      </c>
      <c r="B72" s="49" t="s">
        <v>241</v>
      </c>
      <c r="C72" s="49"/>
      <c r="D72" s="7">
        <v>0</v>
      </c>
      <c r="E72" s="48">
        <v>0</v>
      </c>
    </row>
    <row r="73" spans="1:5" ht="25.5" x14ac:dyDescent="0.25">
      <c r="A73" s="50" t="s">
        <v>240</v>
      </c>
      <c r="B73" s="49" t="s">
        <v>239</v>
      </c>
      <c r="C73" s="49"/>
      <c r="D73" s="7">
        <v>0</v>
      </c>
      <c r="E73" s="48">
        <v>0</v>
      </c>
    </row>
    <row r="74" spans="1:5" ht="25.5" x14ac:dyDescent="0.25">
      <c r="A74" s="50" t="s">
        <v>238</v>
      </c>
      <c r="B74" s="49" t="s">
        <v>237</v>
      </c>
      <c r="C74" s="49"/>
      <c r="D74" s="7">
        <v>0</v>
      </c>
      <c r="E74" s="48">
        <v>0</v>
      </c>
    </row>
    <row r="75" spans="1:5" ht="25.5" x14ac:dyDescent="0.25">
      <c r="A75" s="50" t="s">
        <v>236</v>
      </c>
      <c r="B75" s="49" t="s">
        <v>235</v>
      </c>
      <c r="C75" s="49"/>
      <c r="D75" s="7">
        <v>65000000</v>
      </c>
      <c r="E75" s="48">
        <v>89753427</v>
      </c>
    </row>
    <row r="76" spans="1:5" ht="25.5" x14ac:dyDescent="0.25">
      <c r="A76" s="50" t="s">
        <v>234</v>
      </c>
      <c r="B76" s="49" t="s">
        <v>233</v>
      </c>
      <c r="C76" s="49"/>
      <c r="D76" s="7">
        <v>0</v>
      </c>
      <c r="E76" s="48">
        <v>0</v>
      </c>
    </row>
    <row r="77" spans="1:5" ht="25.5" x14ac:dyDescent="0.25">
      <c r="A77" s="50" t="s">
        <v>232</v>
      </c>
      <c r="B77" s="49" t="s">
        <v>231</v>
      </c>
      <c r="C77" s="49"/>
      <c r="D77" s="7">
        <v>0</v>
      </c>
      <c r="E77" s="48">
        <v>0</v>
      </c>
    </row>
    <row r="78" spans="1:5" ht="38.25" x14ac:dyDescent="0.25">
      <c r="A78" s="50" t="s">
        <v>230</v>
      </c>
      <c r="B78" s="49" t="s">
        <v>229</v>
      </c>
      <c r="C78" s="49"/>
      <c r="D78" s="7">
        <v>24300000</v>
      </c>
      <c r="E78" s="48">
        <v>24300000</v>
      </c>
    </row>
    <row r="79" spans="1:5" ht="25.5" x14ac:dyDescent="0.25">
      <c r="A79" s="40" t="s">
        <v>228</v>
      </c>
      <c r="B79" s="39" t="s">
        <v>227</v>
      </c>
      <c r="C79" s="39"/>
      <c r="D79" s="6">
        <v>187</v>
      </c>
      <c r="E79" s="38">
        <v>187</v>
      </c>
    </row>
    <row r="80" spans="1:5" ht="25.5" x14ac:dyDescent="0.25">
      <c r="A80" s="50" t="s">
        <v>226</v>
      </c>
      <c r="B80" s="49" t="s">
        <v>225</v>
      </c>
      <c r="C80" s="49"/>
      <c r="D80" s="7">
        <v>187</v>
      </c>
      <c r="E80" s="48">
        <v>187</v>
      </c>
    </row>
    <row r="81" spans="1:5" ht="25.5" x14ac:dyDescent="0.25">
      <c r="A81" s="50" t="s">
        <v>224</v>
      </c>
      <c r="B81" s="49" t="s">
        <v>223</v>
      </c>
      <c r="C81" s="49"/>
      <c r="D81" s="7">
        <v>0</v>
      </c>
      <c r="E81" s="48">
        <v>0</v>
      </c>
    </row>
    <row r="82" spans="1:5" ht="25.5" x14ac:dyDescent="0.25">
      <c r="A82" s="40" t="s">
        <v>222</v>
      </c>
      <c r="B82" s="39" t="s">
        <v>221</v>
      </c>
      <c r="C82" s="39"/>
      <c r="D82" s="6">
        <v>0</v>
      </c>
      <c r="E82" s="38">
        <v>0</v>
      </c>
    </row>
    <row r="83" spans="1:5" ht="25.5" x14ac:dyDescent="0.25">
      <c r="A83" s="40" t="s">
        <v>220</v>
      </c>
      <c r="B83" s="39" t="s">
        <v>219</v>
      </c>
      <c r="C83" s="39"/>
      <c r="D83" s="6">
        <v>191473871</v>
      </c>
      <c r="E83" s="38">
        <v>184431515</v>
      </c>
    </row>
    <row r="84" spans="1:5" ht="25.5" x14ac:dyDescent="0.25">
      <c r="A84" s="50" t="s">
        <v>218</v>
      </c>
      <c r="B84" s="49" t="s">
        <v>217</v>
      </c>
      <c r="C84" s="49"/>
      <c r="D84" s="7">
        <v>139073871</v>
      </c>
      <c r="E84" s="48">
        <v>132031515</v>
      </c>
    </row>
    <row r="85" spans="1:5" ht="25.5" x14ac:dyDescent="0.25">
      <c r="A85" s="50" t="s">
        <v>216</v>
      </c>
      <c r="B85" s="49" t="s">
        <v>215</v>
      </c>
      <c r="C85" s="49"/>
      <c r="D85" s="7">
        <v>15000000</v>
      </c>
      <c r="E85" s="48">
        <v>15000000</v>
      </c>
    </row>
    <row r="86" spans="1:5" ht="25.5" x14ac:dyDescent="0.25">
      <c r="A86" s="50" t="s">
        <v>214</v>
      </c>
      <c r="B86" s="49" t="s">
        <v>213</v>
      </c>
      <c r="C86" s="49"/>
      <c r="D86" s="7">
        <v>15000000</v>
      </c>
      <c r="E86" s="48">
        <v>15000000</v>
      </c>
    </row>
    <row r="87" spans="1:5" ht="25.5" x14ac:dyDescent="0.25">
      <c r="A87" s="50" t="s">
        <v>212</v>
      </c>
      <c r="B87" s="49" t="s">
        <v>211</v>
      </c>
      <c r="C87" s="49"/>
      <c r="D87" s="7">
        <v>0</v>
      </c>
      <c r="E87" s="48">
        <v>0</v>
      </c>
    </row>
    <row r="88" spans="1:5" ht="25.5" x14ac:dyDescent="0.25">
      <c r="A88" s="50" t="s">
        <v>210</v>
      </c>
      <c r="B88" s="49" t="s">
        <v>209</v>
      </c>
      <c r="C88" s="49"/>
      <c r="D88" s="7">
        <v>0</v>
      </c>
      <c r="E88" s="48">
        <v>0</v>
      </c>
    </row>
    <row r="89" spans="1:5" ht="25.5" x14ac:dyDescent="0.25">
      <c r="A89" s="50" t="s">
        <v>208</v>
      </c>
      <c r="B89" s="49" t="s">
        <v>207</v>
      </c>
      <c r="C89" s="49"/>
      <c r="D89" s="7">
        <v>16500000</v>
      </c>
      <c r="E89" s="48">
        <v>16500000</v>
      </c>
    </row>
    <row r="90" spans="1:5" ht="25.5" x14ac:dyDescent="0.25">
      <c r="A90" s="50" t="s">
        <v>206</v>
      </c>
      <c r="B90" s="49" t="s">
        <v>205</v>
      </c>
      <c r="C90" s="49"/>
      <c r="D90" s="7">
        <v>7700000</v>
      </c>
      <c r="E90" s="48">
        <v>7700000</v>
      </c>
    </row>
    <row r="91" spans="1:5" ht="25.5" x14ac:dyDescent="0.25">
      <c r="A91" s="50" t="s">
        <v>204</v>
      </c>
      <c r="B91" s="49" t="s">
        <v>203</v>
      </c>
      <c r="C91" s="49"/>
      <c r="D91" s="7">
        <v>13200000</v>
      </c>
      <c r="E91" s="48">
        <v>13200000</v>
      </c>
    </row>
    <row r="92" spans="1:5" ht="25.5" x14ac:dyDescent="0.25">
      <c r="A92" s="40" t="s">
        <v>202</v>
      </c>
      <c r="B92" s="39" t="s">
        <v>201</v>
      </c>
      <c r="C92" s="39"/>
      <c r="D92" s="6">
        <v>0</v>
      </c>
      <c r="E92" s="38">
        <v>6356673</v>
      </c>
    </row>
    <row r="93" spans="1:5" ht="25.5" x14ac:dyDescent="0.25">
      <c r="A93" s="50" t="s">
        <v>200</v>
      </c>
      <c r="B93" s="49" t="s">
        <v>199</v>
      </c>
      <c r="C93" s="49"/>
      <c r="D93" s="7">
        <v>0</v>
      </c>
      <c r="E93" s="48">
        <v>0</v>
      </c>
    </row>
    <row r="94" spans="1:5" ht="38.25" x14ac:dyDescent="0.25">
      <c r="A94" s="50" t="s">
        <v>198</v>
      </c>
      <c r="B94" s="49" t="s">
        <v>197</v>
      </c>
      <c r="C94" s="49"/>
      <c r="D94" s="7">
        <v>0</v>
      </c>
      <c r="E94" s="48">
        <v>0</v>
      </c>
    </row>
    <row r="95" spans="1:5" ht="25.5" x14ac:dyDescent="0.25">
      <c r="A95" s="50" t="s">
        <v>196</v>
      </c>
      <c r="B95" s="49" t="s">
        <v>195</v>
      </c>
      <c r="C95" s="49"/>
      <c r="D95" s="7">
        <v>0</v>
      </c>
      <c r="E95" s="48">
        <v>6356673</v>
      </c>
    </row>
    <row r="96" spans="1:5" ht="25.5" x14ac:dyDescent="0.25">
      <c r="A96" s="50" t="s">
        <v>194</v>
      </c>
      <c r="B96" s="49" t="s">
        <v>193</v>
      </c>
      <c r="C96" s="49"/>
      <c r="D96" s="7">
        <v>0</v>
      </c>
      <c r="E96" s="48">
        <v>0</v>
      </c>
    </row>
    <row r="97" spans="1:5" ht="25.5" x14ac:dyDescent="0.25">
      <c r="A97" s="50" t="s">
        <v>192</v>
      </c>
      <c r="B97" s="49" t="s">
        <v>191</v>
      </c>
      <c r="C97" s="49"/>
      <c r="D97" s="7">
        <v>0</v>
      </c>
      <c r="E97" s="48">
        <v>0</v>
      </c>
    </row>
    <row r="98" spans="1:5" ht="25.5" x14ac:dyDescent="0.25">
      <c r="A98" s="50" t="s">
        <v>190</v>
      </c>
      <c r="B98" s="49" t="s">
        <v>189</v>
      </c>
      <c r="C98" s="49"/>
      <c r="D98" s="7">
        <v>0</v>
      </c>
      <c r="E98" s="48">
        <v>0</v>
      </c>
    </row>
    <row r="99" spans="1:5" ht="25.5" x14ac:dyDescent="0.25">
      <c r="A99" s="43" t="s">
        <v>188</v>
      </c>
      <c r="B99" s="42" t="s">
        <v>187</v>
      </c>
      <c r="C99" s="42"/>
      <c r="D99" s="5">
        <v>282145237</v>
      </c>
      <c r="E99" s="41">
        <v>305923519</v>
      </c>
    </row>
    <row r="100" spans="1:5" ht="38.25" x14ac:dyDescent="0.25">
      <c r="A100" s="43" t="s">
        <v>186</v>
      </c>
      <c r="B100" s="42" t="s">
        <v>185</v>
      </c>
      <c r="C100" s="42"/>
      <c r="D100" s="5">
        <v>164329780895</v>
      </c>
      <c r="E100" s="41">
        <v>161081058551</v>
      </c>
    </row>
    <row r="101" spans="1:5" ht="25.5" x14ac:dyDescent="0.25">
      <c r="A101" s="40" t="s">
        <v>184</v>
      </c>
      <c r="B101" s="39" t="s">
        <v>183</v>
      </c>
      <c r="C101" s="39"/>
      <c r="D101" s="6">
        <v>151759670800</v>
      </c>
      <c r="E101" s="38">
        <v>151663968000</v>
      </c>
    </row>
    <row r="102" spans="1:5" ht="25.5" x14ac:dyDescent="0.25">
      <c r="A102" s="40" t="s">
        <v>182</v>
      </c>
      <c r="B102" s="39" t="s">
        <v>181</v>
      </c>
      <c r="C102" s="39"/>
      <c r="D102" s="6">
        <v>151811059000</v>
      </c>
      <c r="E102" s="38">
        <v>151690509300</v>
      </c>
    </row>
    <row r="103" spans="1:5" ht="25.5" x14ac:dyDescent="0.25">
      <c r="A103" s="40" t="s">
        <v>180</v>
      </c>
      <c r="B103" s="39" t="s">
        <v>179</v>
      </c>
      <c r="C103" s="39"/>
      <c r="D103" s="6">
        <v>-51388200</v>
      </c>
      <c r="E103" s="38">
        <v>-26541300</v>
      </c>
    </row>
    <row r="104" spans="1:5" ht="25.5" x14ac:dyDescent="0.25">
      <c r="A104" s="40" t="s">
        <v>178</v>
      </c>
      <c r="B104" s="39" t="s">
        <v>177</v>
      </c>
      <c r="C104" s="39"/>
      <c r="D104" s="6">
        <v>5206001</v>
      </c>
      <c r="E104" s="38">
        <v>-2178600</v>
      </c>
    </row>
    <row r="105" spans="1:5" ht="25.5" x14ac:dyDescent="0.25">
      <c r="A105" s="40" t="s">
        <v>176</v>
      </c>
      <c r="B105" s="39" t="s">
        <v>175</v>
      </c>
      <c r="C105" s="39"/>
      <c r="D105" s="6">
        <v>12564904094</v>
      </c>
      <c r="E105" s="38">
        <v>9419269151</v>
      </c>
    </row>
    <row r="106" spans="1:5" ht="25.5" x14ac:dyDescent="0.25">
      <c r="A106" s="50" t="s">
        <v>174</v>
      </c>
      <c r="B106" s="49" t="s">
        <v>173</v>
      </c>
      <c r="C106" s="49"/>
      <c r="D106" s="7">
        <v>9419269151</v>
      </c>
      <c r="E106" s="48">
        <v>6928167247</v>
      </c>
    </row>
    <row r="107" spans="1:5" ht="25.5" x14ac:dyDescent="0.25">
      <c r="A107" s="50" t="s">
        <v>172</v>
      </c>
      <c r="B107" s="49" t="s">
        <v>171</v>
      </c>
      <c r="C107" s="49"/>
      <c r="D107" s="7">
        <v>3145634943</v>
      </c>
      <c r="E107" s="48">
        <v>2491101904</v>
      </c>
    </row>
    <row r="108" spans="1:5" ht="38.25" x14ac:dyDescent="0.25">
      <c r="A108" s="47" t="s">
        <v>170</v>
      </c>
      <c r="B108" s="46" t="s">
        <v>169</v>
      </c>
      <c r="C108" s="46"/>
      <c r="D108" s="45">
        <v>10828.29</v>
      </c>
      <c r="E108" s="44">
        <v>10620.91</v>
      </c>
    </row>
    <row r="109" spans="1:5" ht="25.5" x14ac:dyDescent="0.25">
      <c r="A109" s="43" t="s">
        <v>168</v>
      </c>
      <c r="B109" s="42" t="s">
        <v>167</v>
      </c>
      <c r="C109" s="42"/>
      <c r="D109" s="5">
        <v>0</v>
      </c>
      <c r="E109" s="41">
        <v>0</v>
      </c>
    </row>
    <row r="110" spans="1:5" ht="25.5" x14ac:dyDescent="0.25">
      <c r="A110" s="40" t="s">
        <v>166</v>
      </c>
      <c r="B110" s="39" t="s">
        <v>165</v>
      </c>
      <c r="C110" s="39"/>
      <c r="D110" s="6">
        <v>0</v>
      </c>
      <c r="E110" s="38">
        <v>0</v>
      </c>
    </row>
    <row r="111" spans="1:5" ht="38.25" x14ac:dyDescent="0.25">
      <c r="A111" s="40" t="s">
        <v>164</v>
      </c>
      <c r="B111" s="39" t="s">
        <v>163</v>
      </c>
      <c r="C111" s="39"/>
      <c r="D111" s="6">
        <v>0</v>
      </c>
      <c r="E111" s="38">
        <v>0</v>
      </c>
    </row>
    <row r="112" spans="1:5" ht="25.5" x14ac:dyDescent="0.25">
      <c r="A112" s="43" t="s">
        <v>162</v>
      </c>
      <c r="B112" s="42" t="s">
        <v>161</v>
      </c>
      <c r="C112" s="42"/>
      <c r="D112" s="5">
        <v>0</v>
      </c>
      <c r="E112" s="41">
        <v>0</v>
      </c>
    </row>
    <row r="113" spans="1:5" ht="25.5" x14ac:dyDescent="0.25">
      <c r="A113" s="40" t="s">
        <v>160</v>
      </c>
      <c r="B113" s="39" t="s">
        <v>159</v>
      </c>
      <c r="C113" s="39"/>
      <c r="D113" s="6">
        <v>0</v>
      </c>
      <c r="E113" s="38">
        <v>0</v>
      </c>
    </row>
    <row r="114" spans="1:5" ht="25.5" x14ac:dyDescent="0.25">
      <c r="A114" s="40" t="s">
        <v>158</v>
      </c>
      <c r="B114" s="39" t="s">
        <v>157</v>
      </c>
      <c r="C114" s="39"/>
      <c r="D114" s="6">
        <v>0</v>
      </c>
      <c r="E114" s="38">
        <v>0</v>
      </c>
    </row>
    <row r="115" spans="1:5" ht="25.5" x14ac:dyDescent="0.25">
      <c r="A115" s="40" t="s">
        <v>156</v>
      </c>
      <c r="B115" s="39" t="s">
        <v>155</v>
      </c>
      <c r="C115" s="39"/>
      <c r="D115" s="6">
        <v>0</v>
      </c>
      <c r="E115" s="38">
        <v>0</v>
      </c>
    </row>
    <row r="116" spans="1:5" ht="25.5" x14ac:dyDescent="0.25">
      <c r="A116" s="37" t="s">
        <v>154</v>
      </c>
      <c r="B116" s="36" t="s">
        <v>153</v>
      </c>
      <c r="C116" s="36"/>
      <c r="D116" s="35">
        <v>15175967.08</v>
      </c>
      <c r="E116" s="34">
        <v>15166396.800000001</v>
      </c>
    </row>
    <row r="117" spans="1:5" ht="10.5" customHeight="1" x14ac:dyDescent="0.25">
      <c r="A117" s="1"/>
      <c r="B117" s="1"/>
      <c r="C117" s="1"/>
      <c r="D117" s="1"/>
    </row>
    <row r="118" spans="1:5" ht="15" customHeight="1" x14ac:dyDescent="0.2">
      <c r="A118" s="29"/>
      <c r="B118" s="33"/>
      <c r="C118" s="30"/>
    </row>
    <row r="119" spans="1:5" ht="15" customHeight="1" x14ac:dyDescent="0.2">
      <c r="A119" s="13"/>
      <c r="B119" s="31"/>
      <c r="C119" s="32"/>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1"/>
      <c r="B1" s="79"/>
    </row>
    <row r="2" spans="1:6" ht="22.5" customHeight="1" x14ac:dyDescent="0.25">
      <c r="A2" s="78"/>
    </row>
    <row r="3" spans="1:6" ht="4.5" customHeight="1" x14ac:dyDescent="0.25">
      <c r="A3" s="1"/>
      <c r="B3" s="1"/>
      <c r="C3" s="1"/>
      <c r="D3" s="1"/>
      <c r="E3" s="1"/>
      <c r="F3" s="1"/>
    </row>
    <row r="4" spans="1:6" ht="36.75" customHeight="1" x14ac:dyDescent="0.25">
      <c r="A4" s="77"/>
    </row>
    <row r="5" spans="1:6" ht="18.75" customHeight="1" x14ac:dyDescent="0.25">
      <c r="A5" s="76"/>
    </row>
    <row r="6" spans="1:6" ht="15.75" customHeight="1" x14ac:dyDescent="0.25">
      <c r="A6" s="75"/>
      <c r="B6" s="75"/>
    </row>
    <row r="7" spans="1:6" ht="15.75" customHeight="1" x14ac:dyDescent="0.25">
      <c r="A7" s="1"/>
      <c r="B7" s="1"/>
    </row>
    <row r="8" spans="1:6" ht="15.75" customHeight="1" x14ac:dyDescent="0.25">
      <c r="A8" s="75"/>
      <c r="B8" s="75"/>
    </row>
    <row r="9" spans="1:6" ht="15.75" customHeight="1" x14ac:dyDescent="0.25">
      <c r="A9" s="1"/>
      <c r="B9" s="1"/>
    </row>
    <row r="10" spans="1:6" ht="15.75" customHeight="1" x14ac:dyDescent="0.25">
      <c r="A10" s="75"/>
      <c r="B10" s="75"/>
    </row>
    <row r="11" spans="1:6" ht="15.75" customHeight="1" x14ac:dyDescent="0.25">
      <c r="A11" s="1"/>
      <c r="B11" s="1"/>
    </row>
    <row r="12" spans="1:6" ht="15.75" customHeight="1" x14ac:dyDescent="0.25">
      <c r="A12" s="75"/>
      <c r="B12" s="75"/>
    </row>
    <row r="13" spans="1:6" ht="15.75" customHeight="1" x14ac:dyDescent="0.25">
      <c r="A13" s="1"/>
      <c r="B13" s="1"/>
    </row>
    <row r="14" spans="1:6" ht="15.75" customHeight="1" x14ac:dyDescent="0.25">
      <c r="A14" s="1"/>
      <c r="B14" s="1"/>
      <c r="C14" s="1"/>
      <c r="D14" s="1"/>
      <c r="E14" s="74"/>
    </row>
    <row r="15" spans="1:6" ht="3.75" customHeight="1" x14ac:dyDescent="0.25">
      <c r="A15" s="4"/>
      <c r="B15" s="4"/>
      <c r="C15" s="4"/>
      <c r="D15" s="4"/>
      <c r="E15" s="4"/>
      <c r="F15" s="1"/>
    </row>
    <row r="16" spans="1:6" ht="41.25" customHeight="1" x14ac:dyDescent="0.25">
      <c r="A16" s="73" t="s">
        <v>388</v>
      </c>
      <c r="B16" s="72" t="s">
        <v>387</v>
      </c>
      <c r="C16" s="72" t="s">
        <v>386</v>
      </c>
      <c r="D16" s="72" t="s">
        <v>23</v>
      </c>
      <c r="E16" s="71" t="s">
        <v>385</v>
      </c>
    </row>
    <row r="17" spans="1:6" ht="26.25" customHeight="1" x14ac:dyDescent="0.25">
      <c r="A17" s="68" t="s">
        <v>354</v>
      </c>
      <c r="B17" s="67" t="s">
        <v>384</v>
      </c>
      <c r="C17" s="42" t="s">
        <v>383</v>
      </c>
      <c r="D17" s="5">
        <v>161081058551</v>
      </c>
      <c r="E17" s="41">
        <v>158506501305</v>
      </c>
    </row>
    <row r="18" spans="1:6" ht="48.75" customHeight="1" x14ac:dyDescent="0.25">
      <c r="A18" s="68" t="s">
        <v>263</v>
      </c>
      <c r="B18" s="67" t="s">
        <v>382</v>
      </c>
      <c r="C18" s="42" t="s">
        <v>381</v>
      </c>
      <c r="D18" s="5">
        <v>3145634943</v>
      </c>
      <c r="E18" s="41">
        <v>2491101904</v>
      </c>
    </row>
    <row r="19" spans="1:6" ht="48.75" customHeight="1" x14ac:dyDescent="0.25">
      <c r="A19" s="70" t="s">
        <v>380</v>
      </c>
      <c r="B19" s="69" t="s">
        <v>379</v>
      </c>
      <c r="C19" s="39" t="s">
        <v>378</v>
      </c>
      <c r="D19" s="6">
        <v>3145634943</v>
      </c>
      <c r="E19" s="38">
        <v>2491101904</v>
      </c>
    </row>
    <row r="20" spans="1:6" ht="48.75" customHeight="1" x14ac:dyDescent="0.25">
      <c r="A20" s="70" t="s">
        <v>377</v>
      </c>
      <c r="B20" s="69" t="s">
        <v>376</v>
      </c>
      <c r="C20" s="39" t="s">
        <v>375</v>
      </c>
      <c r="D20" s="6">
        <v>0</v>
      </c>
      <c r="E20" s="38">
        <v>0</v>
      </c>
    </row>
    <row r="21" spans="1:6" ht="48.75" customHeight="1" x14ac:dyDescent="0.25">
      <c r="A21" s="68" t="s">
        <v>374</v>
      </c>
      <c r="B21" s="67" t="s">
        <v>373</v>
      </c>
      <c r="C21" s="42" t="s">
        <v>372</v>
      </c>
      <c r="D21" s="5">
        <v>103087401</v>
      </c>
      <c r="E21" s="41">
        <v>83455342</v>
      </c>
    </row>
    <row r="22" spans="1:6" ht="26.25" customHeight="1" x14ac:dyDescent="0.25">
      <c r="A22" s="70" t="s">
        <v>371</v>
      </c>
      <c r="B22" s="69" t="s">
        <v>370</v>
      </c>
      <c r="C22" s="39" t="s">
        <v>369</v>
      </c>
      <c r="D22" s="6">
        <v>129629089</v>
      </c>
      <c r="E22" s="38">
        <v>97127016</v>
      </c>
    </row>
    <row r="23" spans="1:6" ht="26.25" customHeight="1" x14ac:dyDescent="0.25">
      <c r="A23" s="70" t="s">
        <v>368</v>
      </c>
      <c r="B23" s="69" t="s">
        <v>367</v>
      </c>
      <c r="C23" s="39" t="s">
        <v>366</v>
      </c>
      <c r="D23" s="6">
        <v>26541688</v>
      </c>
      <c r="E23" s="38">
        <v>13671674</v>
      </c>
    </row>
    <row r="24" spans="1:6" ht="37.5" customHeight="1" x14ac:dyDescent="0.25">
      <c r="A24" s="68" t="s">
        <v>365</v>
      </c>
      <c r="B24" s="67" t="s">
        <v>364</v>
      </c>
      <c r="C24" s="42" t="s">
        <v>363</v>
      </c>
      <c r="D24" s="5">
        <v>164329780895</v>
      </c>
      <c r="E24" s="41">
        <v>161081058551</v>
      </c>
    </row>
    <row r="25" spans="1:6" ht="26.25" customHeight="1" x14ac:dyDescent="0.25">
      <c r="A25" s="66" t="s">
        <v>362</v>
      </c>
      <c r="B25" s="65" t="s">
        <v>361</v>
      </c>
      <c r="C25" s="64" t="s">
        <v>360</v>
      </c>
      <c r="D25" s="63">
        <v>10828.29</v>
      </c>
      <c r="E25" s="62">
        <v>10620.91</v>
      </c>
    </row>
    <row r="26" spans="1:6" ht="6" customHeight="1" x14ac:dyDescent="0.25">
      <c r="A26" s="1"/>
      <c r="B26" s="1"/>
      <c r="C26" s="1"/>
      <c r="D26" s="1"/>
      <c r="E26" s="1"/>
      <c r="F26" s="1"/>
    </row>
    <row r="27" spans="1:6" ht="15.75" customHeight="1" x14ac:dyDescent="0.25">
      <c r="A27" s="61"/>
      <c r="B27" s="60"/>
      <c r="C27" s="60"/>
    </row>
    <row r="28" spans="1:6" ht="15.75" customHeight="1" x14ac:dyDescent="0.25">
      <c r="A28" s="59"/>
      <c r="B28" s="58"/>
      <c r="C28" s="58"/>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4.9989318521683403E-2"/>
    <outlinePr summaryBelow="0"/>
  </sheetPr>
  <dimension ref="A1:H6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97"/>
    </row>
    <row r="2" spans="1:8" ht="22.5" customHeight="1" x14ac:dyDescent="0.25">
      <c r="A2" s="78"/>
    </row>
    <row r="3" spans="1:8" ht="11.25" customHeight="1" x14ac:dyDescent="0.25">
      <c r="A3" s="1"/>
      <c r="B3" s="1"/>
      <c r="C3" s="1"/>
      <c r="D3" s="1"/>
      <c r="E3" s="1"/>
      <c r="F3" s="1"/>
      <c r="G3" s="1"/>
      <c r="H3" s="1"/>
    </row>
    <row r="4" spans="1:8" ht="36.75" customHeight="1" x14ac:dyDescent="0.25">
      <c r="A4" s="96"/>
    </row>
    <row r="5" spans="1:8" ht="18.75" customHeight="1" x14ac:dyDescent="0.25">
      <c r="A5" s="76"/>
    </row>
    <row r="6" spans="1:8" ht="15" customHeight="1" x14ac:dyDescent="0.25">
      <c r="A6" s="95"/>
      <c r="B6" s="75"/>
      <c r="C6" s="75"/>
    </row>
    <row r="7" spans="1:8" ht="15" customHeight="1" x14ac:dyDescent="0.25">
      <c r="A7" s="1"/>
      <c r="B7" s="1"/>
      <c r="C7" s="1"/>
    </row>
    <row r="8" spans="1:8" ht="15" customHeight="1" x14ac:dyDescent="0.25">
      <c r="A8" s="95"/>
      <c r="B8" s="75"/>
      <c r="C8" s="75"/>
    </row>
    <row r="9" spans="1:8" ht="15" customHeight="1" x14ac:dyDescent="0.25">
      <c r="A9" s="1"/>
      <c r="B9" s="1"/>
      <c r="C9" s="1"/>
    </row>
    <row r="10" spans="1:8" ht="15" customHeight="1" x14ac:dyDescent="0.25">
      <c r="A10" s="95"/>
      <c r="B10" s="75"/>
      <c r="C10" s="75"/>
    </row>
    <row r="11" spans="1:8" ht="15" customHeight="1" x14ac:dyDescent="0.25">
      <c r="A11" s="1"/>
      <c r="B11" s="1"/>
      <c r="C11" s="1"/>
    </row>
    <row r="12" spans="1:8" ht="15" customHeight="1" x14ac:dyDescent="0.25">
      <c r="A12" s="95"/>
      <c r="B12" s="75"/>
      <c r="C12" s="75"/>
    </row>
    <row r="13" spans="1:8" ht="15" customHeight="1" x14ac:dyDescent="0.25">
      <c r="A13" s="1"/>
      <c r="B13" s="1"/>
      <c r="C13" s="1"/>
    </row>
    <row r="14" spans="1:8" ht="15" customHeight="1" x14ac:dyDescent="0.25">
      <c r="A14" s="4"/>
      <c r="B14" s="4"/>
      <c r="C14" s="4"/>
      <c r="D14" s="94"/>
      <c r="E14" s="4"/>
      <c r="F14" s="4"/>
      <c r="G14" s="93"/>
    </row>
    <row r="15" spans="1:8" ht="71.25" customHeight="1" x14ac:dyDescent="0.25">
      <c r="A15" s="16" t="s">
        <v>388</v>
      </c>
      <c r="B15" s="17" t="s">
        <v>506</v>
      </c>
      <c r="C15" s="17" t="s">
        <v>505</v>
      </c>
      <c r="D15" s="17" t="s">
        <v>504</v>
      </c>
      <c r="E15" s="17" t="s">
        <v>503</v>
      </c>
      <c r="F15" s="17" t="s">
        <v>502</v>
      </c>
      <c r="G15" s="92" t="s">
        <v>501</v>
      </c>
    </row>
    <row r="16" spans="1:8" ht="26.25" customHeight="1" x14ac:dyDescent="0.25">
      <c r="A16" s="85" t="s">
        <v>354</v>
      </c>
      <c r="B16" s="19" t="s">
        <v>500</v>
      </c>
      <c r="C16" s="20" t="s">
        <v>499</v>
      </c>
      <c r="D16" s="84">
        <v>0</v>
      </c>
      <c r="E16" s="84">
        <v>0</v>
      </c>
      <c r="F16" s="84">
        <v>0</v>
      </c>
      <c r="G16" s="83">
        <v>0</v>
      </c>
    </row>
    <row r="17" spans="1:7" ht="16.5" customHeight="1" x14ac:dyDescent="0.25">
      <c r="A17" s="85"/>
      <c r="B17" s="19" t="s">
        <v>442</v>
      </c>
      <c r="C17" s="20" t="s">
        <v>498</v>
      </c>
      <c r="D17" s="84">
        <v>0</v>
      </c>
      <c r="E17" s="84">
        <v>0</v>
      </c>
      <c r="F17" s="84">
        <v>0</v>
      </c>
      <c r="G17" s="83">
        <v>0</v>
      </c>
    </row>
    <row r="18" spans="1:7" ht="26.25" customHeight="1" x14ac:dyDescent="0.25">
      <c r="A18" s="85" t="s">
        <v>263</v>
      </c>
      <c r="B18" s="19" t="s">
        <v>497</v>
      </c>
      <c r="C18" s="20" t="s">
        <v>496</v>
      </c>
      <c r="D18" s="84">
        <v>0</v>
      </c>
      <c r="E18" s="84">
        <v>0</v>
      </c>
      <c r="F18" s="84">
        <v>0</v>
      </c>
      <c r="G18" s="83">
        <v>0</v>
      </c>
    </row>
    <row r="19" spans="1:7" ht="26.25" customHeight="1" x14ac:dyDescent="0.25">
      <c r="A19" s="88"/>
      <c r="B19" s="22" t="s">
        <v>393</v>
      </c>
      <c r="C19" s="23" t="s">
        <v>495</v>
      </c>
      <c r="D19" s="87">
        <v>0</v>
      </c>
      <c r="E19" s="87">
        <v>0</v>
      </c>
      <c r="F19" s="87">
        <v>0</v>
      </c>
      <c r="G19" s="86">
        <v>0</v>
      </c>
    </row>
    <row r="20" spans="1:7" ht="26.25" customHeight="1" x14ac:dyDescent="0.25">
      <c r="A20" s="85"/>
      <c r="B20" s="19" t="s">
        <v>494</v>
      </c>
      <c r="C20" s="20" t="s">
        <v>493</v>
      </c>
      <c r="D20" s="84">
        <v>0</v>
      </c>
      <c r="E20" s="84">
        <v>0</v>
      </c>
      <c r="F20" s="84">
        <v>0</v>
      </c>
      <c r="G20" s="83">
        <v>0</v>
      </c>
    </row>
    <row r="21" spans="1:7" ht="26.25" customHeight="1" x14ac:dyDescent="0.25">
      <c r="A21" s="85" t="s">
        <v>374</v>
      </c>
      <c r="B21" s="19" t="s">
        <v>492</v>
      </c>
      <c r="C21" s="20" t="s">
        <v>491</v>
      </c>
      <c r="D21" s="84">
        <v>0</v>
      </c>
      <c r="E21" s="84">
        <v>0</v>
      </c>
      <c r="F21" s="84">
        <v>0</v>
      </c>
      <c r="G21" s="83">
        <v>0</v>
      </c>
    </row>
    <row r="22" spans="1:7" ht="26.25" customHeight="1" x14ac:dyDescent="0.25">
      <c r="A22" s="88" t="s">
        <v>408</v>
      </c>
      <c r="B22" s="22" t="s">
        <v>327</v>
      </c>
      <c r="C22" s="23" t="s">
        <v>490</v>
      </c>
      <c r="D22" s="87">
        <v>0</v>
      </c>
      <c r="E22" s="87">
        <v>0</v>
      </c>
      <c r="F22" s="87">
        <v>11001981470</v>
      </c>
      <c r="G22" s="86">
        <v>6.6799999999999998E-2</v>
      </c>
    </row>
    <row r="23" spans="1:7" ht="16.5" customHeight="1" x14ac:dyDescent="0.25">
      <c r="A23" s="88" t="s">
        <v>489</v>
      </c>
      <c r="B23" s="22" t="s">
        <v>488</v>
      </c>
      <c r="C23" s="23" t="s">
        <v>487</v>
      </c>
      <c r="D23" s="87">
        <v>110</v>
      </c>
      <c r="E23" s="87">
        <v>100018013.36364</v>
      </c>
      <c r="F23" s="87">
        <v>11001981470</v>
      </c>
      <c r="G23" s="86">
        <v>6.6799999999999998E-2</v>
      </c>
    </row>
    <row r="24" spans="1:7" ht="26.25" customHeight="1" x14ac:dyDescent="0.25">
      <c r="A24" s="88" t="s">
        <v>399</v>
      </c>
      <c r="B24" s="22" t="s">
        <v>486</v>
      </c>
      <c r="C24" s="23" t="s">
        <v>485</v>
      </c>
      <c r="D24" s="87">
        <v>0</v>
      </c>
      <c r="E24" s="87">
        <v>0</v>
      </c>
      <c r="F24" s="87">
        <v>96834355253</v>
      </c>
      <c r="G24" s="86">
        <v>0.58830000000000005</v>
      </c>
    </row>
    <row r="25" spans="1:7" ht="16.5" customHeight="1" x14ac:dyDescent="0.25">
      <c r="A25" s="88" t="s">
        <v>484</v>
      </c>
      <c r="B25" s="22" t="s">
        <v>483</v>
      </c>
      <c r="C25" s="23" t="s">
        <v>482</v>
      </c>
      <c r="D25" s="87">
        <v>60000</v>
      </c>
      <c r="E25" s="87">
        <v>99307.246580000006</v>
      </c>
      <c r="F25" s="87">
        <v>5958434795</v>
      </c>
      <c r="G25" s="86">
        <v>3.6200000000000003E-2</v>
      </c>
    </row>
    <row r="26" spans="1:7" ht="16.5" customHeight="1" x14ac:dyDescent="0.25">
      <c r="A26" s="88" t="s">
        <v>481</v>
      </c>
      <c r="B26" s="22" t="s">
        <v>480</v>
      </c>
      <c r="C26" s="23" t="s">
        <v>479</v>
      </c>
      <c r="D26" s="87">
        <v>50000</v>
      </c>
      <c r="E26" s="87">
        <v>100147.6923</v>
      </c>
      <c r="F26" s="87">
        <v>5007384615</v>
      </c>
      <c r="G26" s="86">
        <v>3.04E-2</v>
      </c>
    </row>
    <row r="27" spans="1:7" ht="16.5" customHeight="1" x14ac:dyDescent="0.25">
      <c r="A27" s="88" t="s">
        <v>478</v>
      </c>
      <c r="B27" s="22" t="s">
        <v>477</v>
      </c>
      <c r="C27" s="23" t="s">
        <v>476</v>
      </c>
      <c r="D27" s="87">
        <v>5</v>
      </c>
      <c r="E27" s="87">
        <v>1000000000</v>
      </c>
      <c r="F27" s="87">
        <v>5000000000</v>
      </c>
      <c r="G27" s="86">
        <v>3.04E-2</v>
      </c>
    </row>
    <row r="28" spans="1:7" ht="16.5" customHeight="1" x14ac:dyDescent="0.25">
      <c r="A28" s="88" t="s">
        <v>475</v>
      </c>
      <c r="B28" s="22" t="s">
        <v>474</v>
      </c>
      <c r="C28" s="23" t="s">
        <v>473</v>
      </c>
      <c r="D28" s="87">
        <v>199600</v>
      </c>
      <c r="E28" s="87">
        <v>99598.671230000007</v>
      </c>
      <c r="F28" s="87">
        <v>19879894778</v>
      </c>
      <c r="G28" s="86">
        <v>0.1208</v>
      </c>
    </row>
    <row r="29" spans="1:7" ht="16.5" customHeight="1" x14ac:dyDescent="0.25">
      <c r="A29" s="88" t="s">
        <v>472</v>
      </c>
      <c r="B29" s="22" t="s">
        <v>471</v>
      </c>
      <c r="C29" s="23" t="s">
        <v>470</v>
      </c>
      <c r="D29" s="87">
        <v>40000</v>
      </c>
      <c r="E29" s="87">
        <v>99105.821930000006</v>
      </c>
      <c r="F29" s="87">
        <v>3964232877</v>
      </c>
      <c r="G29" s="86">
        <v>2.41E-2</v>
      </c>
    </row>
    <row r="30" spans="1:7" ht="16.5" customHeight="1" x14ac:dyDescent="0.25">
      <c r="A30" s="88" t="s">
        <v>469</v>
      </c>
      <c r="B30" s="22" t="s">
        <v>468</v>
      </c>
      <c r="C30" s="23" t="s">
        <v>467</v>
      </c>
      <c r="D30" s="87">
        <v>49700</v>
      </c>
      <c r="E30" s="87">
        <v>99846.260269999999</v>
      </c>
      <c r="F30" s="87">
        <v>4962359135</v>
      </c>
      <c r="G30" s="86">
        <v>3.0099999999999998E-2</v>
      </c>
    </row>
    <row r="31" spans="1:7" ht="16.5" customHeight="1" x14ac:dyDescent="0.25">
      <c r="A31" s="88" t="s">
        <v>466</v>
      </c>
      <c r="B31" s="22" t="s">
        <v>465</v>
      </c>
      <c r="C31" s="23" t="s">
        <v>464</v>
      </c>
      <c r="D31" s="87">
        <v>130000</v>
      </c>
      <c r="E31" s="87">
        <v>100000</v>
      </c>
      <c r="F31" s="87">
        <v>13000000000</v>
      </c>
      <c r="G31" s="86">
        <v>7.9000000000000001E-2</v>
      </c>
    </row>
    <row r="32" spans="1:7" ht="16.5" customHeight="1" x14ac:dyDescent="0.25">
      <c r="A32" s="88" t="s">
        <v>463</v>
      </c>
      <c r="B32" s="22" t="s">
        <v>462</v>
      </c>
      <c r="C32" s="23" t="s">
        <v>461</v>
      </c>
      <c r="D32" s="87">
        <v>110900</v>
      </c>
      <c r="E32" s="87">
        <v>100000</v>
      </c>
      <c r="F32" s="87">
        <v>11090000000</v>
      </c>
      <c r="G32" s="86">
        <v>6.7400000000000002E-2</v>
      </c>
    </row>
    <row r="33" spans="1:7" ht="16.5" customHeight="1" x14ac:dyDescent="0.25">
      <c r="A33" s="88" t="s">
        <v>460</v>
      </c>
      <c r="B33" s="22" t="s">
        <v>459</v>
      </c>
      <c r="C33" s="23" t="s">
        <v>458</v>
      </c>
      <c r="D33" s="87">
        <v>57100</v>
      </c>
      <c r="E33" s="87">
        <v>98929.172449999998</v>
      </c>
      <c r="F33" s="87">
        <v>5648855747</v>
      </c>
      <c r="G33" s="86">
        <v>3.4299999999999997E-2</v>
      </c>
    </row>
    <row r="34" spans="1:7" ht="16.5" customHeight="1" x14ac:dyDescent="0.25">
      <c r="A34" s="88" t="s">
        <v>457</v>
      </c>
      <c r="B34" s="22" t="s">
        <v>456</v>
      </c>
      <c r="C34" s="23" t="s">
        <v>455</v>
      </c>
      <c r="D34" s="87">
        <v>70000</v>
      </c>
      <c r="E34" s="87">
        <v>98405.667310000004</v>
      </c>
      <c r="F34" s="87">
        <v>6888396712</v>
      </c>
      <c r="G34" s="86">
        <v>4.1799999999999997E-2</v>
      </c>
    </row>
    <row r="35" spans="1:7" ht="16.5" customHeight="1" x14ac:dyDescent="0.25">
      <c r="A35" s="88" t="s">
        <v>454</v>
      </c>
      <c r="B35" s="22" t="s">
        <v>453</v>
      </c>
      <c r="C35" s="23" t="s">
        <v>452</v>
      </c>
      <c r="D35" s="87">
        <v>4919</v>
      </c>
      <c r="E35" s="87">
        <v>89350.127609999996</v>
      </c>
      <c r="F35" s="87">
        <v>439513278</v>
      </c>
      <c r="G35" s="86">
        <v>2.7000000000000001E-3</v>
      </c>
    </row>
    <row r="36" spans="1:7" ht="16.5" customHeight="1" x14ac:dyDescent="0.25">
      <c r="A36" s="88" t="s">
        <v>451</v>
      </c>
      <c r="B36" s="22" t="s">
        <v>450</v>
      </c>
      <c r="C36" s="23" t="s">
        <v>449</v>
      </c>
      <c r="D36" s="87">
        <v>50000</v>
      </c>
      <c r="E36" s="87">
        <v>100944.0797</v>
      </c>
      <c r="F36" s="87">
        <v>5047203985</v>
      </c>
      <c r="G36" s="86">
        <v>3.0700000000000002E-2</v>
      </c>
    </row>
    <row r="37" spans="1:7" ht="16.5" customHeight="1" x14ac:dyDescent="0.25">
      <c r="A37" s="88" t="s">
        <v>448</v>
      </c>
      <c r="B37" s="22" t="s">
        <v>447</v>
      </c>
      <c r="C37" s="23" t="s">
        <v>446</v>
      </c>
      <c r="D37" s="87">
        <v>50000</v>
      </c>
      <c r="E37" s="87">
        <v>96300.041100000002</v>
      </c>
      <c r="F37" s="87">
        <v>4815002055</v>
      </c>
      <c r="G37" s="86">
        <v>2.93E-2</v>
      </c>
    </row>
    <row r="38" spans="1:7" ht="16.5" customHeight="1" x14ac:dyDescent="0.25">
      <c r="A38" s="88" t="s">
        <v>445</v>
      </c>
      <c r="B38" s="22" t="s">
        <v>444</v>
      </c>
      <c r="C38" s="23" t="s">
        <v>443</v>
      </c>
      <c r="D38" s="87">
        <v>50000</v>
      </c>
      <c r="E38" s="87">
        <v>102661.54552</v>
      </c>
      <c r="F38" s="87">
        <v>5133077276</v>
      </c>
      <c r="G38" s="86">
        <v>3.1199999999999999E-2</v>
      </c>
    </row>
    <row r="39" spans="1:7" ht="16.5" customHeight="1" x14ac:dyDescent="0.25">
      <c r="A39" s="85"/>
      <c r="B39" s="19" t="s">
        <v>442</v>
      </c>
      <c r="C39" s="20" t="s">
        <v>441</v>
      </c>
      <c r="D39" s="84">
        <v>922334</v>
      </c>
      <c r="E39" s="84">
        <v>0</v>
      </c>
      <c r="F39" s="84">
        <v>107836336723</v>
      </c>
      <c r="G39" s="83">
        <v>0.65510000000000002</v>
      </c>
    </row>
    <row r="40" spans="1:7" ht="26.25" customHeight="1" x14ac:dyDescent="0.25">
      <c r="A40" s="85" t="s">
        <v>365</v>
      </c>
      <c r="B40" s="19" t="s">
        <v>440</v>
      </c>
      <c r="C40" s="20" t="s">
        <v>439</v>
      </c>
      <c r="D40" s="84">
        <v>0</v>
      </c>
      <c r="E40" s="84">
        <v>0</v>
      </c>
      <c r="F40" s="84">
        <v>0</v>
      </c>
      <c r="G40" s="83">
        <v>0</v>
      </c>
    </row>
    <row r="41" spans="1:7" ht="26.25" customHeight="1" x14ac:dyDescent="0.25">
      <c r="A41" s="88" t="s">
        <v>408</v>
      </c>
      <c r="B41" s="22" t="s">
        <v>438</v>
      </c>
      <c r="C41" s="23" t="s">
        <v>437</v>
      </c>
      <c r="D41" s="87">
        <v>0</v>
      </c>
      <c r="E41" s="87">
        <v>0</v>
      </c>
      <c r="F41" s="87">
        <v>0</v>
      </c>
      <c r="G41" s="86">
        <v>0</v>
      </c>
    </row>
    <row r="42" spans="1:7" ht="26.25" customHeight="1" x14ac:dyDescent="0.25">
      <c r="A42" s="88" t="s">
        <v>399</v>
      </c>
      <c r="B42" s="22" t="s">
        <v>436</v>
      </c>
      <c r="C42" s="23" t="s">
        <v>435</v>
      </c>
      <c r="D42" s="87">
        <v>0</v>
      </c>
      <c r="E42" s="87">
        <v>0</v>
      </c>
      <c r="F42" s="87">
        <v>0</v>
      </c>
      <c r="G42" s="86">
        <v>0</v>
      </c>
    </row>
    <row r="43" spans="1:7" ht="26.25" customHeight="1" x14ac:dyDescent="0.25">
      <c r="A43" s="88"/>
      <c r="B43" s="22" t="s">
        <v>393</v>
      </c>
      <c r="C43" s="23" t="s">
        <v>434</v>
      </c>
      <c r="D43" s="87">
        <v>0</v>
      </c>
      <c r="E43" s="87">
        <v>0</v>
      </c>
      <c r="F43" s="87">
        <v>0</v>
      </c>
      <c r="G43" s="86">
        <v>0</v>
      </c>
    </row>
    <row r="44" spans="1:7" ht="26.25" customHeight="1" x14ac:dyDescent="0.25">
      <c r="A44" s="85"/>
      <c r="B44" s="19" t="s">
        <v>433</v>
      </c>
      <c r="C44" s="20" t="s">
        <v>432</v>
      </c>
      <c r="D44" s="84">
        <v>922334</v>
      </c>
      <c r="E44" s="84">
        <v>0</v>
      </c>
      <c r="F44" s="84">
        <v>107836336723</v>
      </c>
      <c r="G44" s="83">
        <v>0.65510000000000002</v>
      </c>
    </row>
    <row r="45" spans="1:7" ht="26.25" customHeight="1" x14ac:dyDescent="0.25">
      <c r="A45" s="85" t="s">
        <v>362</v>
      </c>
      <c r="B45" s="19" t="s">
        <v>431</v>
      </c>
      <c r="C45" s="20" t="s">
        <v>430</v>
      </c>
      <c r="D45" s="84">
        <v>0</v>
      </c>
      <c r="E45" s="84">
        <v>0</v>
      </c>
      <c r="F45" s="84">
        <v>0</v>
      </c>
      <c r="G45" s="83">
        <v>0</v>
      </c>
    </row>
    <row r="46" spans="1:7" ht="25.5" x14ac:dyDescent="0.25">
      <c r="A46" s="88" t="s">
        <v>408</v>
      </c>
      <c r="B46" s="22" t="s">
        <v>429</v>
      </c>
      <c r="C46" s="23" t="s">
        <v>428</v>
      </c>
      <c r="D46" s="87">
        <v>0</v>
      </c>
      <c r="E46" s="87">
        <v>0</v>
      </c>
      <c r="F46" s="87">
        <v>0</v>
      </c>
      <c r="G46" s="86">
        <v>0</v>
      </c>
    </row>
    <row r="47" spans="1:7" ht="25.5" x14ac:dyDescent="0.25">
      <c r="A47" s="88" t="s">
        <v>399</v>
      </c>
      <c r="B47" s="22" t="s">
        <v>427</v>
      </c>
      <c r="C47" s="23" t="s">
        <v>426</v>
      </c>
      <c r="D47" s="87">
        <v>0</v>
      </c>
      <c r="E47" s="87">
        <v>0</v>
      </c>
      <c r="F47" s="87">
        <v>2740240072</v>
      </c>
      <c r="G47" s="86">
        <v>1.66E-2</v>
      </c>
    </row>
    <row r="48" spans="1:7" ht="25.5" x14ac:dyDescent="0.25">
      <c r="A48" s="88" t="s">
        <v>396</v>
      </c>
      <c r="B48" s="22" t="s">
        <v>425</v>
      </c>
      <c r="C48" s="23" t="s">
        <v>424</v>
      </c>
      <c r="D48" s="87">
        <v>0</v>
      </c>
      <c r="E48" s="87">
        <v>0</v>
      </c>
      <c r="F48" s="87">
        <v>2331895880</v>
      </c>
      <c r="G48" s="86">
        <v>1.4200000000000001E-2</v>
      </c>
    </row>
    <row r="49" spans="1:8" ht="38.25" x14ac:dyDescent="0.25">
      <c r="A49" s="88" t="s">
        <v>423</v>
      </c>
      <c r="B49" s="22" t="s">
        <v>422</v>
      </c>
      <c r="C49" s="23" t="s">
        <v>421</v>
      </c>
      <c r="D49" s="87">
        <v>0</v>
      </c>
      <c r="E49" s="87">
        <v>0</v>
      </c>
      <c r="F49" s="87">
        <v>0</v>
      </c>
      <c r="G49" s="86">
        <v>0</v>
      </c>
    </row>
    <row r="50" spans="1:8" ht="38.25" x14ac:dyDescent="0.25">
      <c r="A50" s="88" t="s">
        <v>420</v>
      </c>
      <c r="B50" s="22" t="s">
        <v>419</v>
      </c>
      <c r="C50" s="23" t="s">
        <v>418</v>
      </c>
      <c r="D50" s="87">
        <v>0</v>
      </c>
      <c r="E50" s="87">
        <v>0</v>
      </c>
      <c r="F50" s="87">
        <v>0</v>
      </c>
      <c r="G50" s="86">
        <v>0</v>
      </c>
    </row>
    <row r="51" spans="1:8" ht="25.5" x14ac:dyDescent="0.25">
      <c r="A51" s="88" t="s">
        <v>417</v>
      </c>
      <c r="B51" s="22" t="s">
        <v>416</v>
      </c>
      <c r="C51" s="23" t="s">
        <v>415</v>
      </c>
      <c r="D51" s="87">
        <v>0</v>
      </c>
      <c r="E51" s="87">
        <v>0</v>
      </c>
      <c r="F51" s="87">
        <v>0</v>
      </c>
      <c r="G51" s="86">
        <v>0</v>
      </c>
    </row>
    <row r="52" spans="1:8" ht="25.5" x14ac:dyDescent="0.25">
      <c r="A52" s="88" t="s">
        <v>414</v>
      </c>
      <c r="B52" s="22" t="s">
        <v>413</v>
      </c>
      <c r="C52" s="23" t="s">
        <v>412</v>
      </c>
      <c r="D52" s="87">
        <v>0</v>
      </c>
      <c r="E52" s="87">
        <v>0</v>
      </c>
      <c r="F52" s="87">
        <v>0</v>
      </c>
      <c r="G52" s="86">
        <v>0</v>
      </c>
    </row>
    <row r="53" spans="1:8" ht="25.5" x14ac:dyDescent="0.25">
      <c r="A53" s="85"/>
      <c r="B53" s="19" t="s">
        <v>393</v>
      </c>
      <c r="C53" s="20" t="s">
        <v>411</v>
      </c>
      <c r="D53" s="84">
        <v>0</v>
      </c>
      <c r="E53" s="84">
        <v>0</v>
      </c>
      <c r="F53" s="84">
        <v>5072135952</v>
      </c>
      <c r="G53" s="83">
        <v>3.0800000000000001E-2</v>
      </c>
    </row>
    <row r="54" spans="1:8" ht="25.5" x14ac:dyDescent="0.25">
      <c r="A54" s="85" t="s">
        <v>161</v>
      </c>
      <c r="B54" s="19" t="s">
        <v>410</v>
      </c>
      <c r="C54" s="20" t="s">
        <v>409</v>
      </c>
      <c r="D54" s="84">
        <v>0</v>
      </c>
      <c r="E54" s="84">
        <v>0</v>
      </c>
      <c r="F54" s="84">
        <v>0</v>
      </c>
      <c r="G54" s="83">
        <v>0</v>
      </c>
    </row>
    <row r="55" spans="1:8" ht="25.5" x14ac:dyDescent="0.25">
      <c r="A55" s="88" t="s">
        <v>408</v>
      </c>
      <c r="B55" s="22" t="s">
        <v>407</v>
      </c>
      <c r="C55" s="23" t="s">
        <v>406</v>
      </c>
      <c r="D55" s="87">
        <v>0</v>
      </c>
      <c r="E55" s="87">
        <v>0</v>
      </c>
      <c r="F55" s="87">
        <v>51703453457</v>
      </c>
      <c r="G55" s="86">
        <v>0.31409999999999999</v>
      </c>
    </row>
    <row r="56" spans="1:8" ht="25.5" x14ac:dyDescent="0.25">
      <c r="A56" s="91"/>
      <c r="B56" s="24" t="s">
        <v>405</v>
      </c>
      <c r="C56" s="25" t="s">
        <v>404</v>
      </c>
      <c r="D56" s="90">
        <v>0</v>
      </c>
      <c r="E56" s="90">
        <v>0</v>
      </c>
      <c r="F56" s="90">
        <v>12003453457</v>
      </c>
      <c r="G56" s="89">
        <v>7.2900000000000006E-2</v>
      </c>
    </row>
    <row r="57" spans="1:8" ht="25.5" x14ac:dyDescent="0.25">
      <c r="A57" s="91"/>
      <c r="B57" s="24" t="s">
        <v>403</v>
      </c>
      <c r="C57" s="25" t="s">
        <v>402</v>
      </c>
      <c r="D57" s="90">
        <v>0</v>
      </c>
      <c r="E57" s="90">
        <v>0</v>
      </c>
      <c r="F57" s="90">
        <v>0</v>
      </c>
      <c r="G57" s="89">
        <v>0</v>
      </c>
    </row>
    <row r="58" spans="1:8" ht="25.5" x14ac:dyDescent="0.25">
      <c r="A58" s="91"/>
      <c r="B58" s="24" t="s">
        <v>401</v>
      </c>
      <c r="C58" s="25" t="s">
        <v>400</v>
      </c>
      <c r="D58" s="90">
        <v>0</v>
      </c>
      <c r="E58" s="90">
        <v>0</v>
      </c>
      <c r="F58" s="90">
        <v>39700000000</v>
      </c>
      <c r="G58" s="89">
        <v>0.2412</v>
      </c>
    </row>
    <row r="59" spans="1:8" ht="25.5" x14ac:dyDescent="0.25">
      <c r="A59" s="88" t="s">
        <v>399</v>
      </c>
      <c r="B59" s="22" t="s">
        <v>398</v>
      </c>
      <c r="C59" s="23" t="s">
        <v>397</v>
      </c>
      <c r="D59" s="87">
        <v>0</v>
      </c>
      <c r="E59" s="87">
        <v>0</v>
      </c>
      <c r="F59" s="87">
        <v>0</v>
      </c>
      <c r="G59" s="86">
        <v>0</v>
      </c>
    </row>
    <row r="60" spans="1:8" ht="25.5" x14ac:dyDescent="0.25">
      <c r="A60" s="88" t="s">
        <v>396</v>
      </c>
      <c r="B60" s="22" t="s">
        <v>395</v>
      </c>
      <c r="C60" s="23" t="s">
        <v>394</v>
      </c>
      <c r="D60" s="87">
        <v>0</v>
      </c>
      <c r="E60" s="87">
        <v>0</v>
      </c>
      <c r="F60" s="87">
        <v>0</v>
      </c>
      <c r="G60" s="86">
        <v>0</v>
      </c>
    </row>
    <row r="61" spans="1:8" ht="25.5" x14ac:dyDescent="0.25">
      <c r="A61" s="85"/>
      <c r="B61" s="19" t="s">
        <v>393</v>
      </c>
      <c r="C61" s="20" t="s">
        <v>392</v>
      </c>
      <c r="D61" s="84">
        <v>0</v>
      </c>
      <c r="E61" s="84">
        <v>0</v>
      </c>
      <c r="F61" s="84">
        <v>51703453457</v>
      </c>
      <c r="G61" s="83">
        <v>0.31409999999999999</v>
      </c>
    </row>
    <row r="62" spans="1:8" ht="25.5" x14ac:dyDescent="0.25">
      <c r="A62" s="82" t="s">
        <v>391</v>
      </c>
      <c r="B62" s="27" t="s">
        <v>390</v>
      </c>
      <c r="C62" s="28" t="s">
        <v>389</v>
      </c>
      <c r="D62" s="81">
        <v>0</v>
      </c>
      <c r="E62" s="81">
        <v>0</v>
      </c>
      <c r="F62" s="81">
        <v>164611926132</v>
      </c>
      <c r="G62" s="80">
        <v>1</v>
      </c>
    </row>
    <row r="63" spans="1:8" ht="11.25" customHeight="1" x14ac:dyDescent="0.25">
      <c r="A63" s="1"/>
      <c r="B63" s="1"/>
      <c r="C63" s="1"/>
      <c r="D63" s="1"/>
      <c r="E63" s="1"/>
      <c r="F63" s="1"/>
      <c r="G63" s="1"/>
      <c r="H63" s="1"/>
    </row>
    <row r="64" spans="1:8" ht="13.5" customHeight="1" x14ac:dyDescent="0.25">
      <c r="A64" s="60"/>
      <c r="B64" s="60"/>
      <c r="C64" s="60"/>
    </row>
    <row r="65" spans="1:3" ht="13.5" customHeight="1" x14ac:dyDescent="0.25">
      <c r="A65" s="58"/>
      <c r="B65" s="58"/>
      <c r="C65" s="58"/>
    </row>
  </sheetData>
  <printOptions horizontalCentered="1"/>
  <pageMargins left="0" right="0" top="0.58999997377395597" bottom="0.58999997377395597"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4.9989318521683403E-2"/>
    <outlinePr summaryBelow="0"/>
  </sheetPr>
  <dimension ref="A1:E69"/>
  <sheetViews>
    <sheetView showGridLines="0" showZeros="0" showOutlineSymbols="0" view="pageBreakPreview" zoomScaleNormal="100" zoomScaleSheetLayoutView="100"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1"/>
      <c r="B1" s="1"/>
      <c r="C1" s="108"/>
    </row>
    <row r="2" spans="1:3" ht="35.25" customHeight="1" x14ac:dyDescent="0.25">
      <c r="A2" s="107"/>
    </row>
    <row r="3" spans="1:3" ht="6.75" customHeight="1" x14ac:dyDescent="0.25">
      <c r="A3" s="1"/>
      <c r="B3" s="1"/>
      <c r="C3" s="1"/>
    </row>
    <row r="4" spans="1:3" ht="15.75" customHeight="1" x14ac:dyDescent="0.25">
      <c r="A4" s="96"/>
    </row>
    <row r="5" spans="1:3" ht="15.75" customHeight="1" x14ac:dyDescent="0.25">
      <c r="A5" s="106"/>
    </row>
    <row r="6" spans="1:3" ht="11.25" customHeight="1" x14ac:dyDescent="0.25">
      <c r="A6" s="101"/>
    </row>
    <row r="7" spans="1:3" ht="9" customHeight="1" x14ac:dyDescent="0.25">
      <c r="A7" s="1"/>
      <c r="B7" s="1"/>
      <c r="C7" s="105"/>
    </row>
    <row r="8" spans="1:3" ht="15.75" customHeight="1" x14ac:dyDescent="0.25">
      <c r="A8" s="75"/>
      <c r="B8" s="75"/>
    </row>
    <row r="9" spans="1:3" ht="15.75" customHeight="1" x14ac:dyDescent="0.25">
      <c r="A9" s="1"/>
      <c r="B9" s="1"/>
    </row>
    <row r="10" spans="1:3" ht="15.75" customHeight="1" x14ac:dyDescent="0.25">
      <c r="A10" s="75"/>
      <c r="B10" s="75"/>
    </row>
    <row r="11" spans="1:3" ht="15.75" customHeight="1" x14ac:dyDescent="0.25">
      <c r="A11" s="1"/>
      <c r="B11" s="1"/>
    </row>
    <row r="12" spans="1:3" ht="15.75" customHeight="1" x14ac:dyDescent="0.25">
      <c r="A12" s="75"/>
      <c r="B12" s="75"/>
    </row>
    <row r="13" spans="1:3" ht="15.75" customHeight="1" x14ac:dyDescent="0.25">
      <c r="A13" s="1"/>
      <c r="B13" s="1"/>
    </row>
    <row r="14" spans="1:3" ht="15.75" customHeight="1" x14ac:dyDescent="0.25">
      <c r="A14" s="75"/>
      <c r="B14" s="75"/>
    </row>
    <row r="15" spans="1:3" ht="15.75" customHeight="1" x14ac:dyDescent="0.25">
      <c r="A15" s="1"/>
      <c r="B15" s="1"/>
    </row>
    <row r="16" spans="1:3" ht="15.75" customHeight="1" x14ac:dyDescent="0.25">
      <c r="A16" s="4"/>
      <c r="B16" s="4"/>
      <c r="C16" s="4"/>
    </row>
    <row r="17" spans="1:5" ht="39.75" customHeight="1" x14ac:dyDescent="0.25">
      <c r="A17" s="16" t="s">
        <v>573</v>
      </c>
      <c r="B17" s="17" t="s">
        <v>19</v>
      </c>
      <c r="C17" s="17" t="s">
        <v>20</v>
      </c>
      <c r="D17" s="17" t="s">
        <v>23</v>
      </c>
      <c r="E17" s="92" t="s">
        <v>385</v>
      </c>
    </row>
    <row r="18" spans="1:5" ht="26.25" customHeight="1" x14ac:dyDescent="0.25">
      <c r="A18" s="18" t="s">
        <v>572</v>
      </c>
      <c r="B18" s="20" t="s">
        <v>354</v>
      </c>
      <c r="C18" s="20"/>
      <c r="D18" s="84">
        <v>0</v>
      </c>
      <c r="E18" s="104">
        <v>0</v>
      </c>
    </row>
    <row r="19" spans="1:5" ht="26.25" customHeight="1" x14ac:dyDescent="0.25">
      <c r="A19" s="18" t="s">
        <v>571</v>
      </c>
      <c r="B19" s="20" t="s">
        <v>27</v>
      </c>
      <c r="C19" s="20"/>
      <c r="D19" s="84">
        <v>3145634943</v>
      </c>
      <c r="E19" s="104">
        <v>2491101904</v>
      </c>
    </row>
    <row r="20" spans="1:5" ht="37.5" customHeight="1" x14ac:dyDescent="0.25">
      <c r="A20" s="18" t="s">
        <v>570</v>
      </c>
      <c r="B20" s="20" t="s">
        <v>29</v>
      </c>
      <c r="C20" s="20"/>
      <c r="D20" s="84">
        <v>-157713079</v>
      </c>
      <c r="E20" s="104">
        <v>222880117</v>
      </c>
    </row>
    <row r="21" spans="1:5" ht="37.5" customHeight="1" x14ac:dyDescent="0.25">
      <c r="A21" s="21" t="s">
        <v>569</v>
      </c>
      <c r="B21" s="23" t="s">
        <v>35</v>
      </c>
      <c r="C21" s="23"/>
      <c r="D21" s="87">
        <v>-132959652</v>
      </c>
      <c r="E21" s="103">
        <f>E22+E23</f>
        <v>192633541</v>
      </c>
    </row>
    <row r="22" spans="1:5" ht="26.25" customHeight="1" x14ac:dyDescent="0.25">
      <c r="A22" s="21" t="s">
        <v>568</v>
      </c>
      <c r="B22" s="23" t="s">
        <v>37</v>
      </c>
      <c r="C22" s="23"/>
      <c r="D22" s="87">
        <v>0</v>
      </c>
      <c r="E22" s="103">
        <v>0</v>
      </c>
    </row>
    <row r="23" spans="1:5" ht="37.5" customHeight="1" x14ac:dyDescent="0.25">
      <c r="A23" s="21" t="s">
        <v>567</v>
      </c>
      <c r="B23" s="23" t="s">
        <v>39</v>
      </c>
      <c r="C23" s="23"/>
      <c r="D23" s="87">
        <v>-132959652</v>
      </c>
      <c r="E23" s="103">
        <v>192633541</v>
      </c>
    </row>
    <row r="24" spans="1:5" ht="26.25" customHeight="1" x14ac:dyDescent="0.25">
      <c r="A24" s="21" t="s">
        <v>566</v>
      </c>
      <c r="B24" s="23" t="s">
        <v>41</v>
      </c>
      <c r="C24" s="23"/>
      <c r="D24" s="87">
        <v>-24753427</v>
      </c>
      <c r="E24" s="103">
        <v>30246576</v>
      </c>
    </row>
    <row r="25" spans="1:5" ht="48.75" customHeight="1" x14ac:dyDescent="0.25">
      <c r="A25" s="18" t="s">
        <v>565</v>
      </c>
      <c r="B25" s="20" t="s">
        <v>43</v>
      </c>
      <c r="C25" s="20"/>
      <c r="D25" s="84">
        <v>2987921864</v>
      </c>
      <c r="E25" s="104">
        <f>E19+E20</f>
        <v>2713982021</v>
      </c>
    </row>
    <row r="26" spans="1:5" ht="26.25" customHeight="1" x14ac:dyDescent="0.25">
      <c r="A26" s="21" t="s">
        <v>564</v>
      </c>
      <c r="B26" s="23" t="s">
        <v>75</v>
      </c>
      <c r="C26" s="23"/>
      <c r="D26" s="87">
        <v>2438251516</v>
      </c>
      <c r="E26" s="103">
        <v>-7065086597</v>
      </c>
    </row>
    <row r="27" spans="1:5" ht="37.5" customHeight="1" x14ac:dyDescent="0.25">
      <c r="A27" s="21" t="s">
        <v>563</v>
      </c>
      <c r="B27" s="23" t="s">
        <v>49</v>
      </c>
      <c r="C27" s="23"/>
      <c r="D27" s="87">
        <v>0</v>
      </c>
      <c r="E27" s="103">
        <v>0</v>
      </c>
    </row>
    <row r="28" spans="1:5" ht="26.25" customHeight="1" x14ac:dyDescent="0.25">
      <c r="A28" s="21" t="s">
        <v>562</v>
      </c>
      <c r="B28" s="23" t="s">
        <v>51</v>
      </c>
      <c r="C28" s="23"/>
      <c r="D28" s="87">
        <v>306937236</v>
      </c>
      <c r="E28" s="103">
        <v>-589549359</v>
      </c>
    </row>
    <row r="29" spans="1:5" ht="26.25" customHeight="1" x14ac:dyDescent="0.25">
      <c r="A29" s="21" t="s">
        <v>561</v>
      </c>
      <c r="B29" s="23" t="s">
        <v>53</v>
      </c>
      <c r="C29" s="23"/>
      <c r="D29" s="87">
        <v>0</v>
      </c>
      <c r="E29" s="103">
        <v>0</v>
      </c>
    </row>
    <row r="30" spans="1:5" ht="26.25" customHeight="1" x14ac:dyDescent="0.25">
      <c r="A30" s="21" t="s">
        <v>560</v>
      </c>
      <c r="B30" s="23" t="s">
        <v>55</v>
      </c>
      <c r="C30" s="23"/>
      <c r="D30" s="87">
        <v>0</v>
      </c>
      <c r="E30" s="103">
        <v>0</v>
      </c>
    </row>
    <row r="31" spans="1:5" ht="37.5" customHeight="1" x14ac:dyDescent="0.25">
      <c r="A31" s="21" t="s">
        <v>559</v>
      </c>
      <c r="B31" s="23" t="s">
        <v>57</v>
      </c>
      <c r="C31" s="23"/>
      <c r="D31" s="87">
        <v>0</v>
      </c>
      <c r="E31" s="103">
        <v>0</v>
      </c>
    </row>
    <row r="32" spans="1:5" ht="37.5" customHeight="1" x14ac:dyDescent="0.25">
      <c r="A32" s="21" t="s">
        <v>558</v>
      </c>
      <c r="B32" s="23" t="s">
        <v>59</v>
      </c>
      <c r="C32" s="23"/>
      <c r="D32" s="87">
        <v>296106</v>
      </c>
      <c r="E32" s="103">
        <v>-2458161</v>
      </c>
    </row>
    <row r="33" spans="1:5" ht="26.25" customHeight="1" x14ac:dyDescent="0.25">
      <c r="A33" s="21" t="s">
        <v>557</v>
      </c>
      <c r="B33" s="23" t="s">
        <v>67</v>
      </c>
      <c r="C33" s="23"/>
      <c r="D33" s="87">
        <v>0</v>
      </c>
      <c r="E33" s="103">
        <v>0</v>
      </c>
    </row>
    <row r="34" spans="1:5" ht="37.5" customHeight="1" x14ac:dyDescent="0.25">
      <c r="A34" s="21" t="s">
        <v>556</v>
      </c>
      <c r="B34" s="23" t="s">
        <v>69</v>
      </c>
      <c r="C34" s="23"/>
      <c r="D34" s="87">
        <v>-6644</v>
      </c>
      <c r="E34" s="103">
        <v>6644</v>
      </c>
    </row>
    <row r="35" spans="1:5" ht="37.5" customHeight="1" x14ac:dyDescent="0.25">
      <c r="A35" s="21" t="s">
        <v>555</v>
      </c>
      <c r="B35" s="23" t="s">
        <v>71</v>
      </c>
      <c r="C35" s="23"/>
      <c r="D35" s="87">
        <v>0</v>
      </c>
      <c r="E35" s="103">
        <v>-5000000</v>
      </c>
    </row>
    <row r="36" spans="1:5" ht="37.5" customHeight="1" x14ac:dyDescent="0.25">
      <c r="A36" s="21" t="s">
        <v>554</v>
      </c>
      <c r="B36" s="23" t="s">
        <v>73</v>
      </c>
      <c r="C36" s="23"/>
      <c r="D36" s="87">
        <v>0</v>
      </c>
      <c r="E36" s="103">
        <v>0</v>
      </c>
    </row>
    <row r="37" spans="1:5" ht="26.25" customHeight="1" x14ac:dyDescent="0.25">
      <c r="A37" s="21" t="s">
        <v>553</v>
      </c>
      <c r="B37" s="23" t="s">
        <v>552</v>
      </c>
      <c r="C37" s="23"/>
      <c r="D37" s="87">
        <v>-6356673</v>
      </c>
      <c r="E37" s="103">
        <v>1397788</v>
      </c>
    </row>
    <row r="38" spans="1:5" ht="37.5" customHeight="1" x14ac:dyDescent="0.25">
      <c r="A38" s="21" t="s">
        <v>551</v>
      </c>
      <c r="B38" s="23" t="s">
        <v>550</v>
      </c>
      <c r="C38" s="23"/>
      <c r="D38" s="87">
        <v>7042356</v>
      </c>
      <c r="E38" s="103">
        <v>2146838</v>
      </c>
    </row>
    <row r="39" spans="1:5" ht="25.5" x14ac:dyDescent="0.25">
      <c r="A39" s="21" t="s">
        <v>549</v>
      </c>
      <c r="B39" s="23" t="s">
        <v>548</v>
      </c>
      <c r="C39" s="23"/>
      <c r="D39" s="87">
        <v>0</v>
      </c>
      <c r="E39" s="103">
        <v>0</v>
      </c>
    </row>
    <row r="40" spans="1:5" ht="25.5" x14ac:dyDescent="0.25">
      <c r="A40" s="18" t="s">
        <v>547</v>
      </c>
      <c r="B40" s="20" t="s">
        <v>546</v>
      </c>
      <c r="C40" s="20"/>
      <c r="D40" s="84">
        <f>D25+D27+D28+D29+D30+D31+D32+D33+D34+D35+D36+D37+D38+D39+D26</f>
        <v>5734085761</v>
      </c>
      <c r="E40" s="104">
        <f>E25+E27+E28+E29+E30+E31+E32+E33+E34+E35+E36+E37+E38+E39+E26</f>
        <v>-4944560826</v>
      </c>
    </row>
    <row r="41" spans="1:5" ht="25.5" x14ac:dyDescent="0.25">
      <c r="A41" s="18" t="s">
        <v>545</v>
      </c>
      <c r="B41" s="20" t="s">
        <v>263</v>
      </c>
      <c r="C41" s="20"/>
      <c r="D41" s="84">
        <v>0</v>
      </c>
      <c r="E41" s="104">
        <v>0</v>
      </c>
    </row>
    <row r="42" spans="1:5" ht="25.5" x14ac:dyDescent="0.25">
      <c r="A42" s="21" t="s">
        <v>544</v>
      </c>
      <c r="B42" s="23" t="s">
        <v>141</v>
      </c>
      <c r="C42" s="23"/>
      <c r="D42" s="87">
        <v>129629089</v>
      </c>
      <c r="E42" s="103">
        <v>97127016</v>
      </c>
    </row>
    <row r="43" spans="1:5" ht="25.5" x14ac:dyDescent="0.25">
      <c r="A43" s="21" t="s">
        <v>543</v>
      </c>
      <c r="B43" s="23" t="s">
        <v>143</v>
      </c>
      <c r="C43" s="23"/>
      <c r="D43" s="87">
        <v>-26541688</v>
      </c>
      <c r="E43" s="103">
        <v>-13671674</v>
      </c>
    </row>
    <row r="44" spans="1:5" ht="25.5" x14ac:dyDescent="0.25">
      <c r="A44" s="21" t="s">
        <v>542</v>
      </c>
      <c r="B44" s="23" t="s">
        <v>541</v>
      </c>
      <c r="C44" s="23"/>
      <c r="D44" s="87">
        <v>0</v>
      </c>
      <c r="E44" s="103">
        <v>0</v>
      </c>
    </row>
    <row r="45" spans="1:5" ht="25.5" x14ac:dyDescent="0.25">
      <c r="A45" s="21" t="s">
        <v>540</v>
      </c>
      <c r="B45" s="23" t="s">
        <v>539</v>
      </c>
      <c r="C45" s="23"/>
      <c r="D45" s="87">
        <v>0</v>
      </c>
      <c r="E45" s="103">
        <v>0</v>
      </c>
    </row>
    <row r="46" spans="1:5" ht="25.5" x14ac:dyDescent="0.25">
      <c r="A46" s="21" t="s">
        <v>538</v>
      </c>
      <c r="B46" s="23" t="s">
        <v>537</v>
      </c>
      <c r="C46" s="23"/>
      <c r="D46" s="87">
        <v>0</v>
      </c>
      <c r="E46" s="103">
        <v>0</v>
      </c>
    </row>
    <row r="47" spans="1:5" ht="25.5" x14ac:dyDescent="0.25">
      <c r="A47" s="18" t="s">
        <v>536</v>
      </c>
      <c r="B47" s="20" t="s">
        <v>139</v>
      </c>
      <c r="C47" s="20"/>
      <c r="D47" s="84">
        <f>D42+D43+D44+D45+D46</f>
        <v>103087401</v>
      </c>
      <c r="E47" s="104">
        <f>E42+E43+E44+E45+E46</f>
        <v>83455342</v>
      </c>
    </row>
    <row r="48" spans="1:5" ht="38.25" x14ac:dyDescent="0.25">
      <c r="A48" s="18" t="s">
        <v>535</v>
      </c>
      <c r="B48" s="20" t="s">
        <v>145</v>
      </c>
      <c r="C48" s="20"/>
      <c r="D48" s="84">
        <f>D40+D47</f>
        <v>5837173162</v>
      </c>
      <c r="E48" s="104">
        <f>E40+E47</f>
        <v>-4861105484</v>
      </c>
    </row>
    <row r="49" spans="1:5" ht="25.5" x14ac:dyDescent="0.25">
      <c r="A49" s="18" t="s">
        <v>534</v>
      </c>
      <c r="B49" s="20" t="s">
        <v>533</v>
      </c>
      <c r="C49" s="20"/>
      <c r="D49" s="84">
        <v>0</v>
      </c>
      <c r="E49" s="104">
        <v>0</v>
      </c>
    </row>
    <row r="50" spans="1:5" ht="25.5" x14ac:dyDescent="0.25">
      <c r="A50" s="18" t="s">
        <v>532</v>
      </c>
      <c r="B50" s="20" t="s">
        <v>531</v>
      </c>
      <c r="C50" s="20"/>
      <c r="D50" s="84">
        <f>D51+D55+D56</f>
        <v>6166280295</v>
      </c>
      <c r="E50" s="104">
        <f>E51+E55+E56</f>
        <v>11027385779</v>
      </c>
    </row>
    <row r="51" spans="1:5" ht="38.25" x14ac:dyDescent="0.25">
      <c r="A51" s="21" t="s">
        <v>519</v>
      </c>
      <c r="B51" s="23" t="s">
        <v>530</v>
      </c>
      <c r="C51" s="23"/>
      <c r="D51" s="87">
        <f>D52+D53+D54</f>
        <v>6166280295</v>
      </c>
      <c r="E51" s="103">
        <f>E52+E53+E54</f>
        <v>11022385779</v>
      </c>
    </row>
    <row r="52" spans="1:5" ht="25.5" x14ac:dyDescent="0.25">
      <c r="A52" s="21" t="s">
        <v>517</v>
      </c>
      <c r="B52" s="23" t="s">
        <v>529</v>
      </c>
      <c r="C52" s="23"/>
      <c r="D52" s="87">
        <v>6166280295</v>
      </c>
      <c r="E52" s="103">
        <v>11022385779</v>
      </c>
    </row>
    <row r="53" spans="1:5" ht="25.5" x14ac:dyDescent="0.25">
      <c r="A53" s="21" t="s">
        <v>515</v>
      </c>
      <c r="B53" s="23" t="s">
        <v>528</v>
      </c>
      <c r="C53" s="23"/>
      <c r="D53" s="87">
        <v>0</v>
      </c>
      <c r="E53" s="103">
        <v>0</v>
      </c>
    </row>
    <row r="54" spans="1:5" ht="25.5" x14ac:dyDescent="0.25">
      <c r="A54" s="21" t="s">
        <v>343</v>
      </c>
      <c r="B54" s="23" t="s">
        <v>527</v>
      </c>
      <c r="C54" s="23"/>
      <c r="D54" s="87">
        <v>0</v>
      </c>
      <c r="E54" s="103">
        <v>0</v>
      </c>
    </row>
    <row r="55" spans="1:5" ht="25.5" x14ac:dyDescent="0.25">
      <c r="A55" s="21" t="s">
        <v>526</v>
      </c>
      <c r="B55" s="23" t="s">
        <v>525</v>
      </c>
      <c r="C55" s="23"/>
      <c r="D55" s="87">
        <v>0</v>
      </c>
      <c r="E55" s="103">
        <v>5000000</v>
      </c>
    </row>
    <row r="56" spans="1:5" ht="25.5" x14ac:dyDescent="0.25">
      <c r="A56" s="21" t="s">
        <v>510</v>
      </c>
      <c r="B56" s="23" t="s">
        <v>524</v>
      </c>
      <c r="C56" s="23"/>
      <c r="D56" s="87">
        <v>0</v>
      </c>
      <c r="E56" s="103">
        <v>0</v>
      </c>
    </row>
    <row r="57" spans="1:5" ht="25.5" x14ac:dyDescent="0.25">
      <c r="A57" s="18" t="s">
        <v>523</v>
      </c>
      <c r="B57" s="20" t="s">
        <v>522</v>
      </c>
      <c r="C57" s="20"/>
      <c r="D57" s="84">
        <v>0</v>
      </c>
      <c r="E57" s="104">
        <v>0</v>
      </c>
    </row>
    <row r="58" spans="1:5" ht="25.5" x14ac:dyDescent="0.25">
      <c r="A58" s="18" t="s">
        <v>521</v>
      </c>
      <c r="B58" s="20" t="s">
        <v>520</v>
      </c>
      <c r="C58" s="20"/>
      <c r="D58" s="84">
        <f>D59+D63+D64</f>
        <v>12003453457</v>
      </c>
      <c r="E58" s="104">
        <f>E59+E63+E64</f>
        <v>6166280295</v>
      </c>
    </row>
    <row r="59" spans="1:5" ht="38.25" x14ac:dyDescent="0.25">
      <c r="A59" s="21" t="s">
        <v>519</v>
      </c>
      <c r="B59" s="23" t="s">
        <v>518</v>
      </c>
      <c r="C59" s="23"/>
      <c r="D59" s="87">
        <f>D60+D61+D62</f>
        <v>12003452536</v>
      </c>
      <c r="E59" s="103">
        <f>E60+E61+E62</f>
        <v>6166280295</v>
      </c>
    </row>
    <row r="60" spans="1:5" ht="25.5" x14ac:dyDescent="0.25">
      <c r="A60" s="21" t="s">
        <v>517</v>
      </c>
      <c r="B60" s="23" t="s">
        <v>516</v>
      </c>
      <c r="C60" s="23"/>
      <c r="D60" s="87">
        <v>12003452536</v>
      </c>
      <c r="E60" s="103">
        <v>6166280295</v>
      </c>
    </row>
    <row r="61" spans="1:5" ht="25.5" x14ac:dyDescent="0.25">
      <c r="A61" s="21" t="s">
        <v>515</v>
      </c>
      <c r="B61" s="23" t="s">
        <v>514</v>
      </c>
      <c r="C61" s="23"/>
      <c r="D61" s="87">
        <v>0</v>
      </c>
      <c r="E61" s="103">
        <v>0</v>
      </c>
    </row>
    <row r="62" spans="1:5" ht="25.5" x14ac:dyDescent="0.25">
      <c r="A62" s="21" t="s">
        <v>343</v>
      </c>
      <c r="B62" s="23" t="s">
        <v>513</v>
      </c>
      <c r="C62" s="23"/>
      <c r="D62" s="87">
        <v>0</v>
      </c>
      <c r="E62" s="103">
        <v>0</v>
      </c>
    </row>
    <row r="63" spans="1:5" ht="25.5" x14ac:dyDescent="0.25">
      <c r="A63" s="21" t="s">
        <v>512</v>
      </c>
      <c r="B63" s="23" t="s">
        <v>511</v>
      </c>
      <c r="C63" s="23"/>
      <c r="D63" s="87">
        <v>921</v>
      </c>
      <c r="E63" s="103">
        <v>0</v>
      </c>
    </row>
    <row r="64" spans="1:5" ht="25.5" x14ac:dyDescent="0.25">
      <c r="A64" s="21" t="s">
        <v>510</v>
      </c>
      <c r="B64" s="23" t="s">
        <v>509</v>
      </c>
      <c r="C64" s="23"/>
      <c r="D64" s="87">
        <v>0</v>
      </c>
      <c r="E64" s="103">
        <v>0</v>
      </c>
    </row>
    <row r="65" spans="1:5" ht="25.5" x14ac:dyDescent="0.25">
      <c r="A65" s="26" t="s">
        <v>508</v>
      </c>
      <c r="B65" s="28" t="s">
        <v>507</v>
      </c>
      <c r="C65" s="28"/>
      <c r="D65" s="81">
        <f>D58-D50</f>
        <v>5837173162</v>
      </c>
      <c r="E65" s="102">
        <f>E58-E50</f>
        <v>-4861105484</v>
      </c>
    </row>
    <row r="66" spans="1:5" ht="13.5" customHeight="1" x14ac:dyDescent="0.25">
      <c r="A66" s="1"/>
      <c r="B66" s="1"/>
      <c r="C66" s="1"/>
      <c r="D66" s="1"/>
    </row>
    <row r="67" spans="1:5" ht="13.5" customHeight="1" x14ac:dyDescent="0.25">
      <c r="A67" s="60"/>
      <c r="B67" s="60"/>
      <c r="C67" s="60"/>
    </row>
    <row r="68" spans="1:5" ht="15.75" customHeight="1" x14ac:dyDescent="0.25">
      <c r="A68" s="76"/>
      <c r="B68" s="101"/>
      <c r="C68" s="101"/>
    </row>
    <row r="69" spans="1:5" ht="13.5" customHeight="1" x14ac:dyDescent="0.15">
      <c r="A69" s="100"/>
      <c r="B69" s="99"/>
      <c r="C69" s="99"/>
      <c r="D69" s="98"/>
    </row>
  </sheetData>
  <printOptions horizontalCentered="1"/>
  <pageMargins left="0" right="0" top="0.5899999737739563" bottom="0.5899999737739563" header="0.5" footer="0.5"/>
  <pageSetup paperSize="9" scale="93" orientation="portrait" r:id="rId1"/>
  <colBreaks count="1" manualBreakCount="1">
    <brk id="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133"/>
      <c r="D1" s="97"/>
    </row>
    <row r="2" spans="1:7" ht="43.5" customHeight="1" x14ac:dyDescent="0.25">
      <c r="A2" s="107"/>
    </row>
    <row r="3" spans="1:7" ht="11.25" customHeight="1" x14ac:dyDescent="0.25">
      <c r="A3" s="1"/>
      <c r="B3" s="1"/>
      <c r="C3" s="1"/>
      <c r="D3" s="1"/>
      <c r="E3" s="1"/>
      <c r="F3" s="1"/>
      <c r="G3" s="1"/>
    </row>
    <row r="4" spans="1:7" ht="36.75" customHeight="1" x14ac:dyDescent="0.25">
      <c r="A4" s="96"/>
    </row>
    <row r="5" spans="1:7" ht="22.5" customHeight="1" x14ac:dyDescent="0.25">
      <c r="A5" s="76"/>
    </row>
    <row r="6" spans="1:7" ht="15.75" customHeight="1" x14ac:dyDescent="0.25">
      <c r="A6" s="60"/>
      <c r="B6" s="75"/>
      <c r="C6" s="75"/>
    </row>
    <row r="7" spans="1:7" ht="15.75" customHeight="1" x14ac:dyDescent="0.25">
      <c r="A7" s="1"/>
      <c r="B7" s="1"/>
      <c r="C7" s="1"/>
    </row>
    <row r="8" spans="1:7" ht="15.75" customHeight="1" x14ac:dyDescent="0.25">
      <c r="A8" s="60"/>
      <c r="B8" s="75"/>
      <c r="C8" s="75"/>
    </row>
    <row r="9" spans="1:7" ht="15.75" customHeight="1" x14ac:dyDescent="0.25">
      <c r="A9" s="1"/>
      <c r="B9" s="1"/>
      <c r="C9" s="1"/>
    </row>
    <row r="10" spans="1:7" ht="15.75" customHeight="1" x14ac:dyDescent="0.25">
      <c r="A10" s="60"/>
      <c r="B10" s="75"/>
      <c r="C10" s="75"/>
    </row>
    <row r="11" spans="1:7" ht="15.75" customHeight="1" x14ac:dyDescent="0.25">
      <c r="A11" s="1"/>
      <c r="B11" s="1"/>
      <c r="C11" s="1"/>
    </row>
    <row r="12" spans="1:7" ht="15.75" customHeight="1" x14ac:dyDescent="0.25">
      <c r="A12" s="60"/>
      <c r="B12" s="75"/>
      <c r="C12" s="75"/>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32"/>
    </row>
    <row r="16" spans="1:7" ht="15.75" customHeight="1" x14ac:dyDescent="0.25">
      <c r="A16" s="75"/>
    </row>
    <row r="17" spans="1:6" ht="15.75" customHeight="1" x14ac:dyDescent="0.25">
      <c r="A17" s="4"/>
      <c r="B17" s="93"/>
      <c r="C17" s="4"/>
      <c r="D17" s="4"/>
      <c r="E17" s="4"/>
      <c r="F17" s="93"/>
    </row>
    <row r="18" spans="1:6" ht="55.5" customHeight="1" x14ac:dyDescent="0.25">
      <c r="A18" s="16" t="s">
        <v>388</v>
      </c>
      <c r="B18" s="17" t="s">
        <v>18</v>
      </c>
      <c r="C18" s="17" t="s">
        <v>505</v>
      </c>
      <c r="D18" s="17" t="s">
        <v>727</v>
      </c>
      <c r="E18" s="17" t="s">
        <v>726</v>
      </c>
      <c r="F18" s="92" t="s">
        <v>725</v>
      </c>
    </row>
    <row r="19" spans="1:6" ht="25.5" x14ac:dyDescent="0.25">
      <c r="A19" s="120" t="s">
        <v>354</v>
      </c>
      <c r="B19" s="119" t="s">
        <v>724</v>
      </c>
      <c r="C19" s="118" t="s">
        <v>723</v>
      </c>
      <c r="D19" s="121">
        <v>0</v>
      </c>
      <c r="E19" s="121">
        <v>0</v>
      </c>
      <c r="F19" s="116">
        <v>0</v>
      </c>
    </row>
    <row r="20" spans="1:6" ht="25.5" x14ac:dyDescent="0.25">
      <c r="A20" s="131" t="s">
        <v>722</v>
      </c>
      <c r="B20" s="130" t="s">
        <v>721</v>
      </c>
      <c r="C20" s="129" t="s">
        <v>720</v>
      </c>
      <c r="D20" s="128">
        <v>12003453457</v>
      </c>
      <c r="E20" s="128">
        <v>6166280295</v>
      </c>
      <c r="F20" s="127">
        <v>0.34</v>
      </c>
    </row>
    <row r="21" spans="1:6" ht="25.5" x14ac:dyDescent="0.25">
      <c r="A21" s="131"/>
      <c r="B21" s="130" t="s">
        <v>719</v>
      </c>
      <c r="C21" s="129" t="s">
        <v>718</v>
      </c>
      <c r="D21" s="128">
        <v>0</v>
      </c>
      <c r="E21" s="128">
        <v>0</v>
      </c>
      <c r="F21" s="127">
        <v>0</v>
      </c>
    </row>
    <row r="22" spans="1:6" ht="25.5" x14ac:dyDescent="0.25">
      <c r="A22" s="131"/>
      <c r="B22" s="130" t="s">
        <v>717</v>
      </c>
      <c r="C22" s="129" t="s">
        <v>716</v>
      </c>
      <c r="D22" s="128">
        <v>12003453457</v>
      </c>
      <c r="E22" s="128">
        <v>6166280295</v>
      </c>
      <c r="F22" s="127">
        <v>1.19</v>
      </c>
    </row>
    <row r="23" spans="1:6" ht="38.25" x14ac:dyDescent="0.25">
      <c r="A23" s="126"/>
      <c r="B23" s="125" t="s">
        <v>715</v>
      </c>
      <c r="C23" s="124" t="s">
        <v>714</v>
      </c>
      <c r="D23" s="123">
        <v>916</v>
      </c>
      <c r="E23" s="123">
        <v>0</v>
      </c>
      <c r="F23" s="122">
        <v>0</v>
      </c>
    </row>
    <row r="24" spans="1:6" ht="38.25" x14ac:dyDescent="0.25">
      <c r="A24" s="126"/>
      <c r="B24" s="125" t="s">
        <v>713</v>
      </c>
      <c r="C24" s="124" t="s">
        <v>712</v>
      </c>
      <c r="D24" s="123">
        <v>5</v>
      </c>
      <c r="E24" s="123">
        <v>0</v>
      </c>
      <c r="F24" s="122">
        <v>0</v>
      </c>
    </row>
    <row r="25" spans="1:6" ht="38.25" x14ac:dyDescent="0.25">
      <c r="A25" s="126"/>
      <c r="B25" s="125" t="s">
        <v>711</v>
      </c>
      <c r="C25" s="124" t="s">
        <v>710</v>
      </c>
      <c r="D25" s="123">
        <v>12003452536</v>
      </c>
      <c r="E25" s="123">
        <v>6166280295</v>
      </c>
      <c r="F25" s="122">
        <v>1.19</v>
      </c>
    </row>
    <row r="26" spans="1:6" ht="38.25" x14ac:dyDescent="0.25">
      <c r="A26" s="126"/>
      <c r="B26" s="125" t="s">
        <v>709</v>
      </c>
      <c r="C26" s="124" t="s">
        <v>708</v>
      </c>
      <c r="D26" s="123">
        <v>0</v>
      </c>
      <c r="E26" s="123">
        <v>0</v>
      </c>
      <c r="F26" s="122">
        <v>0</v>
      </c>
    </row>
    <row r="27" spans="1:6" ht="25.5" x14ac:dyDescent="0.25">
      <c r="A27" s="131"/>
      <c r="B27" s="130" t="s">
        <v>707</v>
      </c>
      <c r="C27" s="129" t="s">
        <v>706</v>
      </c>
      <c r="D27" s="128">
        <v>0</v>
      </c>
      <c r="E27" s="128">
        <v>0</v>
      </c>
      <c r="F27" s="127">
        <v>0</v>
      </c>
    </row>
    <row r="28" spans="1:6" ht="25.5" x14ac:dyDescent="0.25">
      <c r="A28" s="131" t="s">
        <v>705</v>
      </c>
      <c r="B28" s="130" t="s">
        <v>704</v>
      </c>
      <c r="C28" s="129" t="s">
        <v>703</v>
      </c>
      <c r="D28" s="128">
        <v>147536336723</v>
      </c>
      <c r="E28" s="128">
        <v>149841628587</v>
      </c>
      <c r="F28" s="127">
        <v>1.28</v>
      </c>
    </row>
    <row r="29" spans="1:6" ht="25.5" x14ac:dyDescent="0.25">
      <c r="A29" s="126"/>
      <c r="B29" s="125" t="s">
        <v>702</v>
      </c>
      <c r="C29" s="124" t="s">
        <v>701</v>
      </c>
      <c r="D29" s="123">
        <v>0</v>
      </c>
      <c r="E29" s="123">
        <v>0</v>
      </c>
      <c r="F29" s="122">
        <v>0</v>
      </c>
    </row>
    <row r="30" spans="1:6" ht="25.5" x14ac:dyDescent="0.25">
      <c r="A30" s="126"/>
      <c r="B30" s="125" t="s">
        <v>700</v>
      </c>
      <c r="C30" s="124" t="s">
        <v>699</v>
      </c>
      <c r="D30" s="123">
        <v>0</v>
      </c>
      <c r="E30" s="123">
        <v>0</v>
      </c>
      <c r="F30" s="122">
        <v>0</v>
      </c>
    </row>
    <row r="31" spans="1:6" ht="25.5" x14ac:dyDescent="0.25">
      <c r="A31" s="126"/>
      <c r="B31" s="125" t="s">
        <v>698</v>
      </c>
      <c r="C31" s="124" t="s">
        <v>697</v>
      </c>
      <c r="D31" s="123">
        <v>107836336723</v>
      </c>
      <c r="E31" s="123">
        <v>110141628587</v>
      </c>
      <c r="F31" s="122">
        <v>2.14</v>
      </c>
    </row>
    <row r="32" spans="1:6" ht="25.5" x14ac:dyDescent="0.25">
      <c r="A32" s="126"/>
      <c r="B32" s="125" t="s">
        <v>696</v>
      </c>
      <c r="C32" s="124" t="s">
        <v>695</v>
      </c>
      <c r="D32" s="123">
        <v>0</v>
      </c>
      <c r="E32" s="123">
        <v>0</v>
      </c>
      <c r="F32" s="122">
        <v>0</v>
      </c>
    </row>
    <row r="33" spans="1:6" ht="51" x14ac:dyDescent="0.25">
      <c r="A33" s="126"/>
      <c r="B33" s="125" t="s">
        <v>694</v>
      </c>
      <c r="C33" s="124" t="s">
        <v>693</v>
      </c>
      <c r="D33" s="123">
        <v>39700000000</v>
      </c>
      <c r="E33" s="123">
        <v>39700000000</v>
      </c>
      <c r="F33" s="122">
        <v>1.98</v>
      </c>
    </row>
    <row r="34" spans="1:6" ht="25.5" x14ac:dyDescent="0.25">
      <c r="A34" s="126"/>
      <c r="B34" s="125" t="s">
        <v>692</v>
      </c>
      <c r="C34" s="124" t="s">
        <v>691</v>
      </c>
      <c r="D34" s="123">
        <v>0</v>
      </c>
      <c r="E34" s="123">
        <v>0</v>
      </c>
      <c r="F34" s="122">
        <v>0</v>
      </c>
    </row>
    <row r="35" spans="1:6" ht="25.5" x14ac:dyDescent="0.25">
      <c r="A35" s="126"/>
      <c r="B35" s="125" t="s">
        <v>690</v>
      </c>
      <c r="C35" s="124" t="s">
        <v>689</v>
      </c>
      <c r="D35" s="123">
        <v>0</v>
      </c>
      <c r="E35" s="123">
        <v>0</v>
      </c>
      <c r="F35" s="122">
        <v>0</v>
      </c>
    </row>
    <row r="36" spans="1:6" ht="25.5" x14ac:dyDescent="0.25">
      <c r="A36" s="126"/>
      <c r="B36" s="125" t="s">
        <v>688</v>
      </c>
      <c r="C36" s="124" t="s">
        <v>687</v>
      </c>
      <c r="D36" s="123">
        <v>0</v>
      </c>
      <c r="E36" s="123">
        <v>0</v>
      </c>
      <c r="F36" s="122">
        <v>0</v>
      </c>
    </row>
    <row r="37" spans="1:6" ht="25.5" x14ac:dyDescent="0.25">
      <c r="A37" s="131" t="s">
        <v>686</v>
      </c>
      <c r="B37" s="130" t="s">
        <v>685</v>
      </c>
      <c r="C37" s="129" t="s">
        <v>684</v>
      </c>
      <c r="D37" s="128">
        <v>2740240072</v>
      </c>
      <c r="E37" s="128">
        <v>3882688543</v>
      </c>
      <c r="F37" s="127">
        <v>4.41</v>
      </c>
    </row>
    <row r="38" spans="1:6" ht="25.5" x14ac:dyDescent="0.25">
      <c r="A38" s="126"/>
      <c r="B38" s="125" t="s">
        <v>683</v>
      </c>
      <c r="C38" s="124" t="s">
        <v>682</v>
      </c>
      <c r="D38" s="123">
        <v>0</v>
      </c>
      <c r="E38" s="123">
        <v>0</v>
      </c>
      <c r="F38" s="122">
        <v>0</v>
      </c>
    </row>
    <row r="39" spans="1:6" ht="25.5" x14ac:dyDescent="0.25">
      <c r="A39" s="126"/>
      <c r="B39" s="125" t="s">
        <v>681</v>
      </c>
      <c r="C39" s="124" t="s">
        <v>680</v>
      </c>
      <c r="D39" s="123">
        <v>2740240072</v>
      </c>
      <c r="E39" s="123">
        <v>3882688543</v>
      </c>
      <c r="F39" s="122">
        <v>4.41</v>
      </c>
    </row>
    <row r="40" spans="1:6" ht="25.5" x14ac:dyDescent="0.25">
      <c r="A40" s="131" t="s">
        <v>679</v>
      </c>
      <c r="B40" s="130" t="s">
        <v>678</v>
      </c>
      <c r="C40" s="129" t="s">
        <v>677</v>
      </c>
      <c r="D40" s="128">
        <v>2331895880</v>
      </c>
      <c r="E40" s="128">
        <v>1496384645</v>
      </c>
      <c r="F40" s="127">
        <v>1.65</v>
      </c>
    </row>
    <row r="41" spans="1:6" ht="25.5" x14ac:dyDescent="0.25">
      <c r="A41" s="126"/>
      <c r="B41" s="125" t="s">
        <v>676</v>
      </c>
      <c r="C41" s="124" t="s">
        <v>675</v>
      </c>
      <c r="D41" s="123">
        <v>2331895880</v>
      </c>
      <c r="E41" s="123">
        <v>1496384645</v>
      </c>
      <c r="F41" s="122">
        <v>7.26</v>
      </c>
    </row>
    <row r="42" spans="1:6" ht="38.25" x14ac:dyDescent="0.25">
      <c r="A42" s="126"/>
      <c r="B42" s="125" t="s">
        <v>674</v>
      </c>
      <c r="C42" s="124" t="s">
        <v>673</v>
      </c>
      <c r="D42" s="123">
        <v>0</v>
      </c>
      <c r="E42" s="123">
        <v>0</v>
      </c>
      <c r="F42" s="122">
        <v>0</v>
      </c>
    </row>
    <row r="43" spans="1:6" ht="25.5" x14ac:dyDescent="0.25">
      <c r="A43" s="131" t="s">
        <v>672</v>
      </c>
      <c r="B43" s="130" t="s">
        <v>671</v>
      </c>
      <c r="C43" s="129" t="s">
        <v>670</v>
      </c>
      <c r="D43" s="128">
        <v>0</v>
      </c>
      <c r="E43" s="128">
        <v>0</v>
      </c>
      <c r="F43" s="127">
        <v>0</v>
      </c>
    </row>
    <row r="44" spans="1:6" ht="25.5" x14ac:dyDescent="0.25">
      <c r="A44" s="131" t="s">
        <v>669</v>
      </c>
      <c r="B44" s="130" t="s">
        <v>668</v>
      </c>
      <c r="C44" s="129" t="s">
        <v>667</v>
      </c>
      <c r="D44" s="128">
        <v>0</v>
      </c>
      <c r="E44" s="128">
        <v>0</v>
      </c>
      <c r="F44" s="127">
        <v>0</v>
      </c>
    </row>
    <row r="45" spans="1:6" ht="51" x14ac:dyDescent="0.25">
      <c r="A45" s="126"/>
      <c r="B45" s="125" t="s">
        <v>666</v>
      </c>
      <c r="C45" s="124" t="s">
        <v>665</v>
      </c>
      <c r="D45" s="123">
        <v>0</v>
      </c>
      <c r="E45" s="123">
        <v>0</v>
      </c>
      <c r="F45" s="122">
        <v>0</v>
      </c>
    </row>
    <row r="46" spans="1:6" ht="25.5" x14ac:dyDescent="0.25">
      <c r="A46" s="126"/>
      <c r="B46" s="125" t="s">
        <v>664</v>
      </c>
      <c r="C46" s="124" t="s">
        <v>663</v>
      </c>
      <c r="D46" s="123">
        <v>0</v>
      </c>
      <c r="E46" s="123">
        <v>0</v>
      </c>
      <c r="F46" s="122">
        <v>0</v>
      </c>
    </row>
    <row r="47" spans="1:6" ht="25.5" x14ac:dyDescent="0.25">
      <c r="A47" s="126"/>
      <c r="B47" s="125" t="s">
        <v>662</v>
      </c>
      <c r="C47" s="124" t="s">
        <v>661</v>
      </c>
      <c r="D47" s="123">
        <v>0</v>
      </c>
      <c r="E47" s="123">
        <v>0</v>
      </c>
      <c r="F47" s="122">
        <v>0</v>
      </c>
    </row>
    <row r="48" spans="1:6" ht="25.5" x14ac:dyDescent="0.25">
      <c r="A48" s="131" t="s">
        <v>660</v>
      </c>
      <c r="B48" s="130" t="s">
        <v>659</v>
      </c>
      <c r="C48" s="129" t="s">
        <v>658</v>
      </c>
      <c r="D48" s="128">
        <v>0</v>
      </c>
      <c r="E48" s="128">
        <v>0</v>
      </c>
      <c r="F48" s="127">
        <v>0</v>
      </c>
    </row>
    <row r="49" spans="1:6" ht="25.5" x14ac:dyDescent="0.25">
      <c r="A49" s="120" t="s">
        <v>657</v>
      </c>
      <c r="B49" s="119" t="s">
        <v>656</v>
      </c>
      <c r="C49" s="118" t="s">
        <v>655</v>
      </c>
      <c r="D49" s="121">
        <v>164611926132</v>
      </c>
      <c r="E49" s="121">
        <v>161386982070</v>
      </c>
      <c r="F49" s="116">
        <v>1.08</v>
      </c>
    </row>
    <row r="50" spans="1:6" ht="25.5" x14ac:dyDescent="0.25">
      <c r="A50" s="120" t="s">
        <v>263</v>
      </c>
      <c r="B50" s="119" t="s">
        <v>654</v>
      </c>
      <c r="C50" s="118" t="s">
        <v>653</v>
      </c>
      <c r="D50" s="121">
        <v>0</v>
      </c>
      <c r="E50" s="121">
        <v>0</v>
      </c>
      <c r="F50" s="116">
        <v>0</v>
      </c>
    </row>
    <row r="51" spans="1:6" ht="25.5" x14ac:dyDescent="0.25">
      <c r="A51" s="131" t="s">
        <v>380</v>
      </c>
      <c r="B51" s="130" t="s">
        <v>652</v>
      </c>
      <c r="C51" s="129" t="s">
        <v>651</v>
      </c>
      <c r="D51" s="128">
        <v>0</v>
      </c>
      <c r="E51" s="128">
        <v>0</v>
      </c>
      <c r="F51" s="127">
        <v>0</v>
      </c>
    </row>
    <row r="52" spans="1:6" ht="25.5" x14ac:dyDescent="0.25">
      <c r="A52" s="131" t="s">
        <v>377</v>
      </c>
      <c r="B52" s="130" t="s">
        <v>650</v>
      </c>
      <c r="C52" s="129" t="s">
        <v>649</v>
      </c>
      <c r="D52" s="128">
        <v>282145237</v>
      </c>
      <c r="E52" s="128">
        <v>305923519</v>
      </c>
      <c r="F52" s="127">
        <v>1.04</v>
      </c>
    </row>
    <row r="53" spans="1:6" ht="25.5" x14ac:dyDescent="0.25">
      <c r="A53" s="131"/>
      <c r="B53" s="130" t="s">
        <v>648</v>
      </c>
      <c r="C53" s="129" t="s">
        <v>647</v>
      </c>
      <c r="D53" s="128">
        <v>187</v>
      </c>
      <c r="E53" s="128">
        <v>187</v>
      </c>
      <c r="F53" s="127">
        <v>1</v>
      </c>
    </row>
    <row r="54" spans="1:6" ht="38.25" x14ac:dyDescent="0.25">
      <c r="A54" s="126"/>
      <c r="B54" s="125" t="s">
        <v>646</v>
      </c>
      <c r="C54" s="124" t="s">
        <v>645</v>
      </c>
      <c r="D54" s="123">
        <v>187</v>
      </c>
      <c r="E54" s="123">
        <v>187</v>
      </c>
      <c r="F54" s="122">
        <v>1</v>
      </c>
    </row>
    <row r="55" spans="1:6" ht="51" x14ac:dyDescent="0.25">
      <c r="A55" s="126"/>
      <c r="B55" s="125" t="s">
        <v>644</v>
      </c>
      <c r="C55" s="124" t="s">
        <v>643</v>
      </c>
      <c r="D55" s="123">
        <v>0</v>
      </c>
      <c r="E55" s="123">
        <v>0</v>
      </c>
      <c r="F55" s="122">
        <v>0</v>
      </c>
    </row>
    <row r="56" spans="1:6" ht="51" x14ac:dyDescent="0.25">
      <c r="A56" s="126"/>
      <c r="B56" s="125" t="s">
        <v>642</v>
      </c>
      <c r="C56" s="124" t="s">
        <v>641</v>
      </c>
      <c r="D56" s="123">
        <v>0</v>
      </c>
      <c r="E56" s="123">
        <v>0</v>
      </c>
      <c r="F56" s="122">
        <v>0</v>
      </c>
    </row>
    <row r="57" spans="1:6" ht="38.25" x14ac:dyDescent="0.25">
      <c r="A57" s="126"/>
      <c r="B57" s="125" t="s">
        <v>640</v>
      </c>
      <c r="C57" s="124" t="s">
        <v>639</v>
      </c>
      <c r="D57" s="123">
        <v>0</v>
      </c>
      <c r="E57" s="123">
        <v>0</v>
      </c>
      <c r="F57" s="122">
        <v>0</v>
      </c>
    </row>
    <row r="58" spans="1:6" ht="51" x14ac:dyDescent="0.25">
      <c r="A58" s="131"/>
      <c r="B58" s="130" t="s">
        <v>638</v>
      </c>
      <c r="C58" s="129" t="s">
        <v>637</v>
      </c>
      <c r="D58" s="128">
        <v>901997</v>
      </c>
      <c r="E58" s="128">
        <v>908641</v>
      </c>
      <c r="F58" s="127">
        <v>1</v>
      </c>
    </row>
    <row r="59" spans="1:6" ht="76.5" x14ac:dyDescent="0.25">
      <c r="A59" s="131"/>
      <c r="B59" s="130" t="s">
        <v>636</v>
      </c>
      <c r="C59" s="129" t="s">
        <v>635</v>
      </c>
      <c r="D59" s="128">
        <v>469182</v>
      </c>
      <c r="E59" s="128">
        <v>173076</v>
      </c>
      <c r="F59" s="127">
        <v>0</v>
      </c>
    </row>
    <row r="60" spans="1:6" ht="25.5" x14ac:dyDescent="0.25">
      <c r="A60" s="131"/>
      <c r="B60" s="130" t="s">
        <v>634</v>
      </c>
      <c r="C60" s="129" t="s">
        <v>633</v>
      </c>
      <c r="D60" s="128">
        <v>0</v>
      </c>
      <c r="E60" s="128">
        <v>0</v>
      </c>
      <c r="F60" s="127">
        <v>0</v>
      </c>
    </row>
    <row r="61" spans="1:6" ht="38.25" x14ac:dyDescent="0.25">
      <c r="A61" s="131"/>
      <c r="B61" s="130" t="s">
        <v>632</v>
      </c>
      <c r="C61" s="129" t="s">
        <v>631</v>
      </c>
      <c r="D61" s="128">
        <v>24300000</v>
      </c>
      <c r="E61" s="128">
        <v>24300000</v>
      </c>
      <c r="F61" s="127">
        <v>1</v>
      </c>
    </row>
    <row r="62" spans="1:6" ht="38.25" x14ac:dyDescent="0.25">
      <c r="A62" s="131"/>
      <c r="B62" s="130" t="s">
        <v>630</v>
      </c>
      <c r="C62" s="129" t="s">
        <v>629</v>
      </c>
      <c r="D62" s="128">
        <v>139073871</v>
      </c>
      <c r="E62" s="128">
        <v>132031515</v>
      </c>
      <c r="F62" s="127">
        <v>1.08</v>
      </c>
    </row>
    <row r="63" spans="1:6" ht="25.5" x14ac:dyDescent="0.25">
      <c r="A63" s="131"/>
      <c r="B63" s="130" t="s">
        <v>628</v>
      </c>
      <c r="C63" s="129" t="s">
        <v>627</v>
      </c>
      <c r="D63" s="128">
        <v>16500000</v>
      </c>
      <c r="E63" s="128">
        <v>16500000</v>
      </c>
      <c r="F63" s="127">
        <v>1</v>
      </c>
    </row>
    <row r="64" spans="1:6" ht="25.5" x14ac:dyDescent="0.25">
      <c r="A64" s="131"/>
      <c r="B64" s="130" t="s">
        <v>626</v>
      </c>
      <c r="C64" s="129" t="s">
        <v>625</v>
      </c>
      <c r="D64" s="128">
        <v>7700000</v>
      </c>
      <c r="E64" s="128">
        <v>7700000</v>
      </c>
      <c r="F64" s="127">
        <v>1</v>
      </c>
    </row>
    <row r="65" spans="1:6" ht="25.5" x14ac:dyDescent="0.25">
      <c r="A65" s="131"/>
      <c r="B65" s="130" t="s">
        <v>624</v>
      </c>
      <c r="C65" s="129" t="s">
        <v>623</v>
      </c>
      <c r="D65" s="128">
        <v>0</v>
      </c>
      <c r="E65" s="128">
        <v>0</v>
      </c>
      <c r="F65" s="127">
        <v>0</v>
      </c>
    </row>
    <row r="66" spans="1:6" ht="25.5" x14ac:dyDescent="0.25">
      <c r="A66" s="126"/>
      <c r="B66" s="125" t="s">
        <v>622</v>
      </c>
      <c r="C66" s="124" t="s">
        <v>621</v>
      </c>
      <c r="D66" s="123">
        <v>0</v>
      </c>
      <c r="E66" s="123">
        <v>0</v>
      </c>
      <c r="F66" s="122">
        <v>0</v>
      </c>
    </row>
    <row r="67" spans="1:6" ht="38.25" x14ac:dyDescent="0.25">
      <c r="A67" s="126"/>
      <c r="B67" s="125" t="s">
        <v>620</v>
      </c>
      <c r="C67" s="124" t="s">
        <v>619</v>
      </c>
      <c r="D67" s="123">
        <v>0</v>
      </c>
      <c r="E67" s="123">
        <v>0</v>
      </c>
      <c r="F67" s="122">
        <v>0</v>
      </c>
    </row>
    <row r="68" spans="1:6" ht="25.5" x14ac:dyDescent="0.25">
      <c r="A68" s="131"/>
      <c r="B68" s="130" t="s">
        <v>618</v>
      </c>
      <c r="C68" s="129" t="s">
        <v>617</v>
      </c>
      <c r="D68" s="128">
        <v>15000000</v>
      </c>
      <c r="E68" s="128">
        <v>15000000</v>
      </c>
      <c r="F68" s="127">
        <v>1</v>
      </c>
    </row>
    <row r="69" spans="1:6" ht="25.5" x14ac:dyDescent="0.25">
      <c r="A69" s="126"/>
      <c r="B69" s="125" t="s">
        <v>616</v>
      </c>
      <c r="C69" s="124" t="s">
        <v>615</v>
      </c>
      <c r="D69" s="123">
        <v>15000000</v>
      </c>
      <c r="E69" s="123">
        <v>15000000</v>
      </c>
      <c r="F69" s="122">
        <v>1</v>
      </c>
    </row>
    <row r="70" spans="1:6" ht="38.25" x14ac:dyDescent="0.25">
      <c r="A70" s="126"/>
      <c r="B70" s="125" t="s">
        <v>64</v>
      </c>
      <c r="C70" s="124" t="s">
        <v>614</v>
      </c>
      <c r="D70" s="123">
        <v>0</v>
      </c>
      <c r="E70" s="123">
        <v>0</v>
      </c>
      <c r="F70" s="122">
        <v>0</v>
      </c>
    </row>
    <row r="71" spans="1:6" ht="25.5" x14ac:dyDescent="0.25">
      <c r="A71" s="126"/>
      <c r="B71" s="125" t="s">
        <v>613</v>
      </c>
      <c r="C71" s="124" t="s">
        <v>612</v>
      </c>
      <c r="D71" s="123">
        <v>0</v>
      </c>
      <c r="E71" s="123">
        <v>0</v>
      </c>
      <c r="F71" s="122">
        <v>0</v>
      </c>
    </row>
    <row r="72" spans="1:6" ht="25.5" x14ac:dyDescent="0.25">
      <c r="A72" s="131"/>
      <c r="B72" s="130" t="s">
        <v>611</v>
      </c>
      <c r="C72" s="129" t="s">
        <v>610</v>
      </c>
      <c r="D72" s="128">
        <v>65000000</v>
      </c>
      <c r="E72" s="128">
        <v>89753427</v>
      </c>
      <c r="F72" s="127">
        <v>1.08</v>
      </c>
    </row>
    <row r="73" spans="1:6" ht="25.5" x14ac:dyDescent="0.25">
      <c r="A73" s="131"/>
      <c r="B73" s="130" t="s">
        <v>609</v>
      </c>
      <c r="C73" s="129" t="s">
        <v>608</v>
      </c>
      <c r="D73" s="128">
        <v>0</v>
      </c>
      <c r="E73" s="128">
        <v>0</v>
      </c>
      <c r="F73" s="127">
        <v>0</v>
      </c>
    </row>
    <row r="74" spans="1:6" ht="25.5" x14ac:dyDescent="0.25">
      <c r="A74" s="131"/>
      <c r="B74" s="130" t="s">
        <v>607</v>
      </c>
      <c r="C74" s="129" t="s">
        <v>606</v>
      </c>
      <c r="D74" s="128">
        <v>0</v>
      </c>
      <c r="E74" s="128">
        <v>0</v>
      </c>
      <c r="F74" s="127">
        <v>0</v>
      </c>
    </row>
    <row r="75" spans="1:6" ht="38.25" x14ac:dyDescent="0.25">
      <c r="A75" s="131"/>
      <c r="B75" s="130" t="s">
        <v>605</v>
      </c>
      <c r="C75" s="129" t="s">
        <v>604</v>
      </c>
      <c r="D75" s="128">
        <v>13200000</v>
      </c>
      <c r="E75" s="128">
        <v>13200000</v>
      </c>
      <c r="F75" s="127">
        <v>1</v>
      </c>
    </row>
    <row r="76" spans="1:6" ht="63.75" x14ac:dyDescent="0.25">
      <c r="A76" s="131"/>
      <c r="B76" s="130" t="s">
        <v>603</v>
      </c>
      <c r="C76" s="129" t="s">
        <v>602</v>
      </c>
      <c r="D76" s="128">
        <v>0</v>
      </c>
      <c r="E76" s="128">
        <v>0</v>
      </c>
      <c r="F76" s="127">
        <v>0</v>
      </c>
    </row>
    <row r="77" spans="1:6" ht="51" x14ac:dyDescent="0.25">
      <c r="A77" s="131"/>
      <c r="B77" s="130" t="s">
        <v>601</v>
      </c>
      <c r="C77" s="129" t="s">
        <v>600</v>
      </c>
      <c r="D77" s="128">
        <v>0</v>
      </c>
      <c r="E77" s="128">
        <v>0</v>
      </c>
      <c r="F77" s="127">
        <v>0</v>
      </c>
    </row>
    <row r="78" spans="1:6" ht="25.5" x14ac:dyDescent="0.25">
      <c r="A78" s="131"/>
      <c r="B78" s="130" t="s">
        <v>599</v>
      </c>
      <c r="C78" s="129" t="s">
        <v>598</v>
      </c>
      <c r="D78" s="128">
        <v>0</v>
      </c>
      <c r="E78" s="128">
        <v>6356673</v>
      </c>
      <c r="F78" s="127">
        <v>0</v>
      </c>
    </row>
    <row r="79" spans="1:6" ht="25.5" x14ac:dyDescent="0.25">
      <c r="A79" s="126"/>
      <c r="B79" s="125" t="s">
        <v>597</v>
      </c>
      <c r="C79" s="124" t="s">
        <v>596</v>
      </c>
      <c r="D79" s="123">
        <v>0</v>
      </c>
      <c r="E79" s="123">
        <v>0</v>
      </c>
      <c r="F79" s="122">
        <v>0</v>
      </c>
    </row>
    <row r="80" spans="1:6" ht="51" x14ac:dyDescent="0.25">
      <c r="A80" s="126"/>
      <c r="B80" s="125" t="s">
        <v>595</v>
      </c>
      <c r="C80" s="124" t="s">
        <v>594</v>
      </c>
      <c r="D80" s="123">
        <v>0</v>
      </c>
      <c r="E80" s="123">
        <v>0</v>
      </c>
      <c r="F80" s="122">
        <v>0</v>
      </c>
    </row>
    <row r="81" spans="1:7" ht="51" x14ac:dyDescent="0.25">
      <c r="A81" s="126"/>
      <c r="B81" s="125" t="s">
        <v>593</v>
      </c>
      <c r="C81" s="124" t="s">
        <v>592</v>
      </c>
      <c r="D81" s="123">
        <v>0</v>
      </c>
      <c r="E81" s="123">
        <v>6356673</v>
      </c>
      <c r="F81" s="122">
        <v>0</v>
      </c>
    </row>
    <row r="82" spans="1:7" ht="51" x14ac:dyDescent="0.25">
      <c r="A82" s="126"/>
      <c r="B82" s="125" t="s">
        <v>591</v>
      </c>
      <c r="C82" s="124" t="s">
        <v>590</v>
      </c>
      <c r="D82" s="123">
        <v>0</v>
      </c>
      <c r="E82" s="123">
        <v>0</v>
      </c>
      <c r="F82" s="122">
        <v>0</v>
      </c>
    </row>
    <row r="83" spans="1:7" ht="25.5" x14ac:dyDescent="0.25">
      <c r="A83" s="126"/>
      <c r="B83" s="125" t="s">
        <v>194</v>
      </c>
      <c r="C83" s="124" t="s">
        <v>589</v>
      </c>
      <c r="D83" s="123">
        <v>0</v>
      </c>
      <c r="E83" s="123">
        <v>0</v>
      </c>
      <c r="F83" s="122">
        <v>0</v>
      </c>
    </row>
    <row r="84" spans="1:7" ht="25.5" x14ac:dyDescent="0.25">
      <c r="A84" s="131"/>
      <c r="B84" s="130" t="s">
        <v>588</v>
      </c>
      <c r="C84" s="129" t="s">
        <v>587</v>
      </c>
      <c r="D84" s="128">
        <v>0</v>
      </c>
      <c r="E84" s="128">
        <v>0</v>
      </c>
      <c r="F84" s="127">
        <v>0</v>
      </c>
    </row>
    <row r="85" spans="1:7" ht="25.5" x14ac:dyDescent="0.25">
      <c r="A85" s="126"/>
      <c r="B85" s="125" t="s">
        <v>586</v>
      </c>
      <c r="C85" s="124" t="s">
        <v>585</v>
      </c>
      <c r="D85" s="123">
        <v>0</v>
      </c>
      <c r="E85" s="123">
        <v>0</v>
      </c>
      <c r="F85" s="122">
        <v>0</v>
      </c>
    </row>
    <row r="86" spans="1:7" ht="25.5" x14ac:dyDescent="0.25">
      <c r="A86" s="126"/>
      <c r="B86" s="125" t="s">
        <v>584</v>
      </c>
      <c r="C86" s="124" t="s">
        <v>583</v>
      </c>
      <c r="D86" s="123">
        <v>0</v>
      </c>
      <c r="E86" s="123">
        <v>0</v>
      </c>
      <c r="F86" s="122">
        <v>0</v>
      </c>
    </row>
    <row r="87" spans="1:7" ht="25.5" x14ac:dyDescent="0.25">
      <c r="A87" s="120" t="s">
        <v>582</v>
      </c>
      <c r="B87" s="119" t="s">
        <v>581</v>
      </c>
      <c r="C87" s="118" t="s">
        <v>580</v>
      </c>
      <c r="D87" s="121">
        <v>282145237</v>
      </c>
      <c r="E87" s="121">
        <v>305923519</v>
      </c>
      <c r="F87" s="116">
        <v>1.04</v>
      </c>
    </row>
    <row r="88" spans="1:7" ht="25.5" x14ac:dyDescent="0.25">
      <c r="A88" s="120"/>
      <c r="B88" s="119" t="s">
        <v>579</v>
      </c>
      <c r="C88" s="118" t="s">
        <v>578</v>
      </c>
      <c r="D88" s="121">
        <v>164329780895</v>
      </c>
      <c r="E88" s="121">
        <v>161081058551</v>
      </c>
      <c r="F88" s="116">
        <v>1.08</v>
      </c>
    </row>
    <row r="89" spans="1:7" ht="25.5" x14ac:dyDescent="0.25">
      <c r="A89" s="120"/>
      <c r="B89" s="119" t="s">
        <v>577</v>
      </c>
      <c r="C89" s="118" t="s">
        <v>576</v>
      </c>
      <c r="D89" s="117">
        <v>15175967.08</v>
      </c>
      <c r="E89" s="117">
        <v>15166396.800000001</v>
      </c>
      <c r="F89" s="116">
        <v>1.01</v>
      </c>
    </row>
    <row r="90" spans="1:7" ht="51" x14ac:dyDescent="0.25">
      <c r="A90" s="115"/>
      <c r="B90" s="114" t="s">
        <v>575</v>
      </c>
      <c r="C90" s="113" t="s">
        <v>574</v>
      </c>
      <c r="D90" s="112">
        <v>10828.29</v>
      </c>
      <c r="E90" s="112">
        <v>10620.91</v>
      </c>
      <c r="F90" s="111">
        <v>1.07</v>
      </c>
    </row>
    <row r="91" spans="1:7" ht="15.75" customHeight="1" x14ac:dyDescent="0.25">
      <c r="A91" s="110"/>
    </row>
    <row r="92" spans="1:7" ht="6" customHeight="1" x14ac:dyDescent="0.15">
      <c r="A92" s="1"/>
      <c r="B92" s="1"/>
      <c r="C92" s="1"/>
      <c r="D92" s="98"/>
      <c r="E92" s="1"/>
      <c r="F92" s="1"/>
      <c r="G92" s="1"/>
    </row>
    <row r="93" spans="1:7" ht="15.75" customHeight="1" x14ac:dyDescent="0.25">
      <c r="A93" s="61"/>
      <c r="B93" s="61"/>
    </row>
    <row r="94" spans="1:7" ht="15.75" customHeight="1" x14ac:dyDescent="0.25">
      <c r="A94" s="76"/>
      <c r="B94" s="101"/>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60"/>
      <c r="B101" s="109"/>
    </row>
  </sheetData>
  <printOptions horizontalCentered="1"/>
  <pageMargins left="0" right="0" top="0.58999997377395597" bottom="0.58999997377395597"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133"/>
      <c r="D1" s="97"/>
    </row>
    <row r="2" spans="1:7" ht="43.5" customHeight="1" x14ac:dyDescent="0.25">
      <c r="A2" s="107"/>
    </row>
    <row r="3" spans="1:7" ht="11.25" customHeight="1" x14ac:dyDescent="0.25">
      <c r="A3" s="1"/>
      <c r="B3" s="1"/>
      <c r="C3" s="1"/>
      <c r="D3" s="1"/>
      <c r="E3" s="1"/>
      <c r="F3" s="1"/>
      <c r="G3" s="1"/>
    </row>
    <row r="4" spans="1:7" ht="36.75" customHeight="1" x14ac:dyDescent="0.25">
      <c r="A4" s="96"/>
    </row>
    <row r="5" spans="1:7" ht="22.5" customHeight="1" x14ac:dyDescent="0.25">
      <c r="A5" s="101"/>
    </row>
    <row r="6" spans="1:7" ht="15.75" customHeight="1" x14ac:dyDescent="0.25">
      <c r="A6" s="61"/>
      <c r="B6" s="75"/>
      <c r="C6" s="75"/>
    </row>
    <row r="7" spans="1:7" ht="15.75" customHeight="1" x14ac:dyDescent="0.25">
      <c r="A7" s="1"/>
      <c r="B7" s="1"/>
      <c r="C7" s="1"/>
    </row>
    <row r="8" spans="1:7" ht="15.75" customHeight="1" x14ac:dyDescent="0.25">
      <c r="A8" s="60"/>
      <c r="B8" s="75"/>
      <c r="C8" s="75"/>
    </row>
    <row r="9" spans="1:7" ht="15.75" customHeight="1" x14ac:dyDescent="0.25">
      <c r="A9" s="1"/>
      <c r="B9" s="1"/>
      <c r="C9" s="1"/>
    </row>
    <row r="10" spans="1:7" ht="15.75" customHeight="1" x14ac:dyDescent="0.25">
      <c r="A10" s="60"/>
      <c r="B10" s="75"/>
      <c r="C10" s="75"/>
    </row>
    <row r="11" spans="1:7" ht="15.75" customHeight="1" x14ac:dyDescent="0.25">
      <c r="A11" s="1"/>
      <c r="B11" s="1"/>
      <c r="C11" s="1"/>
    </row>
    <row r="12" spans="1:7" ht="15.75" customHeight="1" x14ac:dyDescent="0.25">
      <c r="A12" s="60"/>
      <c r="B12" s="75"/>
      <c r="C12" s="75"/>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32"/>
    </row>
    <row r="16" spans="1:7" ht="15.75" customHeight="1" x14ac:dyDescent="0.25">
      <c r="A16" s="75"/>
    </row>
    <row r="17" spans="1:6" ht="15.75" customHeight="1" x14ac:dyDescent="0.25">
      <c r="A17" s="4"/>
      <c r="B17" s="93"/>
      <c r="C17" s="4"/>
      <c r="D17" s="4"/>
      <c r="E17" s="4"/>
      <c r="F17" s="93"/>
    </row>
    <row r="18" spans="1:6" ht="75" customHeight="1" x14ac:dyDescent="0.25">
      <c r="A18" s="16" t="s">
        <v>388</v>
      </c>
      <c r="B18" s="17" t="s">
        <v>18</v>
      </c>
      <c r="C18" s="17" t="s">
        <v>505</v>
      </c>
      <c r="D18" s="17" t="s">
        <v>23</v>
      </c>
      <c r="E18" s="17" t="s">
        <v>385</v>
      </c>
      <c r="F18" s="92" t="s">
        <v>849</v>
      </c>
    </row>
    <row r="19" spans="1:6" ht="25.5" x14ac:dyDescent="0.25">
      <c r="A19" s="68" t="s">
        <v>354</v>
      </c>
      <c r="B19" s="67" t="s">
        <v>848</v>
      </c>
      <c r="C19" s="42" t="s">
        <v>847</v>
      </c>
      <c r="D19" s="5">
        <v>3493198325</v>
      </c>
      <c r="E19" s="5">
        <v>3389997061</v>
      </c>
      <c r="F19" s="41">
        <v>13212724668</v>
      </c>
    </row>
    <row r="20" spans="1:6" ht="25.5" x14ac:dyDescent="0.25">
      <c r="A20" s="70" t="s">
        <v>408</v>
      </c>
      <c r="B20" s="69" t="s">
        <v>846</v>
      </c>
      <c r="C20" s="39" t="s">
        <v>845</v>
      </c>
      <c r="D20" s="6">
        <v>2652714785</v>
      </c>
      <c r="E20" s="6">
        <v>2123920649</v>
      </c>
      <c r="F20" s="38">
        <v>7713624062</v>
      </c>
    </row>
    <row r="21" spans="1:6" ht="25.5" x14ac:dyDescent="0.25">
      <c r="A21" s="139"/>
      <c r="B21" s="138" t="s">
        <v>844</v>
      </c>
      <c r="C21" s="49" t="s">
        <v>843</v>
      </c>
      <c r="D21" s="7">
        <v>0</v>
      </c>
      <c r="E21" s="7">
        <v>0</v>
      </c>
      <c r="F21" s="48">
        <v>0</v>
      </c>
    </row>
    <row r="22" spans="1:6" ht="25.5" x14ac:dyDescent="0.25">
      <c r="A22" s="139"/>
      <c r="B22" s="138" t="s">
        <v>842</v>
      </c>
      <c r="C22" s="49" t="s">
        <v>841</v>
      </c>
      <c r="D22" s="7">
        <v>2652714785</v>
      </c>
      <c r="E22" s="7">
        <v>2123920649</v>
      </c>
      <c r="F22" s="48">
        <v>7713624062</v>
      </c>
    </row>
    <row r="23" spans="1:6" ht="25.5" x14ac:dyDescent="0.25">
      <c r="A23" s="70" t="s">
        <v>399</v>
      </c>
      <c r="B23" s="69" t="s">
        <v>840</v>
      </c>
      <c r="C23" s="39" t="s">
        <v>839</v>
      </c>
      <c r="D23" s="6">
        <v>840483540</v>
      </c>
      <c r="E23" s="6">
        <v>1266076412</v>
      </c>
      <c r="F23" s="38">
        <v>5499031426</v>
      </c>
    </row>
    <row r="24" spans="1:6" ht="25.5" x14ac:dyDescent="0.25">
      <c r="A24" s="139"/>
      <c r="B24" s="138" t="s">
        <v>838</v>
      </c>
      <c r="C24" s="49" t="s">
        <v>837</v>
      </c>
      <c r="D24" s="7">
        <v>840483540</v>
      </c>
      <c r="E24" s="7">
        <v>1257528424</v>
      </c>
      <c r="F24" s="48">
        <v>4846099925</v>
      </c>
    </row>
    <row r="25" spans="1:6" ht="25.5" x14ac:dyDescent="0.25">
      <c r="A25" s="139"/>
      <c r="B25" s="138" t="s">
        <v>836</v>
      </c>
      <c r="C25" s="49" t="s">
        <v>835</v>
      </c>
      <c r="D25" s="7">
        <v>0</v>
      </c>
      <c r="E25" s="7">
        <v>8547988</v>
      </c>
      <c r="F25" s="48">
        <v>652931501</v>
      </c>
    </row>
    <row r="26" spans="1:6" ht="25.5" x14ac:dyDescent="0.25">
      <c r="A26" s="70" t="s">
        <v>396</v>
      </c>
      <c r="B26" s="69" t="s">
        <v>834</v>
      </c>
      <c r="C26" s="39" t="s">
        <v>833</v>
      </c>
      <c r="D26" s="6">
        <v>0</v>
      </c>
      <c r="E26" s="6">
        <v>0</v>
      </c>
      <c r="F26" s="38">
        <v>69180</v>
      </c>
    </row>
    <row r="27" spans="1:6" ht="25.5" x14ac:dyDescent="0.25">
      <c r="A27" s="139"/>
      <c r="B27" s="138" t="s">
        <v>832</v>
      </c>
      <c r="C27" s="49" t="s">
        <v>831</v>
      </c>
      <c r="D27" s="7">
        <v>0</v>
      </c>
      <c r="E27" s="7">
        <v>0</v>
      </c>
      <c r="F27" s="48">
        <v>0</v>
      </c>
    </row>
    <row r="28" spans="1:6" ht="25.5" x14ac:dyDescent="0.25">
      <c r="A28" s="139"/>
      <c r="B28" s="138" t="s">
        <v>830</v>
      </c>
      <c r="C28" s="49" t="s">
        <v>829</v>
      </c>
      <c r="D28" s="7">
        <v>0</v>
      </c>
      <c r="E28" s="7">
        <v>0</v>
      </c>
      <c r="F28" s="48">
        <v>69180</v>
      </c>
    </row>
    <row r="29" spans="1:6" ht="89.25" x14ac:dyDescent="0.25">
      <c r="A29" s="139"/>
      <c r="B29" s="138" t="s">
        <v>828</v>
      </c>
      <c r="C29" s="49" t="s">
        <v>827</v>
      </c>
      <c r="D29" s="7">
        <v>0</v>
      </c>
      <c r="E29" s="7">
        <v>0</v>
      </c>
      <c r="F29" s="48">
        <v>0</v>
      </c>
    </row>
    <row r="30" spans="1:6" ht="25.5" x14ac:dyDescent="0.25">
      <c r="A30" s="68" t="s">
        <v>263</v>
      </c>
      <c r="B30" s="67" t="s">
        <v>826</v>
      </c>
      <c r="C30" s="42" t="s">
        <v>825</v>
      </c>
      <c r="D30" s="5">
        <v>626888818</v>
      </c>
      <c r="E30" s="5">
        <v>632927260</v>
      </c>
      <c r="F30" s="41">
        <v>2477608090</v>
      </c>
    </row>
    <row r="31" spans="1:6" ht="38.25" x14ac:dyDescent="0.25">
      <c r="A31" s="70" t="s">
        <v>408</v>
      </c>
      <c r="B31" s="69" t="s">
        <v>824</v>
      </c>
      <c r="C31" s="39" t="s">
        <v>823</v>
      </c>
      <c r="D31" s="6">
        <v>410415749</v>
      </c>
      <c r="E31" s="6">
        <v>402527600</v>
      </c>
      <c r="F31" s="38">
        <v>1582617395</v>
      </c>
    </row>
    <row r="32" spans="1:6" ht="51" x14ac:dyDescent="0.25">
      <c r="A32" s="70" t="s">
        <v>399</v>
      </c>
      <c r="B32" s="69" t="s">
        <v>822</v>
      </c>
      <c r="C32" s="39" t="s">
        <v>821</v>
      </c>
      <c r="D32" s="6">
        <v>68793004</v>
      </c>
      <c r="E32" s="6">
        <v>73020661</v>
      </c>
      <c r="F32" s="38">
        <v>282596037</v>
      </c>
    </row>
    <row r="33" spans="1:6" ht="25.5" x14ac:dyDescent="0.25">
      <c r="A33" s="139"/>
      <c r="B33" s="138" t="s">
        <v>214</v>
      </c>
      <c r="C33" s="49" t="s">
        <v>820</v>
      </c>
      <c r="D33" s="7">
        <v>45000000</v>
      </c>
      <c r="E33" s="7">
        <v>45000000</v>
      </c>
      <c r="F33" s="48">
        <v>180000000</v>
      </c>
    </row>
    <row r="34" spans="1:6" ht="38.25" x14ac:dyDescent="0.25">
      <c r="A34" s="139"/>
      <c r="B34" s="138" t="s">
        <v>212</v>
      </c>
      <c r="C34" s="49" t="s">
        <v>819</v>
      </c>
      <c r="D34" s="7">
        <v>200000</v>
      </c>
      <c r="E34" s="7">
        <v>4604208</v>
      </c>
      <c r="F34" s="48">
        <v>8875203</v>
      </c>
    </row>
    <row r="35" spans="1:6" ht="25.5" x14ac:dyDescent="0.25">
      <c r="A35" s="139"/>
      <c r="B35" s="138" t="s">
        <v>210</v>
      </c>
      <c r="C35" s="49" t="s">
        <v>818</v>
      </c>
      <c r="D35" s="7">
        <v>493004</v>
      </c>
      <c r="E35" s="7">
        <v>316453</v>
      </c>
      <c r="F35" s="48">
        <v>1320834</v>
      </c>
    </row>
    <row r="36" spans="1:6" ht="25.5" x14ac:dyDescent="0.25">
      <c r="A36" s="139"/>
      <c r="B36" s="138" t="s">
        <v>817</v>
      </c>
      <c r="C36" s="49" t="s">
        <v>816</v>
      </c>
      <c r="D36" s="7">
        <v>23100000</v>
      </c>
      <c r="E36" s="7">
        <v>23100000</v>
      </c>
      <c r="F36" s="48">
        <v>92400000</v>
      </c>
    </row>
    <row r="37" spans="1:6" ht="76.5" x14ac:dyDescent="0.25">
      <c r="A37" s="139"/>
      <c r="B37" s="138" t="s">
        <v>815</v>
      </c>
      <c r="C37" s="49" t="s">
        <v>814</v>
      </c>
      <c r="D37" s="7">
        <v>0</v>
      </c>
      <c r="E37" s="7">
        <v>0</v>
      </c>
      <c r="F37" s="48">
        <v>0</v>
      </c>
    </row>
    <row r="38" spans="1:6" ht="102" x14ac:dyDescent="0.25">
      <c r="A38" s="70" t="s">
        <v>396</v>
      </c>
      <c r="B38" s="69" t="s">
        <v>813</v>
      </c>
      <c r="C38" s="39" t="s">
        <v>812</v>
      </c>
      <c r="D38" s="6">
        <v>89100000</v>
      </c>
      <c r="E38" s="6">
        <v>89100000</v>
      </c>
      <c r="F38" s="38">
        <v>356400000</v>
      </c>
    </row>
    <row r="39" spans="1:6" ht="25.5" x14ac:dyDescent="0.25">
      <c r="A39" s="139"/>
      <c r="B39" s="138" t="s">
        <v>811</v>
      </c>
      <c r="C39" s="49" t="s">
        <v>810</v>
      </c>
      <c r="D39" s="7">
        <v>49500000</v>
      </c>
      <c r="E39" s="7">
        <v>49500000</v>
      </c>
      <c r="F39" s="48">
        <v>198000000</v>
      </c>
    </row>
    <row r="40" spans="1:6" ht="25.5" x14ac:dyDescent="0.25">
      <c r="A40" s="139"/>
      <c r="B40" s="138" t="s">
        <v>809</v>
      </c>
      <c r="C40" s="49" t="s">
        <v>808</v>
      </c>
      <c r="D40" s="7">
        <v>39600000</v>
      </c>
      <c r="E40" s="7">
        <v>39600000</v>
      </c>
      <c r="F40" s="48">
        <v>158400000</v>
      </c>
    </row>
    <row r="41" spans="1:6" ht="63.75" x14ac:dyDescent="0.25">
      <c r="A41" s="139"/>
      <c r="B41" s="138" t="s">
        <v>807</v>
      </c>
      <c r="C41" s="49" t="s">
        <v>806</v>
      </c>
      <c r="D41" s="7">
        <v>0</v>
      </c>
      <c r="E41" s="7">
        <v>0</v>
      </c>
      <c r="F41" s="48">
        <v>0</v>
      </c>
    </row>
    <row r="42" spans="1:6" ht="51" x14ac:dyDescent="0.25">
      <c r="A42" s="139"/>
      <c r="B42" s="138" t="s">
        <v>805</v>
      </c>
      <c r="C42" s="49" t="s">
        <v>804</v>
      </c>
      <c r="D42" s="7">
        <v>0</v>
      </c>
      <c r="E42" s="7">
        <v>0</v>
      </c>
      <c r="F42" s="48">
        <v>0</v>
      </c>
    </row>
    <row r="43" spans="1:6" ht="38.25" x14ac:dyDescent="0.25">
      <c r="A43" s="70" t="s">
        <v>423</v>
      </c>
      <c r="B43" s="69" t="s">
        <v>803</v>
      </c>
      <c r="C43" s="39" t="s">
        <v>802</v>
      </c>
      <c r="D43" s="6">
        <v>30246573</v>
      </c>
      <c r="E43" s="6">
        <v>30246576</v>
      </c>
      <c r="F43" s="38">
        <v>120000000</v>
      </c>
    </row>
    <row r="44" spans="1:6" ht="89.25" x14ac:dyDescent="0.25">
      <c r="A44" s="70" t="s">
        <v>420</v>
      </c>
      <c r="B44" s="69" t="s">
        <v>801</v>
      </c>
      <c r="C44" s="39" t="s">
        <v>800</v>
      </c>
      <c r="D44" s="6">
        <v>27000000</v>
      </c>
      <c r="E44" s="6">
        <v>27000000</v>
      </c>
      <c r="F44" s="38">
        <v>108000000</v>
      </c>
    </row>
    <row r="45" spans="1:6" ht="38.25" x14ac:dyDescent="0.25">
      <c r="A45" s="139"/>
      <c r="B45" s="138" t="s">
        <v>799</v>
      </c>
      <c r="C45" s="49" t="s">
        <v>798</v>
      </c>
      <c r="D45" s="7">
        <v>27000000</v>
      </c>
      <c r="E45" s="7">
        <v>27000000</v>
      </c>
      <c r="F45" s="48">
        <v>108000000</v>
      </c>
    </row>
    <row r="46" spans="1:6" ht="38.25" x14ac:dyDescent="0.25">
      <c r="A46" s="139"/>
      <c r="B46" s="138" t="s">
        <v>797</v>
      </c>
      <c r="C46" s="49" t="s">
        <v>796</v>
      </c>
      <c r="D46" s="7">
        <v>0</v>
      </c>
      <c r="E46" s="7">
        <v>0</v>
      </c>
      <c r="F46" s="48">
        <v>0</v>
      </c>
    </row>
    <row r="47" spans="1:6" ht="25.5" x14ac:dyDescent="0.25">
      <c r="A47" s="139"/>
      <c r="B47" s="138" t="s">
        <v>795</v>
      </c>
      <c r="C47" s="49" t="s">
        <v>794</v>
      </c>
      <c r="D47" s="7">
        <v>0</v>
      </c>
      <c r="E47" s="7">
        <v>0</v>
      </c>
      <c r="F47" s="48">
        <v>0</v>
      </c>
    </row>
    <row r="48" spans="1:6" ht="191.25" x14ac:dyDescent="0.25">
      <c r="A48" s="70" t="s">
        <v>417</v>
      </c>
      <c r="B48" s="69" t="s">
        <v>793</v>
      </c>
      <c r="C48" s="39" t="s">
        <v>792</v>
      </c>
      <c r="D48" s="6">
        <v>0</v>
      </c>
      <c r="E48" s="6">
        <v>0</v>
      </c>
      <c r="F48" s="38">
        <v>0</v>
      </c>
    </row>
    <row r="49" spans="1:6" ht="25.5" x14ac:dyDescent="0.25">
      <c r="A49" s="139"/>
      <c r="B49" s="138" t="s">
        <v>791</v>
      </c>
      <c r="C49" s="49" t="s">
        <v>790</v>
      </c>
      <c r="D49" s="7">
        <v>0</v>
      </c>
      <c r="E49" s="7">
        <v>0</v>
      </c>
      <c r="F49" s="48">
        <v>0</v>
      </c>
    </row>
    <row r="50" spans="1:6" ht="25.5" x14ac:dyDescent="0.25">
      <c r="A50" s="139"/>
      <c r="B50" s="138" t="s">
        <v>789</v>
      </c>
      <c r="C50" s="49" t="s">
        <v>788</v>
      </c>
      <c r="D50" s="7">
        <v>0</v>
      </c>
      <c r="E50" s="7">
        <v>0</v>
      </c>
      <c r="F50" s="48">
        <v>0</v>
      </c>
    </row>
    <row r="51" spans="1:6" ht="38.25" x14ac:dyDescent="0.25">
      <c r="A51" s="139"/>
      <c r="B51" s="138" t="s">
        <v>787</v>
      </c>
      <c r="C51" s="49" t="s">
        <v>786</v>
      </c>
      <c r="D51" s="7">
        <v>0</v>
      </c>
      <c r="E51" s="7">
        <v>0</v>
      </c>
      <c r="F51" s="48">
        <v>0</v>
      </c>
    </row>
    <row r="52" spans="1:6" ht="38.25" x14ac:dyDescent="0.25">
      <c r="A52" s="139"/>
      <c r="B52" s="138" t="s">
        <v>785</v>
      </c>
      <c r="C52" s="49" t="s">
        <v>784</v>
      </c>
      <c r="D52" s="7">
        <v>0</v>
      </c>
      <c r="E52" s="7">
        <v>0</v>
      </c>
      <c r="F52" s="48">
        <v>0</v>
      </c>
    </row>
    <row r="53" spans="1:6" ht="25.5" x14ac:dyDescent="0.25">
      <c r="A53" s="139"/>
      <c r="B53" s="138" t="s">
        <v>783</v>
      </c>
      <c r="C53" s="49" t="s">
        <v>782</v>
      </c>
      <c r="D53" s="7">
        <v>0</v>
      </c>
      <c r="E53" s="7">
        <v>0</v>
      </c>
      <c r="F53" s="48">
        <v>0</v>
      </c>
    </row>
    <row r="54" spans="1:6" ht="51" x14ac:dyDescent="0.25">
      <c r="A54" s="70" t="s">
        <v>414</v>
      </c>
      <c r="B54" s="69" t="s">
        <v>781</v>
      </c>
      <c r="C54" s="39" t="s">
        <v>780</v>
      </c>
      <c r="D54" s="6">
        <v>146165</v>
      </c>
      <c r="E54" s="6">
        <v>8292635</v>
      </c>
      <c r="F54" s="38">
        <v>16180790</v>
      </c>
    </row>
    <row r="55" spans="1:6" ht="25.5" x14ac:dyDescent="0.25">
      <c r="A55" s="139"/>
      <c r="B55" s="138" t="s">
        <v>779</v>
      </c>
      <c r="C55" s="49" t="s">
        <v>778</v>
      </c>
      <c r="D55" s="7">
        <v>146165</v>
      </c>
      <c r="E55" s="7">
        <v>8292635</v>
      </c>
      <c r="F55" s="48">
        <v>16180790</v>
      </c>
    </row>
    <row r="56" spans="1:6" ht="25.5" x14ac:dyDescent="0.25">
      <c r="A56" s="139"/>
      <c r="B56" s="138" t="s">
        <v>777</v>
      </c>
      <c r="C56" s="49" t="s">
        <v>776</v>
      </c>
      <c r="D56" s="7">
        <v>0</v>
      </c>
      <c r="E56" s="7">
        <v>0</v>
      </c>
      <c r="F56" s="48">
        <v>0</v>
      </c>
    </row>
    <row r="57" spans="1:6" ht="25.5" x14ac:dyDescent="0.25">
      <c r="A57" s="70" t="s">
        <v>775</v>
      </c>
      <c r="B57" s="69" t="s">
        <v>774</v>
      </c>
      <c r="C57" s="39" t="s">
        <v>773</v>
      </c>
      <c r="D57" s="6">
        <v>1187327</v>
      </c>
      <c r="E57" s="6">
        <v>2739788</v>
      </c>
      <c r="F57" s="38">
        <v>11813868</v>
      </c>
    </row>
    <row r="58" spans="1:6" ht="25.5" x14ac:dyDescent="0.25">
      <c r="A58" s="139"/>
      <c r="B58" s="138" t="s">
        <v>772</v>
      </c>
      <c r="C58" s="49" t="s">
        <v>771</v>
      </c>
      <c r="D58" s="7">
        <v>0</v>
      </c>
      <c r="E58" s="7">
        <v>0</v>
      </c>
      <c r="F58" s="48">
        <v>0</v>
      </c>
    </row>
    <row r="59" spans="1:6" ht="25.5" x14ac:dyDescent="0.25">
      <c r="A59" s="139"/>
      <c r="B59" s="138" t="s">
        <v>770</v>
      </c>
      <c r="C59" s="49" t="s">
        <v>769</v>
      </c>
      <c r="D59" s="7">
        <v>0</v>
      </c>
      <c r="E59" s="7">
        <v>0</v>
      </c>
      <c r="F59" s="48">
        <v>0</v>
      </c>
    </row>
    <row r="60" spans="1:6" ht="38.25" x14ac:dyDescent="0.25">
      <c r="A60" s="139"/>
      <c r="B60" s="138" t="s">
        <v>768</v>
      </c>
      <c r="C60" s="49" t="s">
        <v>767</v>
      </c>
      <c r="D60" s="7">
        <v>1143327</v>
      </c>
      <c r="E60" s="7">
        <v>1397788</v>
      </c>
      <c r="F60" s="48">
        <v>7500000</v>
      </c>
    </row>
    <row r="61" spans="1:6" ht="25.5" x14ac:dyDescent="0.25">
      <c r="A61" s="139"/>
      <c r="B61" s="138" t="s">
        <v>766</v>
      </c>
      <c r="C61" s="49" t="s">
        <v>765</v>
      </c>
      <c r="D61" s="7">
        <v>44000</v>
      </c>
      <c r="E61" s="7">
        <v>1342000</v>
      </c>
      <c r="F61" s="48">
        <v>4203868</v>
      </c>
    </row>
    <row r="62" spans="1:6" ht="25.5" x14ac:dyDescent="0.25">
      <c r="A62" s="139"/>
      <c r="B62" s="138" t="s">
        <v>764</v>
      </c>
      <c r="C62" s="49" t="s">
        <v>763</v>
      </c>
      <c r="D62" s="7">
        <v>0</v>
      </c>
      <c r="E62" s="7">
        <v>0</v>
      </c>
      <c r="F62" s="48">
        <v>0</v>
      </c>
    </row>
    <row r="63" spans="1:6" ht="25.5" x14ac:dyDescent="0.25">
      <c r="A63" s="139"/>
      <c r="B63" s="138" t="s">
        <v>762</v>
      </c>
      <c r="C63" s="49" t="s">
        <v>761</v>
      </c>
      <c r="D63" s="7">
        <v>0</v>
      </c>
      <c r="E63" s="7">
        <v>0</v>
      </c>
      <c r="F63" s="48">
        <v>110000</v>
      </c>
    </row>
    <row r="64" spans="1:6" ht="38.25" x14ac:dyDescent="0.25">
      <c r="A64" s="139"/>
      <c r="B64" s="138" t="s">
        <v>760</v>
      </c>
      <c r="C64" s="49" t="s">
        <v>759</v>
      </c>
      <c r="D64" s="7">
        <v>0</v>
      </c>
      <c r="E64" s="7">
        <v>0</v>
      </c>
      <c r="F64" s="48">
        <v>0</v>
      </c>
    </row>
    <row r="65" spans="1:7" ht="25.5" x14ac:dyDescent="0.25">
      <c r="A65" s="139"/>
      <c r="B65" s="138" t="s">
        <v>758</v>
      </c>
      <c r="C65" s="49" t="s">
        <v>757</v>
      </c>
      <c r="D65" s="7">
        <v>0</v>
      </c>
      <c r="E65" s="7">
        <v>0</v>
      </c>
      <c r="F65" s="48">
        <v>0</v>
      </c>
    </row>
    <row r="66" spans="1:7" ht="51" x14ac:dyDescent="0.25">
      <c r="A66" s="68" t="s">
        <v>374</v>
      </c>
      <c r="B66" s="67" t="s">
        <v>756</v>
      </c>
      <c r="C66" s="42" t="s">
        <v>755</v>
      </c>
      <c r="D66" s="5">
        <v>2866309507</v>
      </c>
      <c r="E66" s="5">
        <v>2757069801</v>
      </c>
      <c r="F66" s="41">
        <v>10735116578</v>
      </c>
    </row>
    <row r="67" spans="1:7" ht="38.25" x14ac:dyDescent="0.25">
      <c r="A67" s="68" t="s">
        <v>365</v>
      </c>
      <c r="B67" s="67" t="s">
        <v>754</v>
      </c>
      <c r="C67" s="42" t="s">
        <v>753</v>
      </c>
      <c r="D67" s="5">
        <v>279325436</v>
      </c>
      <c r="E67" s="5">
        <v>-265967897</v>
      </c>
      <c r="F67" s="41">
        <v>170647719</v>
      </c>
    </row>
    <row r="68" spans="1:7" ht="51" x14ac:dyDescent="0.25">
      <c r="A68" s="70" t="s">
        <v>408</v>
      </c>
      <c r="B68" s="69" t="s">
        <v>752</v>
      </c>
      <c r="C68" s="39" t="s">
        <v>751</v>
      </c>
      <c r="D68" s="6">
        <v>146365784</v>
      </c>
      <c r="E68" s="6">
        <v>-73334356</v>
      </c>
      <c r="F68" s="38">
        <v>179144639</v>
      </c>
    </row>
    <row r="69" spans="1:7" ht="51" x14ac:dyDescent="0.25">
      <c r="A69" s="70" t="s">
        <v>399</v>
      </c>
      <c r="B69" s="69" t="s">
        <v>750</v>
      </c>
      <c r="C69" s="39" t="s">
        <v>749</v>
      </c>
      <c r="D69" s="6">
        <v>132959652</v>
      </c>
      <c r="E69" s="6">
        <v>-192633541</v>
      </c>
      <c r="F69" s="38">
        <v>-8496920</v>
      </c>
    </row>
    <row r="70" spans="1:7" ht="76.5" x14ac:dyDescent="0.25">
      <c r="A70" s="68" t="s">
        <v>362</v>
      </c>
      <c r="B70" s="67" t="s">
        <v>748</v>
      </c>
      <c r="C70" s="42" t="s">
        <v>747</v>
      </c>
      <c r="D70" s="5">
        <v>3145634943</v>
      </c>
      <c r="E70" s="5">
        <v>2491101904</v>
      </c>
      <c r="F70" s="41">
        <v>10905764297</v>
      </c>
    </row>
    <row r="71" spans="1:7" ht="38.25" x14ac:dyDescent="0.25">
      <c r="A71" s="68" t="s">
        <v>161</v>
      </c>
      <c r="B71" s="67" t="s">
        <v>746</v>
      </c>
      <c r="C71" s="42" t="s">
        <v>745</v>
      </c>
      <c r="D71" s="5">
        <v>161081058551</v>
      </c>
      <c r="E71" s="5">
        <v>158506501305</v>
      </c>
      <c r="F71" s="41">
        <v>152190430191</v>
      </c>
    </row>
    <row r="72" spans="1:7" ht="51" x14ac:dyDescent="0.25">
      <c r="A72" s="68" t="s">
        <v>391</v>
      </c>
      <c r="B72" s="67" t="s">
        <v>744</v>
      </c>
      <c r="C72" s="42" t="s">
        <v>743</v>
      </c>
      <c r="D72" s="5">
        <v>3248722344</v>
      </c>
      <c r="E72" s="5">
        <v>2574557246</v>
      </c>
      <c r="F72" s="41">
        <v>12139350704</v>
      </c>
    </row>
    <row r="73" spans="1:7" ht="76.5" x14ac:dyDescent="0.25">
      <c r="A73" s="70" t="s">
        <v>408</v>
      </c>
      <c r="B73" s="69" t="s">
        <v>742</v>
      </c>
      <c r="C73" s="39" t="s">
        <v>741</v>
      </c>
      <c r="D73" s="6">
        <v>3145634943</v>
      </c>
      <c r="E73" s="6">
        <v>2491101904</v>
      </c>
      <c r="F73" s="38">
        <v>10905764297</v>
      </c>
    </row>
    <row r="74" spans="1:7" ht="51" x14ac:dyDescent="0.25">
      <c r="A74" s="70" t="s">
        <v>399</v>
      </c>
      <c r="B74" s="69" t="s">
        <v>740</v>
      </c>
      <c r="C74" s="39" t="s">
        <v>739</v>
      </c>
      <c r="D74" s="6">
        <v>0</v>
      </c>
      <c r="E74" s="6">
        <v>0</v>
      </c>
      <c r="F74" s="38">
        <v>0</v>
      </c>
    </row>
    <row r="75" spans="1:7" ht="76.5" x14ac:dyDescent="0.25">
      <c r="A75" s="139"/>
      <c r="B75" s="138" t="s">
        <v>738</v>
      </c>
      <c r="C75" s="49" t="s">
        <v>737</v>
      </c>
      <c r="D75" s="7">
        <v>0</v>
      </c>
      <c r="E75" s="7">
        <v>0</v>
      </c>
      <c r="F75" s="48">
        <v>0</v>
      </c>
    </row>
    <row r="76" spans="1:7" ht="51" x14ac:dyDescent="0.25">
      <c r="A76" s="70" t="s">
        <v>396</v>
      </c>
      <c r="B76" s="69" t="s">
        <v>736</v>
      </c>
      <c r="C76" s="39" t="s">
        <v>735</v>
      </c>
      <c r="D76" s="6">
        <v>103087401</v>
      </c>
      <c r="E76" s="6">
        <v>83455342</v>
      </c>
      <c r="F76" s="38">
        <v>1233586407</v>
      </c>
    </row>
    <row r="77" spans="1:7" ht="51" x14ac:dyDescent="0.25">
      <c r="A77" s="139"/>
      <c r="B77" s="138" t="s">
        <v>734</v>
      </c>
      <c r="C77" s="49" t="s">
        <v>733</v>
      </c>
      <c r="D77" s="7">
        <v>129629089</v>
      </c>
      <c r="E77" s="7">
        <v>97127016</v>
      </c>
      <c r="F77" s="48">
        <v>1281058105</v>
      </c>
    </row>
    <row r="78" spans="1:7" ht="51" x14ac:dyDescent="0.25">
      <c r="A78" s="139"/>
      <c r="B78" s="138" t="s">
        <v>732</v>
      </c>
      <c r="C78" s="49" t="s">
        <v>731</v>
      </c>
      <c r="D78" s="7">
        <v>-26541688</v>
      </c>
      <c r="E78" s="7">
        <v>-13671674</v>
      </c>
      <c r="F78" s="48">
        <v>-47471698</v>
      </c>
    </row>
    <row r="79" spans="1:7" ht="25.5" x14ac:dyDescent="0.25">
      <c r="A79" s="137" t="s">
        <v>730</v>
      </c>
      <c r="B79" s="136" t="s">
        <v>729</v>
      </c>
      <c r="C79" s="135" t="s">
        <v>728</v>
      </c>
      <c r="D79" s="8">
        <v>164329780895</v>
      </c>
      <c r="E79" s="8">
        <v>161081058551</v>
      </c>
      <c r="F79" s="134">
        <v>164329780895</v>
      </c>
    </row>
    <row r="80" spans="1:7" ht="11.25" customHeight="1" x14ac:dyDescent="0.15">
      <c r="A80" s="1"/>
      <c r="B80" s="1"/>
      <c r="C80" s="1"/>
      <c r="D80" s="98"/>
      <c r="E80" s="1"/>
      <c r="F80" s="1"/>
      <c r="G80" s="1"/>
    </row>
    <row r="81" spans="1:7" ht="15.75" customHeight="1" x14ac:dyDescent="0.25">
      <c r="A81" s="61"/>
      <c r="B81" s="61"/>
    </row>
    <row r="82" spans="1:7" ht="15.75" customHeight="1" x14ac:dyDescent="0.25">
      <c r="A82" s="76"/>
      <c r="B82" s="101"/>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60"/>
      <c r="B88" s="109"/>
    </row>
  </sheetData>
  <printOptions horizontalCentered="1"/>
  <pageMargins left="0" right="0" top="0.58999997377395597" bottom="0.58999997377395597" header="0.5" footer="0.5"/>
  <pageSetup paperSize="9" scale="98" orientation="portrait" r:id="rId1"/>
  <colBreaks count="1" manualBreakCount="1">
    <brk id="6"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outlinePr summaryBelow="0"/>
  </sheetPr>
  <dimension ref="A1:H84"/>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49"/>
      <c r="D1" s="97"/>
    </row>
    <row r="2" spans="1:8" ht="43.5" customHeight="1" x14ac:dyDescent="0.25">
      <c r="A2" s="56"/>
    </row>
    <row r="3" spans="1:8" ht="11.25" customHeight="1" x14ac:dyDescent="0.25">
      <c r="A3" s="1"/>
      <c r="B3" s="1"/>
      <c r="C3" s="1"/>
      <c r="D3" s="1"/>
      <c r="E3" s="1"/>
      <c r="F3" s="1"/>
      <c r="G3" s="1"/>
      <c r="H3" s="1"/>
    </row>
    <row r="4" spans="1:8" ht="36.75" customHeight="1" x14ac:dyDescent="0.25">
      <c r="A4" s="96"/>
    </row>
    <row r="5" spans="1:8" ht="18.75" customHeight="1" x14ac:dyDescent="0.25">
      <c r="A5" s="76"/>
    </row>
    <row r="6" spans="1:8" ht="15.75" customHeight="1" x14ac:dyDescent="0.25">
      <c r="A6" s="61"/>
      <c r="B6" s="75"/>
      <c r="C6" s="75"/>
    </row>
    <row r="7" spans="1:8" ht="15.75" customHeight="1" x14ac:dyDescent="0.25">
      <c r="A7" s="1"/>
      <c r="B7" s="1"/>
      <c r="C7" s="1"/>
    </row>
    <row r="8" spans="1:8" ht="15.75" customHeight="1" x14ac:dyDescent="0.25">
      <c r="A8" s="60"/>
      <c r="B8" s="75"/>
      <c r="C8" s="75"/>
    </row>
    <row r="9" spans="1:8" ht="15.75" customHeight="1" x14ac:dyDescent="0.25">
      <c r="A9" s="1"/>
      <c r="B9" s="1"/>
      <c r="C9" s="1"/>
    </row>
    <row r="10" spans="1:8" ht="15.75" customHeight="1" x14ac:dyDescent="0.25">
      <c r="A10" s="60"/>
      <c r="B10" s="75"/>
      <c r="C10" s="75"/>
    </row>
    <row r="11" spans="1:8" ht="15.75" customHeight="1" x14ac:dyDescent="0.25">
      <c r="A11" s="1"/>
      <c r="B11" s="1"/>
      <c r="C11" s="1"/>
    </row>
    <row r="12" spans="1:8" ht="15.75" customHeight="1" x14ac:dyDescent="0.25">
      <c r="A12" s="60"/>
      <c r="B12" s="75"/>
      <c r="C12" s="75"/>
    </row>
    <row r="13" spans="1:8" ht="15.75" customHeight="1" x14ac:dyDescent="0.25">
      <c r="A13" s="1"/>
      <c r="B13" s="1"/>
      <c r="C13" s="1"/>
    </row>
    <row r="14" spans="1:8" ht="15.75" customHeight="1" x14ac:dyDescent="0.25">
      <c r="A14" s="1"/>
      <c r="B14" s="1"/>
      <c r="C14" s="1"/>
      <c r="D14" s="148"/>
      <c r="E14" s="1"/>
      <c r="F14" s="1"/>
      <c r="G14" s="1"/>
      <c r="H14" s="1"/>
    </row>
    <row r="15" spans="1:8" ht="26.25" customHeight="1" x14ac:dyDescent="0.25">
      <c r="A15" s="132"/>
    </row>
    <row r="16" spans="1:8" ht="15.75" customHeight="1" x14ac:dyDescent="0.25">
      <c r="A16" s="75"/>
    </row>
    <row r="17" spans="1:7" ht="15.75" customHeight="1" x14ac:dyDescent="0.25">
      <c r="A17" s="4"/>
      <c r="B17" s="4"/>
      <c r="C17" s="4"/>
      <c r="D17" s="147"/>
      <c r="E17" s="4"/>
      <c r="F17" s="4"/>
      <c r="G17" s="93"/>
    </row>
    <row r="18" spans="1:7" ht="81.75" customHeight="1" x14ac:dyDescent="0.25">
      <c r="A18" s="16" t="s">
        <v>933</v>
      </c>
      <c r="B18" s="17" t="s">
        <v>932</v>
      </c>
      <c r="C18" s="17" t="s">
        <v>505</v>
      </c>
      <c r="D18" s="17" t="s">
        <v>504</v>
      </c>
      <c r="E18" s="17" t="s">
        <v>503</v>
      </c>
      <c r="F18" s="17" t="s">
        <v>502</v>
      </c>
      <c r="G18" s="92" t="s">
        <v>501</v>
      </c>
    </row>
    <row r="19" spans="1:7" ht="26.25" customHeight="1" x14ac:dyDescent="0.25">
      <c r="A19" s="85" t="s">
        <v>354</v>
      </c>
      <c r="B19" s="19" t="s">
        <v>702</v>
      </c>
      <c r="C19" s="20" t="s">
        <v>931</v>
      </c>
      <c r="D19" s="45">
        <v>0</v>
      </c>
      <c r="E19" s="5">
        <v>0</v>
      </c>
      <c r="F19" s="5">
        <v>0</v>
      </c>
      <c r="G19" s="83">
        <v>0</v>
      </c>
    </row>
    <row r="20" spans="1:7" ht="26.25" customHeight="1" x14ac:dyDescent="0.25">
      <c r="A20" s="85"/>
      <c r="B20" s="19" t="s">
        <v>904</v>
      </c>
      <c r="C20" s="20" t="s">
        <v>930</v>
      </c>
      <c r="D20" s="45">
        <v>0</v>
      </c>
      <c r="E20" s="5">
        <v>0</v>
      </c>
      <c r="F20" s="5">
        <v>0</v>
      </c>
      <c r="G20" s="83">
        <v>0</v>
      </c>
    </row>
    <row r="21" spans="1:7" ht="26.25" customHeight="1" x14ac:dyDescent="0.25">
      <c r="A21" s="85" t="s">
        <v>263</v>
      </c>
      <c r="B21" s="19" t="s">
        <v>929</v>
      </c>
      <c r="C21" s="20" t="s">
        <v>928</v>
      </c>
      <c r="D21" s="45">
        <v>0</v>
      </c>
      <c r="E21" s="5">
        <v>0</v>
      </c>
      <c r="F21" s="5">
        <v>0</v>
      </c>
      <c r="G21" s="83">
        <v>0</v>
      </c>
    </row>
    <row r="22" spans="1:7" ht="26.25" customHeight="1" x14ac:dyDescent="0.25">
      <c r="A22" s="85"/>
      <c r="B22" s="19" t="s">
        <v>860</v>
      </c>
      <c r="C22" s="20" t="s">
        <v>927</v>
      </c>
      <c r="D22" s="45">
        <v>0</v>
      </c>
      <c r="E22" s="5">
        <v>0</v>
      </c>
      <c r="F22" s="5">
        <v>0</v>
      </c>
      <c r="G22" s="83">
        <v>0</v>
      </c>
    </row>
    <row r="23" spans="1:7" ht="26.25" customHeight="1" x14ac:dyDescent="0.25">
      <c r="A23" s="85"/>
      <c r="B23" s="19" t="s">
        <v>926</v>
      </c>
      <c r="C23" s="20" t="s">
        <v>925</v>
      </c>
      <c r="D23" s="45">
        <v>0</v>
      </c>
      <c r="E23" s="5">
        <v>0</v>
      </c>
      <c r="F23" s="5">
        <v>0</v>
      </c>
      <c r="G23" s="83">
        <v>0</v>
      </c>
    </row>
    <row r="24" spans="1:7" ht="26.25" customHeight="1" x14ac:dyDescent="0.25">
      <c r="A24" s="85" t="s">
        <v>374</v>
      </c>
      <c r="B24" s="19" t="s">
        <v>698</v>
      </c>
      <c r="C24" s="20" t="s">
        <v>924</v>
      </c>
      <c r="D24" s="45">
        <v>0</v>
      </c>
      <c r="E24" s="5">
        <v>0</v>
      </c>
      <c r="F24" s="5">
        <v>0</v>
      </c>
      <c r="G24" s="83">
        <v>0</v>
      </c>
    </row>
    <row r="25" spans="1:7" ht="26.25" customHeight="1" x14ac:dyDescent="0.25">
      <c r="A25" s="88" t="s">
        <v>408</v>
      </c>
      <c r="B25" s="22" t="s">
        <v>923</v>
      </c>
      <c r="C25" s="23" t="s">
        <v>922</v>
      </c>
      <c r="D25" s="145">
        <v>110</v>
      </c>
      <c r="E25" s="6">
        <v>0</v>
      </c>
      <c r="F25" s="6">
        <v>11001981470</v>
      </c>
      <c r="G25" s="86">
        <v>6.6799999999999998E-2</v>
      </c>
    </row>
    <row r="26" spans="1:7" ht="16.5" customHeight="1" x14ac:dyDescent="0.25">
      <c r="A26" s="88" t="s">
        <v>489</v>
      </c>
      <c r="B26" s="22" t="s">
        <v>488</v>
      </c>
      <c r="C26" s="23" t="s">
        <v>921</v>
      </c>
      <c r="D26" s="145">
        <v>110</v>
      </c>
      <c r="E26" s="6">
        <v>100018013.36364</v>
      </c>
      <c r="F26" s="6">
        <v>11001981470</v>
      </c>
      <c r="G26" s="86">
        <v>6.6799999999999998E-2</v>
      </c>
    </row>
    <row r="27" spans="1:7" ht="26.25" customHeight="1" x14ac:dyDescent="0.25">
      <c r="A27" s="88" t="s">
        <v>399</v>
      </c>
      <c r="B27" s="22" t="s">
        <v>920</v>
      </c>
      <c r="C27" s="23" t="s">
        <v>919</v>
      </c>
      <c r="D27" s="145">
        <v>922224</v>
      </c>
      <c r="E27" s="6">
        <v>0</v>
      </c>
      <c r="F27" s="6">
        <v>96834355253</v>
      </c>
      <c r="G27" s="86">
        <v>0.58830000000000005</v>
      </c>
    </row>
    <row r="28" spans="1:7" ht="16.5" customHeight="1" x14ac:dyDescent="0.25">
      <c r="A28" s="88" t="s">
        <v>484</v>
      </c>
      <c r="B28" s="22" t="s">
        <v>483</v>
      </c>
      <c r="C28" s="23" t="s">
        <v>918</v>
      </c>
      <c r="D28" s="145">
        <v>60000</v>
      </c>
      <c r="E28" s="6">
        <v>99307.246580000006</v>
      </c>
      <c r="F28" s="6">
        <v>5958434795</v>
      </c>
      <c r="G28" s="86">
        <v>3.6200000000000003E-2</v>
      </c>
    </row>
    <row r="29" spans="1:7" ht="16.5" customHeight="1" x14ac:dyDescent="0.25">
      <c r="A29" s="88" t="s">
        <v>481</v>
      </c>
      <c r="B29" s="22" t="s">
        <v>480</v>
      </c>
      <c r="C29" s="23" t="s">
        <v>917</v>
      </c>
      <c r="D29" s="145">
        <v>50000</v>
      </c>
      <c r="E29" s="6">
        <v>100147.6923</v>
      </c>
      <c r="F29" s="6">
        <v>5007384615</v>
      </c>
      <c r="G29" s="86">
        <v>3.04E-2</v>
      </c>
    </row>
    <row r="30" spans="1:7" ht="16.5" customHeight="1" x14ac:dyDescent="0.25">
      <c r="A30" s="88" t="s">
        <v>478</v>
      </c>
      <c r="B30" s="22" t="s">
        <v>477</v>
      </c>
      <c r="C30" s="23" t="s">
        <v>916</v>
      </c>
      <c r="D30" s="145">
        <v>5</v>
      </c>
      <c r="E30" s="6">
        <v>1000000000</v>
      </c>
      <c r="F30" s="6">
        <v>5000000000</v>
      </c>
      <c r="G30" s="86">
        <v>3.04E-2</v>
      </c>
    </row>
    <row r="31" spans="1:7" ht="16.5" customHeight="1" x14ac:dyDescent="0.25">
      <c r="A31" s="88" t="s">
        <v>475</v>
      </c>
      <c r="B31" s="22" t="s">
        <v>474</v>
      </c>
      <c r="C31" s="23" t="s">
        <v>915</v>
      </c>
      <c r="D31" s="145">
        <v>199600</v>
      </c>
      <c r="E31" s="6">
        <v>99598.671230000007</v>
      </c>
      <c r="F31" s="6">
        <v>19879894778</v>
      </c>
      <c r="G31" s="86">
        <v>0.1208</v>
      </c>
    </row>
    <row r="32" spans="1:7" ht="16.5" customHeight="1" x14ac:dyDescent="0.25">
      <c r="A32" s="88" t="s">
        <v>472</v>
      </c>
      <c r="B32" s="22" t="s">
        <v>471</v>
      </c>
      <c r="C32" s="23" t="s">
        <v>914</v>
      </c>
      <c r="D32" s="145">
        <v>40000</v>
      </c>
      <c r="E32" s="6">
        <v>99105.821930000006</v>
      </c>
      <c r="F32" s="6">
        <v>3964232877</v>
      </c>
      <c r="G32" s="86">
        <v>2.41E-2</v>
      </c>
    </row>
    <row r="33" spans="1:7" ht="16.5" customHeight="1" x14ac:dyDescent="0.25">
      <c r="A33" s="88" t="s">
        <v>469</v>
      </c>
      <c r="B33" s="22" t="s">
        <v>468</v>
      </c>
      <c r="C33" s="23" t="s">
        <v>913</v>
      </c>
      <c r="D33" s="145">
        <v>49700</v>
      </c>
      <c r="E33" s="6">
        <v>99846.260269999999</v>
      </c>
      <c r="F33" s="6">
        <v>4962359135</v>
      </c>
      <c r="G33" s="86">
        <v>3.0099999999999998E-2</v>
      </c>
    </row>
    <row r="34" spans="1:7" ht="16.5" customHeight="1" x14ac:dyDescent="0.25">
      <c r="A34" s="88" t="s">
        <v>466</v>
      </c>
      <c r="B34" s="22" t="s">
        <v>465</v>
      </c>
      <c r="C34" s="23" t="s">
        <v>912</v>
      </c>
      <c r="D34" s="145">
        <v>130000</v>
      </c>
      <c r="E34" s="6">
        <v>100000</v>
      </c>
      <c r="F34" s="6">
        <v>13000000000</v>
      </c>
      <c r="G34" s="86">
        <v>7.9000000000000001E-2</v>
      </c>
    </row>
    <row r="35" spans="1:7" ht="16.5" customHeight="1" x14ac:dyDescent="0.25">
      <c r="A35" s="88" t="s">
        <v>463</v>
      </c>
      <c r="B35" s="22" t="s">
        <v>462</v>
      </c>
      <c r="C35" s="23" t="s">
        <v>911</v>
      </c>
      <c r="D35" s="145">
        <v>110900</v>
      </c>
      <c r="E35" s="6">
        <v>100000</v>
      </c>
      <c r="F35" s="6">
        <v>11090000000</v>
      </c>
      <c r="G35" s="86">
        <v>6.7400000000000002E-2</v>
      </c>
    </row>
    <row r="36" spans="1:7" ht="16.5" customHeight="1" x14ac:dyDescent="0.25">
      <c r="A36" s="88" t="s">
        <v>460</v>
      </c>
      <c r="B36" s="22" t="s">
        <v>459</v>
      </c>
      <c r="C36" s="23" t="s">
        <v>910</v>
      </c>
      <c r="D36" s="145">
        <v>57100</v>
      </c>
      <c r="E36" s="6">
        <v>98929.172449999998</v>
      </c>
      <c r="F36" s="6">
        <v>5648855747</v>
      </c>
      <c r="G36" s="86">
        <v>3.4299999999999997E-2</v>
      </c>
    </row>
    <row r="37" spans="1:7" ht="16.5" customHeight="1" x14ac:dyDescent="0.25">
      <c r="A37" s="88" t="s">
        <v>457</v>
      </c>
      <c r="B37" s="22" t="s">
        <v>456</v>
      </c>
      <c r="C37" s="23" t="s">
        <v>909</v>
      </c>
      <c r="D37" s="145">
        <v>70000</v>
      </c>
      <c r="E37" s="6">
        <v>98405.667310000004</v>
      </c>
      <c r="F37" s="6">
        <v>6888396712</v>
      </c>
      <c r="G37" s="86">
        <v>4.1799999999999997E-2</v>
      </c>
    </row>
    <row r="38" spans="1:7" ht="16.5" customHeight="1" x14ac:dyDescent="0.25">
      <c r="A38" s="88" t="s">
        <v>454</v>
      </c>
      <c r="B38" s="22" t="s">
        <v>453</v>
      </c>
      <c r="C38" s="23" t="s">
        <v>908</v>
      </c>
      <c r="D38" s="145">
        <v>4919</v>
      </c>
      <c r="E38" s="6">
        <v>89350.127609999996</v>
      </c>
      <c r="F38" s="6">
        <v>439513278</v>
      </c>
      <c r="G38" s="86">
        <v>2.7000000000000001E-3</v>
      </c>
    </row>
    <row r="39" spans="1:7" ht="16.5" customHeight="1" x14ac:dyDescent="0.25">
      <c r="A39" s="88" t="s">
        <v>451</v>
      </c>
      <c r="B39" s="22" t="s">
        <v>450</v>
      </c>
      <c r="C39" s="23" t="s">
        <v>907</v>
      </c>
      <c r="D39" s="145">
        <v>50000</v>
      </c>
      <c r="E39" s="6">
        <v>100944.0797</v>
      </c>
      <c r="F39" s="6">
        <v>5047203985</v>
      </c>
      <c r="G39" s="86">
        <v>3.0700000000000002E-2</v>
      </c>
    </row>
    <row r="40" spans="1:7" ht="16.5" customHeight="1" x14ac:dyDescent="0.25">
      <c r="A40" s="88" t="s">
        <v>448</v>
      </c>
      <c r="B40" s="22" t="s">
        <v>447</v>
      </c>
      <c r="C40" s="23" t="s">
        <v>906</v>
      </c>
      <c r="D40" s="145">
        <v>50000</v>
      </c>
      <c r="E40" s="6">
        <v>96300.041100000002</v>
      </c>
      <c r="F40" s="6">
        <v>4815002055</v>
      </c>
      <c r="G40" s="86">
        <v>2.93E-2</v>
      </c>
    </row>
    <row r="41" spans="1:7" ht="16.5" customHeight="1" x14ac:dyDescent="0.25">
      <c r="A41" s="88" t="s">
        <v>445</v>
      </c>
      <c r="B41" s="22" t="s">
        <v>444</v>
      </c>
      <c r="C41" s="23" t="s">
        <v>905</v>
      </c>
      <c r="D41" s="145">
        <v>50000</v>
      </c>
      <c r="E41" s="6">
        <v>102661.54552</v>
      </c>
      <c r="F41" s="6">
        <v>5133077276</v>
      </c>
      <c r="G41" s="86">
        <v>3.1199999999999999E-2</v>
      </c>
    </row>
    <row r="42" spans="1:7" ht="26.25" customHeight="1" x14ac:dyDescent="0.25">
      <c r="A42" s="85"/>
      <c r="B42" s="19" t="s">
        <v>904</v>
      </c>
      <c r="C42" s="20" t="s">
        <v>903</v>
      </c>
      <c r="D42" s="45">
        <v>922334</v>
      </c>
      <c r="E42" s="5">
        <v>0</v>
      </c>
      <c r="F42" s="5">
        <v>107836336723</v>
      </c>
      <c r="G42" s="83">
        <v>0.65510000000000002</v>
      </c>
    </row>
    <row r="43" spans="1:7" ht="26.25" customHeight="1" x14ac:dyDescent="0.25">
      <c r="A43" s="85" t="s">
        <v>365</v>
      </c>
      <c r="B43" s="19" t="s">
        <v>902</v>
      </c>
      <c r="C43" s="20" t="s">
        <v>901</v>
      </c>
      <c r="D43" s="45">
        <v>0</v>
      </c>
      <c r="E43" s="5">
        <v>0</v>
      </c>
      <c r="F43" s="5">
        <v>0</v>
      </c>
      <c r="G43" s="83">
        <v>0</v>
      </c>
    </row>
    <row r="44" spans="1:7" ht="26.25" customHeight="1" x14ac:dyDescent="0.25">
      <c r="A44" s="88" t="s">
        <v>408</v>
      </c>
      <c r="B44" s="22" t="s">
        <v>900</v>
      </c>
      <c r="C44" s="23" t="s">
        <v>899</v>
      </c>
      <c r="D44" s="145">
        <v>0</v>
      </c>
      <c r="E44" s="6">
        <v>0</v>
      </c>
      <c r="F44" s="6">
        <v>0</v>
      </c>
      <c r="G44" s="86">
        <v>0</v>
      </c>
    </row>
    <row r="45" spans="1:7" ht="25.5" x14ac:dyDescent="0.25">
      <c r="A45" s="88" t="s">
        <v>399</v>
      </c>
      <c r="B45" s="22" t="s">
        <v>898</v>
      </c>
      <c r="C45" s="23" t="s">
        <v>897</v>
      </c>
      <c r="D45" s="145">
        <v>0</v>
      </c>
      <c r="E45" s="6">
        <v>0</v>
      </c>
      <c r="F45" s="6">
        <v>0</v>
      </c>
      <c r="G45" s="86">
        <v>0</v>
      </c>
    </row>
    <row r="46" spans="1:7" ht="25.5" x14ac:dyDescent="0.25">
      <c r="A46" s="88"/>
      <c r="B46" s="22" t="s">
        <v>860</v>
      </c>
      <c r="C46" s="23" t="s">
        <v>896</v>
      </c>
      <c r="D46" s="145">
        <v>0</v>
      </c>
      <c r="E46" s="6">
        <v>0</v>
      </c>
      <c r="F46" s="6">
        <v>0</v>
      </c>
      <c r="G46" s="86">
        <v>0</v>
      </c>
    </row>
    <row r="47" spans="1:7" ht="25.5" x14ac:dyDescent="0.25">
      <c r="A47" s="85"/>
      <c r="B47" s="19" t="s">
        <v>895</v>
      </c>
      <c r="C47" s="20" t="s">
        <v>894</v>
      </c>
      <c r="D47" s="45">
        <v>922334</v>
      </c>
      <c r="E47" s="5">
        <v>0</v>
      </c>
      <c r="F47" s="5">
        <v>107836336723</v>
      </c>
      <c r="G47" s="83">
        <v>0.65510000000000002</v>
      </c>
    </row>
    <row r="48" spans="1:7" ht="25.5" x14ac:dyDescent="0.25">
      <c r="A48" s="85" t="s">
        <v>362</v>
      </c>
      <c r="B48" s="19" t="s">
        <v>893</v>
      </c>
      <c r="C48" s="20" t="s">
        <v>892</v>
      </c>
      <c r="D48" s="45">
        <v>0</v>
      </c>
      <c r="E48" s="5">
        <v>0</v>
      </c>
      <c r="F48" s="5">
        <v>0</v>
      </c>
      <c r="G48" s="83">
        <v>0</v>
      </c>
    </row>
    <row r="49" spans="1:7" ht="25.5" x14ac:dyDescent="0.25">
      <c r="A49" s="88" t="s">
        <v>408</v>
      </c>
      <c r="B49" s="22" t="s">
        <v>891</v>
      </c>
      <c r="C49" s="23" t="s">
        <v>890</v>
      </c>
      <c r="D49" s="145">
        <v>0</v>
      </c>
      <c r="E49" s="6">
        <v>0</v>
      </c>
      <c r="F49" s="6">
        <v>0</v>
      </c>
      <c r="G49" s="86">
        <v>0</v>
      </c>
    </row>
    <row r="50" spans="1:7" ht="25.5" x14ac:dyDescent="0.25">
      <c r="A50" s="88" t="s">
        <v>399</v>
      </c>
      <c r="B50" s="22" t="s">
        <v>889</v>
      </c>
      <c r="C50" s="23" t="s">
        <v>888</v>
      </c>
      <c r="D50" s="145">
        <v>0</v>
      </c>
      <c r="E50" s="6">
        <v>0</v>
      </c>
      <c r="F50" s="6">
        <v>2740240072</v>
      </c>
      <c r="G50" s="86">
        <v>1.66E-2</v>
      </c>
    </row>
    <row r="51" spans="1:7" ht="25.5" x14ac:dyDescent="0.25">
      <c r="A51" s="91"/>
      <c r="B51" s="24" t="s">
        <v>287</v>
      </c>
      <c r="C51" s="25" t="s">
        <v>887</v>
      </c>
      <c r="D51" s="146">
        <v>0</v>
      </c>
      <c r="E51" s="7">
        <v>0</v>
      </c>
      <c r="F51" s="7">
        <v>2740240072</v>
      </c>
      <c r="G51" s="89">
        <v>1.66E-2</v>
      </c>
    </row>
    <row r="52" spans="1:7" ht="25.5" x14ac:dyDescent="0.25">
      <c r="A52" s="88" t="s">
        <v>396</v>
      </c>
      <c r="B52" s="22" t="s">
        <v>886</v>
      </c>
      <c r="C52" s="23" t="s">
        <v>885</v>
      </c>
      <c r="D52" s="145">
        <v>0</v>
      </c>
      <c r="E52" s="6">
        <v>0</v>
      </c>
      <c r="F52" s="6">
        <v>2331895880</v>
      </c>
      <c r="G52" s="86">
        <v>1.4200000000000001E-2</v>
      </c>
    </row>
    <row r="53" spans="1:7" ht="51" x14ac:dyDescent="0.25">
      <c r="A53" s="88" t="s">
        <v>423</v>
      </c>
      <c r="B53" s="22" t="s">
        <v>884</v>
      </c>
      <c r="C53" s="23" t="s">
        <v>883</v>
      </c>
      <c r="D53" s="145">
        <v>0</v>
      </c>
      <c r="E53" s="6">
        <v>0</v>
      </c>
      <c r="F53" s="6">
        <v>0</v>
      </c>
      <c r="G53" s="86">
        <v>0</v>
      </c>
    </row>
    <row r="54" spans="1:7" ht="51" x14ac:dyDescent="0.25">
      <c r="A54" s="88" t="s">
        <v>420</v>
      </c>
      <c r="B54" s="22" t="s">
        <v>882</v>
      </c>
      <c r="C54" s="23" t="s">
        <v>881</v>
      </c>
      <c r="D54" s="145">
        <v>0</v>
      </c>
      <c r="E54" s="6">
        <v>0</v>
      </c>
      <c r="F54" s="6">
        <v>0</v>
      </c>
      <c r="G54" s="86">
        <v>0</v>
      </c>
    </row>
    <row r="55" spans="1:7" ht="25.5" x14ac:dyDescent="0.25">
      <c r="A55" s="88" t="s">
        <v>417</v>
      </c>
      <c r="B55" s="22" t="s">
        <v>880</v>
      </c>
      <c r="C55" s="23" t="s">
        <v>879</v>
      </c>
      <c r="D55" s="145">
        <v>0</v>
      </c>
      <c r="E55" s="6">
        <v>0</v>
      </c>
      <c r="F55" s="6">
        <v>0</v>
      </c>
      <c r="G55" s="86">
        <v>0</v>
      </c>
    </row>
    <row r="56" spans="1:7" ht="25.5" x14ac:dyDescent="0.25">
      <c r="A56" s="88" t="s">
        <v>414</v>
      </c>
      <c r="B56" s="22" t="s">
        <v>878</v>
      </c>
      <c r="C56" s="23" t="s">
        <v>877</v>
      </c>
      <c r="D56" s="145">
        <v>0</v>
      </c>
      <c r="E56" s="6">
        <v>0</v>
      </c>
      <c r="F56" s="6">
        <v>0</v>
      </c>
      <c r="G56" s="86">
        <v>0</v>
      </c>
    </row>
    <row r="57" spans="1:7" ht="38.25" x14ac:dyDescent="0.25">
      <c r="A57" s="91" t="s">
        <v>876</v>
      </c>
      <c r="B57" s="24" t="s">
        <v>273</v>
      </c>
      <c r="C57" s="25" t="s">
        <v>875</v>
      </c>
      <c r="D57" s="146">
        <v>0</v>
      </c>
      <c r="E57" s="7">
        <v>0</v>
      </c>
      <c r="F57" s="7">
        <v>0</v>
      </c>
      <c r="G57" s="89">
        <v>0</v>
      </c>
    </row>
    <row r="58" spans="1:7" ht="51" x14ac:dyDescent="0.25">
      <c r="A58" s="91" t="s">
        <v>874</v>
      </c>
      <c r="B58" s="24" t="s">
        <v>271</v>
      </c>
      <c r="C58" s="25" t="s">
        <v>873</v>
      </c>
      <c r="D58" s="146">
        <v>0</v>
      </c>
      <c r="E58" s="7">
        <v>0</v>
      </c>
      <c r="F58" s="7">
        <v>0</v>
      </c>
      <c r="G58" s="89">
        <v>0</v>
      </c>
    </row>
    <row r="59" spans="1:7" ht="25.5" x14ac:dyDescent="0.25">
      <c r="A59" s="85"/>
      <c r="B59" s="19" t="s">
        <v>860</v>
      </c>
      <c r="C59" s="20" t="s">
        <v>872</v>
      </c>
      <c r="D59" s="45">
        <v>0</v>
      </c>
      <c r="E59" s="5">
        <v>0</v>
      </c>
      <c r="F59" s="5">
        <v>5072135952</v>
      </c>
      <c r="G59" s="83">
        <v>3.0800000000000001E-2</v>
      </c>
    </row>
    <row r="60" spans="1:7" ht="25.5" x14ac:dyDescent="0.25">
      <c r="A60" s="85" t="s">
        <v>161</v>
      </c>
      <c r="B60" s="19" t="s">
        <v>719</v>
      </c>
      <c r="C60" s="20" t="s">
        <v>871</v>
      </c>
      <c r="D60" s="45">
        <v>0</v>
      </c>
      <c r="E60" s="5">
        <v>0</v>
      </c>
      <c r="F60" s="5">
        <v>0</v>
      </c>
      <c r="G60" s="83">
        <v>0</v>
      </c>
    </row>
    <row r="61" spans="1:7" ht="25.5" x14ac:dyDescent="0.25">
      <c r="A61" s="88" t="s">
        <v>408</v>
      </c>
      <c r="B61" s="22" t="s">
        <v>870</v>
      </c>
      <c r="C61" s="23" t="s">
        <v>869</v>
      </c>
      <c r="D61" s="145">
        <v>0</v>
      </c>
      <c r="E61" s="6">
        <v>0</v>
      </c>
      <c r="F61" s="6">
        <v>51703453457</v>
      </c>
      <c r="G61" s="86">
        <v>0.31409999999999999</v>
      </c>
    </row>
    <row r="62" spans="1:7" ht="25.5" x14ac:dyDescent="0.25">
      <c r="A62" s="91"/>
      <c r="B62" s="24" t="s">
        <v>717</v>
      </c>
      <c r="C62" s="25" t="s">
        <v>868</v>
      </c>
      <c r="D62" s="146">
        <v>0</v>
      </c>
      <c r="E62" s="7">
        <v>0</v>
      </c>
      <c r="F62" s="7">
        <v>12003453457</v>
      </c>
      <c r="G62" s="89">
        <v>7.2900000000000006E-2</v>
      </c>
    </row>
    <row r="63" spans="1:7" ht="25.5" x14ac:dyDescent="0.25">
      <c r="A63" s="91"/>
      <c r="B63" s="24" t="s">
        <v>707</v>
      </c>
      <c r="C63" s="25" t="s">
        <v>867</v>
      </c>
      <c r="D63" s="146">
        <v>0</v>
      </c>
      <c r="E63" s="7">
        <v>0</v>
      </c>
      <c r="F63" s="7">
        <v>0</v>
      </c>
      <c r="G63" s="89">
        <v>0</v>
      </c>
    </row>
    <row r="64" spans="1:7" ht="25.5" x14ac:dyDescent="0.25">
      <c r="A64" s="91"/>
      <c r="B64" s="24" t="s">
        <v>866</v>
      </c>
      <c r="C64" s="25" t="s">
        <v>865</v>
      </c>
      <c r="D64" s="146">
        <v>0</v>
      </c>
      <c r="E64" s="7">
        <v>0</v>
      </c>
      <c r="F64" s="7">
        <v>39700000000</v>
      </c>
      <c r="G64" s="89">
        <v>0.2412</v>
      </c>
    </row>
    <row r="65" spans="1:8" ht="25.5" x14ac:dyDescent="0.25">
      <c r="A65" s="88" t="s">
        <v>399</v>
      </c>
      <c r="B65" s="22" t="s">
        <v>864</v>
      </c>
      <c r="C65" s="23" t="s">
        <v>863</v>
      </c>
      <c r="D65" s="145">
        <v>0</v>
      </c>
      <c r="E65" s="6">
        <v>0</v>
      </c>
      <c r="F65" s="6">
        <v>0</v>
      </c>
      <c r="G65" s="86">
        <v>0</v>
      </c>
    </row>
    <row r="66" spans="1:8" ht="25.5" x14ac:dyDescent="0.25">
      <c r="A66" s="88" t="s">
        <v>396</v>
      </c>
      <c r="B66" s="22" t="s">
        <v>862</v>
      </c>
      <c r="C66" s="23" t="s">
        <v>861</v>
      </c>
      <c r="D66" s="145">
        <v>0</v>
      </c>
      <c r="E66" s="6">
        <v>0</v>
      </c>
      <c r="F66" s="6">
        <v>0</v>
      </c>
      <c r="G66" s="86">
        <v>0</v>
      </c>
    </row>
    <row r="67" spans="1:8" ht="25.5" x14ac:dyDescent="0.25">
      <c r="A67" s="85"/>
      <c r="B67" s="19" t="s">
        <v>860</v>
      </c>
      <c r="C67" s="20" t="s">
        <v>859</v>
      </c>
      <c r="D67" s="45">
        <v>0</v>
      </c>
      <c r="E67" s="5">
        <v>0</v>
      </c>
      <c r="F67" s="5">
        <v>51703453457</v>
      </c>
      <c r="G67" s="83">
        <v>0.31409999999999999</v>
      </c>
    </row>
    <row r="68" spans="1:8" ht="25.5" x14ac:dyDescent="0.25">
      <c r="A68" s="82" t="s">
        <v>391</v>
      </c>
      <c r="B68" s="27" t="s">
        <v>858</v>
      </c>
      <c r="C68" s="28" t="s">
        <v>857</v>
      </c>
      <c r="D68" s="63">
        <v>0</v>
      </c>
      <c r="E68" s="8">
        <v>0</v>
      </c>
      <c r="F68" s="8">
        <v>164611926132</v>
      </c>
      <c r="G68" s="80">
        <v>1</v>
      </c>
    </row>
    <row r="69" spans="1:8" ht="11.25" customHeight="1" x14ac:dyDescent="0.25">
      <c r="A69" s="1"/>
      <c r="B69" s="1"/>
      <c r="C69" s="1"/>
      <c r="D69" s="1"/>
      <c r="E69" s="1"/>
      <c r="F69" s="1"/>
      <c r="G69" s="1"/>
      <c r="H69" s="1"/>
    </row>
    <row r="70" spans="1:8" ht="15.75" customHeight="1" x14ac:dyDescent="0.25">
      <c r="A70" s="144"/>
      <c r="B70" s="1"/>
      <c r="C70" s="1"/>
      <c r="D70" s="1"/>
      <c r="E70" s="1"/>
      <c r="F70" s="1"/>
    </row>
    <row r="71" spans="1:8" ht="26.25" customHeight="1" x14ac:dyDescent="0.25">
      <c r="A71" s="143"/>
    </row>
    <row r="72" spans="1:8" ht="9.75" customHeight="1" x14ac:dyDescent="0.25">
      <c r="A72" s="4"/>
      <c r="B72" s="4"/>
      <c r="C72" s="4"/>
      <c r="D72" s="4"/>
      <c r="E72" s="4"/>
      <c r="F72" s="4"/>
      <c r="G72" s="4"/>
      <c r="H72" s="1"/>
    </row>
    <row r="73" spans="1:8" ht="62.25" customHeight="1" x14ac:dyDescent="0.25">
      <c r="A73" s="142" t="s">
        <v>856</v>
      </c>
      <c r="B73" s="141" t="s">
        <v>855</v>
      </c>
      <c r="C73" s="141" t="s">
        <v>854</v>
      </c>
      <c r="D73" s="141" t="s">
        <v>853</v>
      </c>
      <c r="E73" s="141" t="s">
        <v>852</v>
      </c>
      <c r="F73" s="141" t="s">
        <v>851</v>
      </c>
      <c r="G73" s="140" t="s">
        <v>850</v>
      </c>
    </row>
    <row r="74" spans="1:8" ht="8.25" customHeight="1" x14ac:dyDescent="0.25">
      <c r="A74" s="1"/>
      <c r="B74" s="1"/>
      <c r="C74" s="1"/>
      <c r="D74" s="1"/>
      <c r="E74" s="1"/>
      <c r="F74" s="1"/>
      <c r="G74" s="1"/>
      <c r="H74" s="1"/>
    </row>
    <row r="75" spans="1:8" ht="12.75" customHeight="1" x14ac:dyDescent="0.25">
      <c r="A75" s="61"/>
      <c r="B75" s="61"/>
    </row>
    <row r="76" spans="1:8" ht="15.75" customHeight="1" x14ac:dyDescent="0.25">
      <c r="A76" s="101"/>
      <c r="B76" s="101"/>
    </row>
    <row r="77" spans="1:8" ht="15" customHeight="1" x14ac:dyDescent="0.25">
      <c r="A77" s="1"/>
      <c r="B77" s="1"/>
      <c r="C77" s="1"/>
      <c r="D77" s="1"/>
      <c r="E77" s="1"/>
      <c r="F77" s="1"/>
      <c r="G77" s="1"/>
      <c r="H77" s="1"/>
    </row>
    <row r="78" spans="1:8" ht="15" customHeight="1" x14ac:dyDescent="0.25">
      <c r="A78" s="1"/>
      <c r="B78" s="1"/>
      <c r="C78" s="1"/>
      <c r="D78" s="1"/>
      <c r="E78" s="1"/>
      <c r="F78" s="1"/>
      <c r="G78" s="1"/>
      <c r="H78" s="1"/>
    </row>
    <row r="79" spans="1:8" ht="15" customHeight="1" x14ac:dyDescent="0.25">
      <c r="A79" s="1"/>
      <c r="B79" s="1"/>
      <c r="C79" s="1"/>
      <c r="D79" s="1"/>
      <c r="E79" s="1"/>
      <c r="F79" s="1"/>
      <c r="G79" s="1"/>
      <c r="H79" s="1"/>
    </row>
    <row r="80" spans="1:8"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60"/>
      <c r="B84" s="109"/>
    </row>
  </sheetData>
  <printOptions horizontalCentered="1"/>
  <pageMargins left="0" right="0" top="0.58999997377395597" bottom="0.58999997377395597"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06696-20DA-4C3A-B83D-17B1136E488E}">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208" customWidth="1"/>
    <col min="2" max="2" width="34.42578125" style="163" customWidth="1"/>
    <col min="3" max="3" width="12.42578125" style="163" bestFit="1" customWidth="1"/>
    <col min="4" max="4" width="9.140625" style="163"/>
    <col min="5" max="5" width="12.28515625" style="163" customWidth="1"/>
    <col min="6" max="6" width="13.28515625" style="163" customWidth="1"/>
    <col min="7" max="7" width="15.28515625" style="163" customWidth="1"/>
    <col min="8" max="11" width="19" style="163" customWidth="1"/>
    <col min="12" max="16384" width="9.140625" style="163"/>
  </cols>
  <sheetData>
    <row r="1" spans="1:11" s="160" customFormat="1" ht="26.25" customHeight="1" x14ac:dyDescent="0.25">
      <c r="A1" s="289" t="s">
        <v>989</v>
      </c>
      <c r="B1" s="289"/>
      <c r="C1" s="289"/>
      <c r="D1" s="289"/>
      <c r="E1" s="289"/>
      <c r="F1" s="289"/>
      <c r="G1" s="289"/>
      <c r="H1" s="289"/>
      <c r="I1" s="289"/>
      <c r="J1" s="289"/>
      <c r="K1" s="289"/>
    </row>
    <row r="2" spans="1:11" ht="52.5" customHeight="1" x14ac:dyDescent="0.25">
      <c r="A2" s="161"/>
      <c r="B2" s="162"/>
      <c r="C2" s="290" t="s">
        <v>990</v>
      </c>
      <c r="D2" s="290"/>
      <c r="E2" s="290"/>
      <c r="F2" s="290"/>
      <c r="G2" s="290"/>
      <c r="H2" s="290"/>
      <c r="I2" s="290"/>
      <c r="J2" s="290"/>
      <c r="K2" s="290"/>
    </row>
    <row r="3" spans="1:11" ht="14.25" customHeight="1" x14ac:dyDescent="0.25">
      <c r="A3" s="291" t="s">
        <v>991</v>
      </c>
      <c r="B3" s="292"/>
      <c r="C3" s="292"/>
      <c r="D3" s="292"/>
      <c r="E3" s="292"/>
      <c r="F3" s="292"/>
      <c r="G3" s="292"/>
      <c r="H3" s="292"/>
      <c r="I3" s="292"/>
      <c r="J3" s="292"/>
      <c r="K3" s="292"/>
    </row>
    <row r="4" spans="1:11" ht="15.75" customHeight="1" x14ac:dyDescent="0.25">
      <c r="A4" s="292"/>
      <c r="B4" s="292"/>
      <c r="C4" s="292"/>
      <c r="D4" s="292"/>
      <c r="E4" s="292"/>
      <c r="F4" s="292"/>
      <c r="G4" s="292"/>
      <c r="H4" s="292"/>
      <c r="I4" s="292"/>
      <c r="J4" s="292"/>
      <c r="K4" s="292"/>
    </row>
    <row r="5" spans="1:11" s="165" customFormat="1" ht="18" customHeight="1" x14ac:dyDescent="0.2">
      <c r="A5" s="293" t="s">
        <v>3</v>
      </c>
      <c r="B5" s="294"/>
      <c r="C5" s="294"/>
      <c r="D5" s="294"/>
      <c r="E5" s="294"/>
      <c r="F5" s="294"/>
      <c r="G5" s="294"/>
      <c r="H5" s="294"/>
      <c r="I5" s="294"/>
      <c r="J5" s="294"/>
      <c r="K5" s="294"/>
    </row>
    <row r="6" spans="1:11" s="165" customFormat="1" ht="11.25" x14ac:dyDescent="0.2">
      <c r="A6" s="164"/>
      <c r="B6" s="164"/>
      <c r="C6" s="164"/>
      <c r="D6" s="164"/>
      <c r="E6" s="164"/>
      <c r="F6" s="166"/>
      <c r="G6" s="167"/>
      <c r="H6" s="167"/>
      <c r="I6" s="167"/>
      <c r="J6" s="167"/>
      <c r="K6" s="167"/>
    </row>
    <row r="7" spans="1:11" s="165" customFormat="1" ht="17.25" customHeight="1" x14ac:dyDescent="0.2">
      <c r="A7" s="282" t="s">
        <v>12</v>
      </c>
      <c r="B7" s="283"/>
      <c r="C7" s="295" t="s">
        <v>13</v>
      </c>
      <c r="D7" s="295"/>
      <c r="E7" s="295"/>
      <c r="F7" s="295"/>
      <c r="G7" s="282"/>
      <c r="H7" s="282"/>
      <c r="I7" s="282"/>
      <c r="J7" s="282"/>
      <c r="K7" s="167"/>
    </row>
    <row r="8" spans="1:11" s="165" customFormat="1" ht="17.25" customHeight="1" x14ac:dyDescent="0.2">
      <c r="A8" s="168" t="s">
        <v>14</v>
      </c>
      <c r="B8" s="169"/>
      <c r="C8" s="170" t="s">
        <v>15</v>
      </c>
      <c r="D8" s="167"/>
      <c r="E8" s="167"/>
      <c r="F8" s="167"/>
      <c r="G8" s="288"/>
      <c r="H8" s="288"/>
      <c r="I8" s="288"/>
      <c r="J8" s="288"/>
      <c r="K8" s="167"/>
    </row>
    <row r="9" spans="1:11" s="165" customFormat="1" ht="17.25" customHeight="1" x14ac:dyDescent="0.2">
      <c r="A9" s="172" t="s">
        <v>992</v>
      </c>
      <c r="B9" s="169"/>
      <c r="C9" s="282" t="s">
        <v>5</v>
      </c>
      <c r="D9" s="282"/>
      <c r="E9" s="282"/>
      <c r="F9" s="282"/>
      <c r="G9" s="282"/>
      <c r="H9" s="171"/>
      <c r="I9" s="171"/>
      <c r="J9" s="171"/>
      <c r="K9" s="167"/>
    </row>
    <row r="10" spans="1:11" s="165" customFormat="1" ht="17.25" customHeight="1" x14ac:dyDescent="0.2">
      <c r="A10" s="168" t="s">
        <v>6</v>
      </c>
      <c r="B10" s="169"/>
      <c r="C10" s="296" t="s">
        <v>7</v>
      </c>
      <c r="D10" s="296"/>
      <c r="E10" s="296"/>
      <c r="F10" s="296"/>
      <c r="G10" s="171"/>
      <c r="H10" s="171"/>
      <c r="I10" s="171"/>
      <c r="J10" s="171"/>
      <c r="K10" s="167"/>
    </row>
    <row r="11" spans="1:11" s="165" customFormat="1" ht="17.25" customHeight="1" x14ac:dyDescent="0.2">
      <c r="A11" s="282" t="s">
        <v>993</v>
      </c>
      <c r="B11" s="283"/>
      <c r="C11" s="173" t="s">
        <v>994</v>
      </c>
      <c r="D11" s="173"/>
      <c r="E11" s="167"/>
      <c r="F11" s="167"/>
      <c r="G11" s="282"/>
      <c r="H11" s="282"/>
      <c r="I11" s="282"/>
      <c r="J11" s="282"/>
      <c r="K11" s="167"/>
    </row>
    <row r="12" spans="1:11" s="165" customFormat="1" ht="17.25" customHeight="1" x14ac:dyDescent="0.2">
      <c r="A12" s="287" t="s">
        <v>995</v>
      </c>
      <c r="B12" s="287"/>
      <c r="C12" s="167" t="s">
        <v>11</v>
      </c>
      <c r="D12" s="167"/>
      <c r="E12" s="167"/>
      <c r="F12" s="167"/>
      <c r="G12" s="288"/>
      <c r="H12" s="288"/>
      <c r="I12" s="288"/>
      <c r="J12" s="288"/>
      <c r="K12" s="167"/>
    </row>
    <row r="13" spans="1:11" s="165" customFormat="1" ht="17.25" customHeight="1" x14ac:dyDescent="0.2">
      <c r="A13" s="282" t="s">
        <v>16</v>
      </c>
      <c r="B13" s="283"/>
      <c r="C13" s="174" t="s">
        <v>1104</v>
      </c>
      <c r="D13" s="173"/>
      <c r="E13" s="167"/>
      <c r="F13" s="167"/>
      <c r="G13" s="282"/>
      <c r="H13" s="282"/>
      <c r="I13" s="282"/>
      <c r="J13" s="282"/>
      <c r="K13" s="167"/>
    </row>
    <row r="14" spans="1:11" s="165" customFormat="1" ht="17.25" customHeight="1" x14ac:dyDescent="0.2">
      <c r="A14" s="168" t="s">
        <v>17</v>
      </c>
      <c r="B14" s="168"/>
      <c r="C14" s="175" t="s">
        <v>1105</v>
      </c>
      <c r="D14" s="167"/>
      <c r="E14" s="167"/>
      <c r="F14" s="167"/>
      <c r="G14" s="284"/>
      <c r="H14" s="284"/>
      <c r="I14" s="284"/>
      <c r="J14" s="284"/>
      <c r="K14" s="167"/>
    </row>
    <row r="15" spans="1:11" s="165" customFormat="1" ht="11.25" x14ac:dyDescent="0.2">
      <c r="A15" s="168"/>
      <c r="B15" s="168"/>
      <c r="C15" s="176"/>
      <c r="D15" s="167"/>
      <c r="E15" s="167"/>
      <c r="F15" s="167"/>
      <c r="G15" s="177"/>
      <c r="H15" s="177"/>
      <c r="I15" s="177"/>
      <c r="J15" s="177"/>
      <c r="K15" s="167"/>
    </row>
    <row r="16" spans="1:11" s="165" customFormat="1" ht="15.75" customHeight="1" x14ac:dyDescent="0.2">
      <c r="A16" s="178"/>
      <c r="B16" s="167"/>
      <c r="C16" s="167"/>
      <c r="D16" s="167"/>
      <c r="E16" s="167"/>
      <c r="F16" s="167"/>
      <c r="G16" s="167"/>
      <c r="H16" s="167"/>
      <c r="I16" s="167"/>
      <c r="J16" s="167"/>
      <c r="K16" s="167"/>
    </row>
    <row r="17" spans="1:11" s="165" customFormat="1" ht="29.25" customHeight="1" x14ac:dyDescent="0.2">
      <c r="A17" s="178"/>
      <c r="B17" s="167"/>
      <c r="C17" s="167"/>
      <c r="D17" s="167"/>
      <c r="E17" s="167"/>
      <c r="F17" s="167"/>
      <c r="G17" s="167"/>
      <c r="H17" s="167"/>
      <c r="I17" s="167"/>
      <c r="J17" s="167"/>
      <c r="K17" s="167"/>
    </row>
    <row r="18" spans="1:11" s="165" customFormat="1" ht="37.5" customHeight="1" x14ac:dyDescent="0.2">
      <c r="A18" s="285" t="s">
        <v>933</v>
      </c>
      <c r="B18" s="285" t="s">
        <v>996</v>
      </c>
      <c r="C18" s="285" t="s">
        <v>505</v>
      </c>
      <c r="D18" s="285" t="s">
        <v>997</v>
      </c>
      <c r="E18" s="285" t="s">
        <v>998</v>
      </c>
      <c r="F18" s="285" t="s">
        <v>999</v>
      </c>
      <c r="G18" s="285" t="s">
        <v>1000</v>
      </c>
      <c r="H18" s="280" t="s">
        <v>1001</v>
      </c>
      <c r="I18" s="281"/>
      <c r="J18" s="280" t="s">
        <v>1002</v>
      </c>
      <c r="K18" s="281"/>
    </row>
    <row r="19" spans="1:11" s="165" customFormat="1" ht="73.5" customHeight="1" x14ac:dyDescent="0.2">
      <c r="A19" s="286"/>
      <c r="B19" s="286"/>
      <c r="C19" s="286"/>
      <c r="D19" s="286"/>
      <c r="E19" s="286"/>
      <c r="F19" s="286"/>
      <c r="G19" s="286"/>
      <c r="H19" s="179" t="s">
        <v>1003</v>
      </c>
      <c r="I19" s="179" t="s">
        <v>1004</v>
      </c>
      <c r="J19" s="179" t="s">
        <v>1005</v>
      </c>
      <c r="K19" s="179" t="s">
        <v>1004</v>
      </c>
    </row>
    <row r="20" spans="1:11" s="165" customFormat="1" ht="35.25" customHeight="1" x14ac:dyDescent="0.2">
      <c r="A20" s="180" t="s">
        <v>408</v>
      </c>
      <c r="B20" s="181" t="s">
        <v>1006</v>
      </c>
      <c r="C20" s="180" t="s">
        <v>1007</v>
      </c>
      <c r="D20" s="182"/>
      <c r="E20" s="182"/>
      <c r="F20" s="183"/>
      <c r="G20" s="184"/>
      <c r="H20" s="181"/>
      <c r="I20" s="185"/>
      <c r="J20" s="186"/>
      <c r="K20" s="187"/>
    </row>
    <row r="21" spans="1:11" s="165" customFormat="1" ht="35.25" customHeight="1" x14ac:dyDescent="0.2">
      <c r="A21" s="180" t="s">
        <v>489</v>
      </c>
      <c r="B21" s="181" t="s">
        <v>1008</v>
      </c>
      <c r="C21" s="180" t="s">
        <v>1009</v>
      </c>
      <c r="D21" s="182"/>
      <c r="E21" s="182"/>
      <c r="F21" s="183"/>
      <c r="G21" s="184"/>
      <c r="H21" s="181"/>
      <c r="I21" s="185"/>
      <c r="J21" s="186"/>
      <c r="K21" s="187"/>
    </row>
    <row r="22" spans="1:11" s="165" customFormat="1" ht="35.25" customHeight="1" x14ac:dyDescent="0.2">
      <c r="A22" s="180" t="s">
        <v>354</v>
      </c>
      <c r="B22" s="181" t="s">
        <v>1010</v>
      </c>
      <c r="C22" s="180" t="s">
        <v>1011</v>
      </c>
      <c r="D22" s="183"/>
      <c r="E22" s="183"/>
      <c r="F22" s="183"/>
      <c r="G22" s="184"/>
      <c r="H22" s="181"/>
      <c r="I22" s="185"/>
      <c r="J22" s="181"/>
      <c r="K22" s="185"/>
    </row>
    <row r="23" spans="1:11" s="165" customFormat="1" ht="35.25" customHeight="1" x14ac:dyDescent="0.2">
      <c r="A23" s="180" t="s">
        <v>399</v>
      </c>
      <c r="B23" s="181" t="s">
        <v>1012</v>
      </c>
      <c r="C23" s="180" t="s">
        <v>1013</v>
      </c>
      <c r="D23" s="183"/>
      <c r="E23" s="183"/>
      <c r="F23" s="183"/>
      <c r="G23" s="182"/>
      <c r="H23" s="181"/>
      <c r="I23" s="188"/>
      <c r="J23" s="181"/>
      <c r="K23" s="188"/>
    </row>
    <row r="24" spans="1:11" s="165" customFormat="1" ht="35.25" customHeight="1" x14ac:dyDescent="0.2">
      <c r="A24" s="180" t="s">
        <v>263</v>
      </c>
      <c r="B24" s="181" t="s">
        <v>1014</v>
      </c>
      <c r="C24" s="180" t="s">
        <v>1015</v>
      </c>
      <c r="D24" s="183"/>
      <c r="E24" s="183"/>
      <c r="F24" s="183"/>
      <c r="G24" s="184"/>
      <c r="H24" s="181"/>
      <c r="I24" s="185"/>
      <c r="J24" s="181"/>
      <c r="K24" s="185"/>
    </row>
    <row r="25" spans="1:11" s="193" customFormat="1" ht="35.25" customHeight="1" x14ac:dyDescent="0.15">
      <c r="A25" s="189" t="s">
        <v>1016</v>
      </c>
      <c r="B25" s="190" t="s">
        <v>1017</v>
      </c>
      <c r="C25" s="189" t="s">
        <v>1018</v>
      </c>
      <c r="D25" s="191"/>
      <c r="E25" s="191"/>
      <c r="F25" s="191"/>
      <c r="G25" s="192"/>
      <c r="H25" s="190"/>
      <c r="I25" s="187"/>
      <c r="J25" s="190"/>
      <c r="K25" s="187"/>
    </row>
    <row r="26" spans="1:11" s="165" customFormat="1" ht="35.25" customHeight="1" x14ac:dyDescent="0.2">
      <c r="A26" s="180" t="s">
        <v>396</v>
      </c>
      <c r="B26" s="181" t="s">
        <v>1019</v>
      </c>
      <c r="C26" s="180" t="s">
        <v>1020</v>
      </c>
      <c r="D26" s="183"/>
      <c r="E26" s="183"/>
      <c r="F26" s="183"/>
      <c r="G26" s="184"/>
      <c r="H26" s="181"/>
      <c r="I26" s="185"/>
      <c r="J26" s="181"/>
      <c r="K26" s="185"/>
    </row>
    <row r="27" spans="1:11" s="165" customFormat="1" ht="35.25" customHeight="1" x14ac:dyDescent="0.2">
      <c r="A27" s="180" t="s">
        <v>1021</v>
      </c>
      <c r="B27" s="181" t="s">
        <v>1008</v>
      </c>
      <c r="C27" s="180" t="s">
        <v>1022</v>
      </c>
      <c r="D27" s="183"/>
      <c r="E27" s="183"/>
      <c r="F27" s="183"/>
      <c r="G27" s="184"/>
      <c r="H27" s="181"/>
      <c r="I27" s="185"/>
      <c r="J27" s="181"/>
      <c r="K27" s="185"/>
    </row>
    <row r="28" spans="1:11" s="165" customFormat="1" ht="35.25" customHeight="1" x14ac:dyDescent="0.2">
      <c r="A28" s="180" t="s">
        <v>374</v>
      </c>
      <c r="B28" s="181" t="s">
        <v>1023</v>
      </c>
      <c r="C28" s="180" t="s">
        <v>1024</v>
      </c>
      <c r="D28" s="183"/>
      <c r="E28" s="183"/>
      <c r="F28" s="183"/>
      <c r="G28" s="184"/>
      <c r="H28" s="181"/>
      <c r="I28" s="185"/>
      <c r="J28" s="181"/>
      <c r="K28" s="185"/>
    </row>
    <row r="29" spans="1:11" s="165" customFormat="1" ht="35.25" customHeight="1" x14ac:dyDescent="0.2">
      <c r="A29" s="180" t="s">
        <v>423</v>
      </c>
      <c r="B29" s="181" t="s">
        <v>1025</v>
      </c>
      <c r="C29" s="180" t="s">
        <v>1026</v>
      </c>
      <c r="D29" s="183"/>
      <c r="E29" s="183"/>
      <c r="F29" s="183"/>
      <c r="G29" s="184"/>
      <c r="H29" s="181"/>
      <c r="I29" s="185"/>
      <c r="J29" s="181"/>
      <c r="K29" s="185"/>
    </row>
    <row r="30" spans="1:11" s="165" customFormat="1" ht="35.25" customHeight="1" x14ac:dyDescent="0.2">
      <c r="A30" s="180" t="s">
        <v>1027</v>
      </c>
      <c r="B30" s="181" t="s">
        <v>1008</v>
      </c>
      <c r="C30" s="180" t="s">
        <v>1028</v>
      </c>
      <c r="D30" s="183"/>
      <c r="E30" s="183"/>
      <c r="F30" s="183"/>
      <c r="G30" s="184"/>
      <c r="H30" s="181"/>
      <c r="I30" s="185"/>
      <c r="J30" s="181"/>
      <c r="K30" s="185"/>
    </row>
    <row r="31" spans="1:11" s="165" customFormat="1" ht="35.25" customHeight="1" x14ac:dyDescent="0.2">
      <c r="A31" s="180" t="s">
        <v>365</v>
      </c>
      <c r="B31" s="181" t="s">
        <v>1029</v>
      </c>
      <c r="C31" s="180" t="s">
        <v>1030</v>
      </c>
      <c r="D31" s="183"/>
      <c r="E31" s="183"/>
      <c r="F31" s="183"/>
      <c r="G31" s="184"/>
      <c r="H31" s="181"/>
      <c r="I31" s="185"/>
      <c r="J31" s="181"/>
      <c r="K31" s="185"/>
    </row>
    <row r="32" spans="1:11" s="193" customFormat="1" ht="35.25" customHeight="1" x14ac:dyDescent="0.15">
      <c r="A32" s="189" t="s">
        <v>1031</v>
      </c>
      <c r="B32" s="190" t="s">
        <v>1032</v>
      </c>
      <c r="C32" s="189" t="s">
        <v>1033</v>
      </c>
      <c r="D32" s="191"/>
      <c r="E32" s="191"/>
      <c r="F32" s="191"/>
      <c r="G32" s="192"/>
      <c r="H32" s="190"/>
      <c r="I32" s="187"/>
      <c r="J32" s="190"/>
      <c r="K32" s="187"/>
    </row>
    <row r="33" spans="1:11" s="165" customFormat="1" ht="11.25" x14ac:dyDescent="0.2">
      <c r="A33" s="178"/>
      <c r="B33" s="167"/>
      <c r="C33" s="167"/>
      <c r="D33" s="167"/>
      <c r="E33" s="167"/>
      <c r="F33" s="167"/>
      <c r="G33" s="167"/>
      <c r="H33" s="167"/>
      <c r="I33" s="167"/>
      <c r="J33" s="167"/>
      <c r="K33" s="167"/>
    </row>
    <row r="34" spans="1:11" s="198" customFormat="1" ht="12.75" x14ac:dyDescent="0.25">
      <c r="A34" s="194"/>
      <c r="B34" s="195"/>
      <c r="C34" s="195" t="s">
        <v>1034</v>
      </c>
      <c r="D34" s="196"/>
      <c r="E34" s="196"/>
      <c r="F34" s="196"/>
      <c r="G34" s="196"/>
      <c r="H34" s="196"/>
      <c r="I34" s="197" t="s">
        <v>1035</v>
      </c>
      <c r="J34" s="196"/>
      <c r="K34" s="196"/>
    </row>
    <row r="35" spans="1:11" s="198" customFormat="1" ht="12.75" x14ac:dyDescent="0.25">
      <c r="A35" s="194"/>
      <c r="B35" s="199"/>
      <c r="C35" s="199" t="s">
        <v>1036</v>
      </c>
      <c r="D35" s="196"/>
      <c r="E35" s="196"/>
      <c r="F35" s="196"/>
      <c r="G35" s="196"/>
      <c r="H35" s="196"/>
      <c r="I35" s="200" t="s">
        <v>1037</v>
      </c>
      <c r="J35" s="196"/>
      <c r="K35" s="196"/>
    </row>
    <row r="36" spans="1:11" s="203" customFormat="1" x14ac:dyDescent="0.25">
      <c r="A36" s="194"/>
      <c r="B36" s="194"/>
      <c r="C36" s="194"/>
      <c r="D36" s="201"/>
      <c r="E36" s="201"/>
      <c r="F36" s="201"/>
      <c r="G36" s="201"/>
      <c r="H36" s="201"/>
      <c r="I36" s="202"/>
      <c r="J36" s="201"/>
      <c r="K36" s="201"/>
    </row>
    <row r="37" spans="1:11" s="203" customFormat="1" x14ac:dyDescent="0.25">
      <c r="A37" s="194"/>
      <c r="B37" s="194"/>
      <c r="C37" s="194"/>
      <c r="D37" s="201"/>
      <c r="E37" s="201"/>
      <c r="F37" s="201"/>
      <c r="G37" s="201"/>
      <c r="H37" s="201"/>
      <c r="I37" s="202"/>
      <c r="J37" s="201"/>
      <c r="K37" s="201"/>
    </row>
    <row r="38" spans="1:11" s="203" customFormat="1" x14ac:dyDescent="0.25">
      <c r="A38" s="194"/>
      <c r="B38" s="194"/>
      <c r="C38" s="194"/>
      <c r="D38" s="201"/>
      <c r="E38" s="201"/>
      <c r="F38" s="201"/>
      <c r="G38" s="201"/>
      <c r="H38" s="201"/>
      <c r="I38" s="202"/>
      <c r="J38" s="201"/>
      <c r="K38" s="201"/>
    </row>
    <row r="39" spans="1:11" s="203" customFormat="1" x14ac:dyDescent="0.25">
      <c r="A39" s="194"/>
      <c r="B39" s="194"/>
      <c r="C39" s="194"/>
      <c r="D39" s="201"/>
      <c r="E39" s="201"/>
      <c r="F39" s="201"/>
      <c r="G39" s="201"/>
      <c r="H39" s="201"/>
      <c r="I39" s="202"/>
      <c r="J39" s="201"/>
      <c r="K39" s="201"/>
    </row>
    <row r="40" spans="1:11" s="203" customFormat="1" x14ac:dyDescent="0.25">
      <c r="A40" s="194"/>
      <c r="B40" s="194"/>
      <c r="C40" s="194"/>
      <c r="D40" s="201"/>
      <c r="E40" s="201"/>
      <c r="F40" s="201"/>
      <c r="G40" s="201"/>
      <c r="H40" s="201"/>
      <c r="I40" s="202"/>
      <c r="J40" s="201"/>
      <c r="K40" s="201"/>
    </row>
    <row r="41" spans="1:11" s="203" customFormat="1" x14ac:dyDescent="0.25">
      <c r="A41" s="194"/>
      <c r="B41" s="194"/>
      <c r="C41" s="194"/>
      <c r="D41" s="201"/>
      <c r="E41" s="201"/>
      <c r="F41" s="201"/>
      <c r="G41" s="201"/>
      <c r="H41" s="201"/>
      <c r="I41" s="202"/>
      <c r="J41" s="201"/>
      <c r="K41" s="201"/>
    </row>
    <row r="42" spans="1:11" s="205" customFormat="1" ht="12.75" x14ac:dyDescent="0.25">
      <c r="A42" s="194"/>
      <c r="B42" s="195"/>
      <c r="C42" s="195" t="s">
        <v>1038</v>
      </c>
      <c r="D42" s="204"/>
      <c r="E42" s="204"/>
      <c r="F42" s="204"/>
      <c r="G42" s="204"/>
      <c r="H42" s="204"/>
      <c r="I42" s="197" t="s">
        <v>1039</v>
      </c>
      <c r="J42" s="204"/>
      <c r="K42" s="204"/>
    </row>
    <row r="43" spans="1:11" x14ac:dyDescent="0.25">
      <c r="A43" s="206"/>
      <c r="B43" s="206"/>
      <c r="C43" s="207"/>
      <c r="D43" s="161"/>
      <c r="E43" s="161"/>
      <c r="F43" s="161"/>
      <c r="G43" s="161"/>
      <c r="H43" s="161"/>
      <c r="I43" s="207"/>
      <c r="J43" s="161"/>
      <c r="K43" s="161"/>
    </row>
    <row r="44" spans="1:11" x14ac:dyDescent="0.25">
      <c r="A44" s="206"/>
      <c r="B44" s="206"/>
      <c r="C44" s="207"/>
      <c r="D44" s="161"/>
      <c r="E44" s="161"/>
      <c r="F44" s="161"/>
      <c r="G44" s="161"/>
      <c r="H44" s="161"/>
      <c r="I44" s="207"/>
      <c r="J44" s="161"/>
      <c r="K44" s="161"/>
    </row>
    <row r="45" spans="1:11" x14ac:dyDescent="0.25">
      <c r="A45" s="206"/>
      <c r="B45" s="206"/>
      <c r="C45" s="207"/>
      <c r="D45" s="161"/>
      <c r="E45" s="161"/>
      <c r="F45" s="161"/>
      <c r="G45" s="161"/>
      <c r="H45" s="161"/>
      <c r="I45" s="207"/>
      <c r="J45" s="161"/>
      <c r="K45" s="161"/>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97"/>
    </row>
    <row r="2" spans="1:7" ht="43.5" customHeight="1" x14ac:dyDescent="0.25">
      <c r="A2" s="107"/>
    </row>
    <row r="3" spans="1:7" ht="11.25" customHeight="1" x14ac:dyDescent="0.25">
      <c r="A3" s="1"/>
      <c r="B3" s="1"/>
      <c r="C3" s="1"/>
      <c r="D3" s="1"/>
      <c r="E3" s="1"/>
      <c r="F3" s="1"/>
      <c r="G3" s="1"/>
    </row>
    <row r="4" spans="1:7" ht="36.75" customHeight="1" x14ac:dyDescent="0.25">
      <c r="A4" s="96"/>
    </row>
    <row r="5" spans="1:7" ht="22.5" customHeight="1" x14ac:dyDescent="0.25">
      <c r="A5" s="76"/>
    </row>
    <row r="6" spans="1:7" ht="15.75" customHeight="1" x14ac:dyDescent="0.25">
      <c r="A6" s="61"/>
      <c r="B6" s="75"/>
      <c r="C6" s="75"/>
    </row>
    <row r="7" spans="1:7" ht="15.75" customHeight="1" x14ac:dyDescent="0.25">
      <c r="A7" s="1"/>
      <c r="B7" s="1"/>
      <c r="C7" s="1"/>
    </row>
    <row r="8" spans="1:7" ht="15.75" customHeight="1" x14ac:dyDescent="0.25">
      <c r="A8" s="60"/>
      <c r="B8" s="75"/>
      <c r="C8" s="75"/>
    </row>
    <row r="9" spans="1:7" ht="15.75" customHeight="1" x14ac:dyDescent="0.25">
      <c r="A9" s="1"/>
      <c r="B9" s="1"/>
      <c r="C9" s="1"/>
    </row>
    <row r="10" spans="1:7" ht="15.75" customHeight="1" x14ac:dyDescent="0.25">
      <c r="A10" s="60"/>
      <c r="B10" s="75"/>
      <c r="C10" s="75"/>
    </row>
    <row r="11" spans="1:7" ht="15.75" customHeight="1" x14ac:dyDescent="0.25">
      <c r="A11" s="1"/>
      <c r="B11" s="1"/>
      <c r="C11" s="1"/>
    </row>
    <row r="12" spans="1:7" ht="15.75" customHeight="1" x14ac:dyDescent="0.25">
      <c r="A12" s="60"/>
      <c r="B12" s="75"/>
      <c r="C12" s="75"/>
    </row>
    <row r="13" spans="1:7" ht="15.75" customHeight="1" x14ac:dyDescent="0.25">
      <c r="A13" s="1"/>
      <c r="B13" s="1"/>
      <c r="C13" s="1"/>
    </row>
    <row r="14" spans="1:7" ht="14.25" customHeight="1" x14ac:dyDescent="0.25">
      <c r="A14" s="1"/>
      <c r="B14" s="1"/>
      <c r="C14" s="1"/>
      <c r="D14" s="1"/>
      <c r="E14" s="148"/>
    </row>
    <row r="15" spans="1:7" ht="26.25" customHeight="1" x14ac:dyDescent="0.25">
      <c r="A15" s="132"/>
    </row>
    <row r="16" spans="1:7" ht="15.75" customHeight="1" x14ac:dyDescent="0.25">
      <c r="A16" s="75"/>
    </row>
    <row r="17" spans="1:5" ht="15.75" customHeight="1" x14ac:dyDescent="0.25">
      <c r="A17" s="4"/>
      <c r="B17" s="159"/>
      <c r="C17" s="4"/>
      <c r="D17" s="93"/>
    </row>
    <row r="18" spans="1:5" ht="60" customHeight="1" x14ac:dyDescent="0.25">
      <c r="A18" s="16" t="s">
        <v>988</v>
      </c>
      <c r="B18" s="17" t="s">
        <v>18</v>
      </c>
      <c r="C18" s="17" t="s">
        <v>505</v>
      </c>
      <c r="D18" s="17" t="s">
        <v>23</v>
      </c>
      <c r="E18" s="92" t="s">
        <v>385</v>
      </c>
    </row>
    <row r="19" spans="1:5" ht="25.5" x14ac:dyDescent="0.25">
      <c r="A19" s="85" t="s">
        <v>354</v>
      </c>
      <c r="B19" s="19" t="s">
        <v>987</v>
      </c>
      <c r="C19" s="20" t="s">
        <v>986</v>
      </c>
      <c r="D19" s="84">
        <v>0</v>
      </c>
      <c r="E19" s="104">
        <v>0</v>
      </c>
    </row>
    <row r="20" spans="1:5" ht="38.25" x14ac:dyDescent="0.25">
      <c r="A20" s="88" t="s">
        <v>408</v>
      </c>
      <c r="B20" s="22" t="s">
        <v>985</v>
      </c>
      <c r="C20" s="23" t="s">
        <v>984</v>
      </c>
      <c r="D20" s="157">
        <v>1.0083999999999999E-2</v>
      </c>
      <c r="E20" s="86">
        <v>1.0083999999999999E-2</v>
      </c>
    </row>
    <row r="21" spans="1:5" ht="51" x14ac:dyDescent="0.25">
      <c r="A21" s="88" t="s">
        <v>399</v>
      </c>
      <c r="B21" s="22" t="s">
        <v>983</v>
      </c>
      <c r="C21" s="23" t="s">
        <v>982</v>
      </c>
      <c r="D21" s="157">
        <v>1.6919999999999999E-3</v>
      </c>
      <c r="E21" s="86">
        <v>1.828E-3</v>
      </c>
    </row>
    <row r="22" spans="1:5" ht="76.5" x14ac:dyDescent="0.25">
      <c r="A22" s="88" t="s">
        <v>396</v>
      </c>
      <c r="B22" s="22" t="s">
        <v>981</v>
      </c>
      <c r="C22" s="23" t="s">
        <v>980</v>
      </c>
      <c r="D22" s="157">
        <v>2.1879999999999998E-3</v>
      </c>
      <c r="E22" s="86">
        <v>2.232E-3</v>
      </c>
    </row>
    <row r="23" spans="1:5" ht="38.25" x14ac:dyDescent="0.25">
      <c r="A23" s="88" t="s">
        <v>423</v>
      </c>
      <c r="B23" s="22" t="s">
        <v>979</v>
      </c>
      <c r="C23" s="23" t="s">
        <v>978</v>
      </c>
      <c r="D23" s="157">
        <v>7.4399999999999998E-4</v>
      </c>
      <c r="E23" s="86">
        <v>7.5600000000000005E-4</v>
      </c>
    </row>
    <row r="24" spans="1:5" ht="76.5" x14ac:dyDescent="0.25">
      <c r="A24" s="88" t="s">
        <v>420</v>
      </c>
      <c r="B24" s="22" t="s">
        <v>977</v>
      </c>
      <c r="C24" s="23" t="s">
        <v>976</v>
      </c>
      <c r="D24" s="157">
        <v>6.6349392797460278E-4</v>
      </c>
      <c r="E24" s="86">
        <v>6.7637947567223777E-4</v>
      </c>
    </row>
    <row r="25" spans="1:5" ht="38.25" x14ac:dyDescent="0.25">
      <c r="A25" s="88" t="s">
        <v>417</v>
      </c>
      <c r="B25" s="22" t="s">
        <v>975</v>
      </c>
      <c r="C25" s="23" t="s">
        <v>974</v>
      </c>
      <c r="D25" s="157">
        <v>1.5403999999999999E-2</v>
      </c>
      <c r="E25" s="86">
        <v>1.5855999999999999E-2</v>
      </c>
    </row>
    <row r="26" spans="1:5" ht="76.5" x14ac:dyDescent="0.25">
      <c r="A26" s="88" t="s">
        <v>414</v>
      </c>
      <c r="B26" s="22" t="s">
        <v>973</v>
      </c>
      <c r="C26" s="23" t="s">
        <v>972</v>
      </c>
      <c r="D26" s="157">
        <v>8.7775663648167086E-3</v>
      </c>
      <c r="E26" s="86">
        <v>0.60797021693054154</v>
      </c>
    </row>
    <row r="27" spans="1:5" ht="25.5" x14ac:dyDescent="0.25">
      <c r="A27" s="85" t="s">
        <v>263</v>
      </c>
      <c r="B27" s="19" t="s">
        <v>971</v>
      </c>
      <c r="C27" s="20" t="s">
        <v>970</v>
      </c>
      <c r="D27" s="84">
        <v>0</v>
      </c>
      <c r="E27" s="104">
        <v>0</v>
      </c>
    </row>
    <row r="28" spans="1:5" ht="38.25" x14ac:dyDescent="0.25">
      <c r="A28" s="88" t="s">
        <v>408</v>
      </c>
      <c r="B28" s="22" t="s">
        <v>969</v>
      </c>
      <c r="C28" s="23" t="s">
        <v>968</v>
      </c>
      <c r="D28" s="87">
        <v>151663968000</v>
      </c>
      <c r="E28" s="103">
        <v>151584567400</v>
      </c>
    </row>
    <row r="29" spans="1:5" ht="38.25" x14ac:dyDescent="0.25">
      <c r="A29" s="88" t="s">
        <v>408</v>
      </c>
      <c r="B29" s="22" t="s">
        <v>967</v>
      </c>
      <c r="C29" s="23" t="s">
        <v>966</v>
      </c>
      <c r="D29" s="87">
        <v>151663968000</v>
      </c>
      <c r="E29" s="103">
        <v>151584567400</v>
      </c>
    </row>
    <row r="30" spans="1:5" ht="38.25" x14ac:dyDescent="0.25">
      <c r="A30" s="88" t="s">
        <v>408</v>
      </c>
      <c r="B30" s="22" t="s">
        <v>965</v>
      </c>
      <c r="C30" s="23" t="s">
        <v>964</v>
      </c>
      <c r="D30" s="145">
        <v>15166396.800000001</v>
      </c>
      <c r="E30" s="158">
        <v>15158456.74</v>
      </c>
    </row>
    <row r="31" spans="1:5" ht="51" x14ac:dyDescent="0.25">
      <c r="A31" s="88" t="s">
        <v>399</v>
      </c>
      <c r="B31" s="22" t="s">
        <v>963</v>
      </c>
      <c r="C31" s="23" t="s">
        <v>962</v>
      </c>
      <c r="D31" s="87">
        <v>95702800</v>
      </c>
      <c r="E31" s="103">
        <v>79400600</v>
      </c>
    </row>
    <row r="32" spans="1:5" ht="38.25" x14ac:dyDescent="0.25">
      <c r="A32" s="88" t="s">
        <v>399</v>
      </c>
      <c r="B32" s="22" t="s">
        <v>961</v>
      </c>
      <c r="C32" s="23" t="s">
        <v>960</v>
      </c>
      <c r="D32" s="145">
        <v>9570.2800000000007</v>
      </c>
      <c r="E32" s="158">
        <v>7940.06</v>
      </c>
    </row>
    <row r="33" spans="1:7" ht="38.25" x14ac:dyDescent="0.25">
      <c r="A33" s="88" t="s">
        <v>399</v>
      </c>
      <c r="B33" s="22" t="s">
        <v>959</v>
      </c>
      <c r="C33" s="23" t="s">
        <v>958</v>
      </c>
      <c r="D33" s="87">
        <v>95702800</v>
      </c>
      <c r="E33" s="103">
        <v>79400600</v>
      </c>
    </row>
    <row r="34" spans="1:7" ht="38.25" x14ac:dyDescent="0.25">
      <c r="A34" s="88" t="s">
        <v>399</v>
      </c>
      <c r="B34" s="22" t="s">
        <v>957</v>
      </c>
      <c r="C34" s="23" t="s">
        <v>956</v>
      </c>
      <c r="D34" s="145">
        <v>12054.97</v>
      </c>
      <c r="E34" s="158">
        <v>9232.73</v>
      </c>
    </row>
    <row r="35" spans="1:7" ht="38.25" x14ac:dyDescent="0.25">
      <c r="A35" s="88" t="s">
        <v>399</v>
      </c>
      <c r="B35" s="22" t="s">
        <v>955</v>
      </c>
      <c r="C35" s="23" t="s">
        <v>954</v>
      </c>
      <c r="D35" s="87">
        <v>120549700</v>
      </c>
      <c r="E35" s="103">
        <v>92327300</v>
      </c>
    </row>
    <row r="36" spans="1:7" ht="38.25" x14ac:dyDescent="0.25">
      <c r="A36" s="88" t="s">
        <v>399</v>
      </c>
      <c r="B36" s="22" t="s">
        <v>953</v>
      </c>
      <c r="C36" s="23" t="s">
        <v>952</v>
      </c>
      <c r="D36" s="145">
        <v>-2484.69</v>
      </c>
      <c r="E36" s="158">
        <v>-1292.67</v>
      </c>
    </row>
    <row r="37" spans="1:7" ht="38.25" x14ac:dyDescent="0.25">
      <c r="A37" s="88" t="s">
        <v>399</v>
      </c>
      <c r="B37" s="22" t="s">
        <v>951</v>
      </c>
      <c r="C37" s="23" t="s">
        <v>950</v>
      </c>
      <c r="D37" s="87">
        <v>-24846900</v>
      </c>
      <c r="E37" s="103">
        <v>-12926700</v>
      </c>
    </row>
    <row r="38" spans="1:7" ht="51" x14ac:dyDescent="0.25">
      <c r="A38" s="88" t="s">
        <v>396</v>
      </c>
      <c r="B38" s="22" t="s">
        <v>949</v>
      </c>
      <c r="C38" s="23" t="s">
        <v>948</v>
      </c>
      <c r="D38" s="87">
        <v>151759670800</v>
      </c>
      <c r="E38" s="103">
        <v>151663968000</v>
      </c>
    </row>
    <row r="39" spans="1:7" ht="38.25" x14ac:dyDescent="0.25">
      <c r="A39" s="88" t="s">
        <v>396</v>
      </c>
      <c r="B39" s="22" t="s">
        <v>947</v>
      </c>
      <c r="C39" s="23" t="s">
        <v>946</v>
      </c>
      <c r="D39" s="87">
        <v>151759670800</v>
      </c>
      <c r="E39" s="103">
        <v>151663968000</v>
      </c>
    </row>
    <row r="40" spans="1:7" ht="38.25" x14ac:dyDescent="0.25">
      <c r="A40" s="88" t="s">
        <v>396</v>
      </c>
      <c r="B40" s="22" t="s">
        <v>945</v>
      </c>
      <c r="C40" s="23" t="s">
        <v>944</v>
      </c>
      <c r="D40" s="145">
        <v>15175967.08</v>
      </c>
      <c r="E40" s="158">
        <v>15166396.800000001</v>
      </c>
    </row>
    <row r="41" spans="1:7" ht="51" x14ac:dyDescent="0.25">
      <c r="A41" s="88" t="s">
        <v>423</v>
      </c>
      <c r="B41" s="22" t="s">
        <v>943</v>
      </c>
      <c r="C41" s="23" t="s">
        <v>942</v>
      </c>
      <c r="D41" s="157">
        <v>0.16445662914550815</v>
      </c>
      <c r="E41" s="86">
        <v>0.16455413127526772</v>
      </c>
    </row>
    <row r="42" spans="1:7" ht="51" x14ac:dyDescent="0.25">
      <c r="A42" s="88" t="s">
        <v>420</v>
      </c>
      <c r="B42" s="22" t="s">
        <v>941</v>
      </c>
      <c r="C42" s="23" t="s">
        <v>940</v>
      </c>
      <c r="D42" s="157">
        <v>0.99714100000000006</v>
      </c>
      <c r="E42" s="86">
        <v>0.99750099999999997</v>
      </c>
    </row>
    <row r="43" spans="1:7" ht="51" x14ac:dyDescent="0.25">
      <c r="A43" s="88" t="s">
        <v>417</v>
      </c>
      <c r="B43" s="22" t="s">
        <v>939</v>
      </c>
      <c r="C43" s="23" t="s">
        <v>938</v>
      </c>
      <c r="D43" s="157">
        <v>0.83073799999999998</v>
      </c>
      <c r="E43" s="86">
        <v>0.83126199999999995</v>
      </c>
    </row>
    <row r="44" spans="1:7" ht="51" x14ac:dyDescent="0.25">
      <c r="A44" s="88" t="s">
        <v>414</v>
      </c>
      <c r="B44" s="22" t="s">
        <v>937</v>
      </c>
      <c r="C44" s="23" t="s">
        <v>936</v>
      </c>
      <c r="D44" s="87">
        <v>175</v>
      </c>
      <c r="E44" s="103">
        <v>160</v>
      </c>
    </row>
    <row r="45" spans="1:7" ht="38.25" x14ac:dyDescent="0.25">
      <c r="A45" s="156" t="s">
        <v>775</v>
      </c>
      <c r="B45" s="155" t="s">
        <v>935</v>
      </c>
      <c r="C45" s="154" t="s">
        <v>934</v>
      </c>
      <c r="D45" s="153">
        <v>10828.29</v>
      </c>
      <c r="E45" s="152">
        <v>10620.91</v>
      </c>
    </row>
    <row r="46" spans="1:7" ht="12.75" customHeight="1" x14ac:dyDescent="0.25">
      <c r="A46" s="1"/>
      <c r="B46" s="1"/>
      <c r="C46" s="1"/>
      <c r="D46" s="1"/>
      <c r="E46" s="1"/>
      <c r="F46" s="1"/>
      <c r="G46" s="1"/>
    </row>
    <row r="47" spans="1:7" ht="15.75" customHeight="1" x14ac:dyDescent="0.25">
      <c r="A47" s="110"/>
    </row>
    <row r="48" spans="1:7" ht="75" customHeight="1" x14ac:dyDescent="0.25">
      <c r="A48" s="151"/>
    </row>
    <row r="49" spans="1:7" ht="75" customHeight="1" x14ac:dyDescent="0.25">
      <c r="A49" s="151"/>
    </row>
    <row r="50" spans="1:7" ht="11.25" customHeight="1" x14ac:dyDescent="0.2">
      <c r="A50" s="1"/>
      <c r="B50" s="150"/>
      <c r="C50" s="1"/>
      <c r="D50" s="1"/>
      <c r="E50" s="1"/>
      <c r="F50" s="1"/>
      <c r="G50" s="1"/>
    </row>
    <row r="51" spans="1:7" ht="14.25" customHeight="1" x14ac:dyDescent="0.25">
      <c r="A51" s="61"/>
      <c r="B51" s="60"/>
    </row>
    <row r="52" spans="1:7" ht="12" customHeight="1" x14ac:dyDescent="0.25">
      <c r="A52" s="101"/>
      <c r="B52" s="7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60"/>
      <c r="B59" s="60"/>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EEC5A-8026-4D29-B4D8-41BA8B2B8143}">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211" customWidth="1"/>
    <col min="2" max="2" width="37.7109375" style="211" customWidth="1"/>
    <col min="3" max="7" width="15.28515625" style="211" customWidth="1"/>
    <col min="8" max="16384" width="9.140625" style="211"/>
  </cols>
  <sheetData>
    <row r="1" spans="1:9" ht="61.5" customHeight="1" x14ac:dyDescent="0.25">
      <c r="A1" s="209"/>
      <c r="B1" s="209"/>
      <c r="C1" s="210"/>
    </row>
    <row r="2" spans="1:9" ht="18.75" customHeight="1" x14ac:dyDescent="0.25">
      <c r="A2" s="212"/>
    </row>
    <row r="3" spans="1:9" ht="39.75" customHeight="1" x14ac:dyDescent="0.25">
      <c r="A3" s="209"/>
      <c r="B3" s="210"/>
    </row>
    <row r="4" spans="1:9" ht="12.75" customHeight="1" x14ac:dyDescent="0.25">
      <c r="A4" s="209"/>
      <c r="B4" s="213"/>
    </row>
    <row r="5" spans="1:9" ht="14.25" customHeight="1" x14ac:dyDescent="0.25">
      <c r="A5" s="303">
        <v>1</v>
      </c>
      <c r="B5" s="304" t="s">
        <v>992</v>
      </c>
      <c r="C5" s="305"/>
      <c r="D5" s="214" t="s">
        <v>5</v>
      </c>
      <c r="E5" s="215"/>
    </row>
    <row r="6" spans="1:9" ht="13.5" customHeight="1" x14ac:dyDescent="0.25">
      <c r="A6" s="303"/>
      <c r="B6" s="306" t="s">
        <v>6</v>
      </c>
      <c r="C6" s="306"/>
      <c r="D6" s="216" t="s">
        <v>7</v>
      </c>
      <c r="E6" s="215"/>
    </row>
    <row r="7" spans="1:9" ht="13.5" customHeight="1" x14ac:dyDescent="0.25">
      <c r="A7" s="303">
        <v>2</v>
      </c>
      <c r="B7" s="307" t="s">
        <v>993</v>
      </c>
      <c r="C7" s="308"/>
      <c r="D7" s="214" t="s">
        <v>994</v>
      </c>
      <c r="E7" s="215"/>
    </row>
    <row r="8" spans="1:9" ht="14.25" customHeight="1" x14ac:dyDescent="0.25">
      <c r="A8" s="303"/>
      <c r="B8" s="308" t="s">
        <v>995</v>
      </c>
      <c r="C8" s="308"/>
      <c r="D8" s="216" t="s">
        <v>11</v>
      </c>
      <c r="E8" s="215"/>
    </row>
    <row r="9" spans="1:9" ht="13.5" customHeight="1" x14ac:dyDescent="0.25">
      <c r="A9" s="303">
        <v>3</v>
      </c>
      <c r="B9" s="307" t="s">
        <v>12</v>
      </c>
      <c r="C9" s="308"/>
      <c r="D9" s="214" t="s">
        <v>13</v>
      </c>
      <c r="E9" s="215"/>
    </row>
    <row r="10" spans="1:9" ht="13.5" customHeight="1" x14ac:dyDescent="0.25">
      <c r="A10" s="303"/>
      <c r="B10" s="218" t="s">
        <v>14</v>
      </c>
      <c r="C10" s="217"/>
      <c r="D10" s="216" t="s">
        <v>15</v>
      </c>
      <c r="E10" s="215"/>
    </row>
    <row r="11" spans="1:9" ht="13.5" customHeight="1" x14ac:dyDescent="0.25">
      <c r="A11" s="303">
        <v>4</v>
      </c>
      <c r="B11" s="219" t="s">
        <v>16</v>
      </c>
      <c r="C11" s="218"/>
      <c r="D11" s="220" t="s">
        <v>1104</v>
      </c>
      <c r="E11" s="215"/>
    </row>
    <row r="12" spans="1:9" ht="13.5" customHeight="1" x14ac:dyDescent="0.25">
      <c r="A12" s="303"/>
      <c r="B12" s="218" t="s">
        <v>17</v>
      </c>
      <c r="C12" s="218"/>
      <c r="D12" s="221" t="s">
        <v>1105</v>
      </c>
      <c r="E12" s="222"/>
    </row>
    <row r="13" spans="1:9" ht="6" customHeight="1" x14ac:dyDescent="0.25">
      <c r="A13" s="210"/>
      <c r="B13" s="223"/>
      <c r="C13" s="223"/>
      <c r="D13" s="224"/>
      <c r="E13" s="222"/>
    </row>
    <row r="14" spans="1:9" ht="8.25" customHeight="1" x14ac:dyDescent="0.25">
      <c r="A14" s="225"/>
      <c r="B14" s="215"/>
      <c r="C14" s="215"/>
      <c r="D14" s="215"/>
      <c r="E14" s="215"/>
      <c r="F14" s="215"/>
      <c r="G14" s="215"/>
      <c r="H14" s="215"/>
      <c r="I14" s="215"/>
    </row>
    <row r="15" spans="1:9" s="227" customFormat="1" ht="15" customHeight="1" x14ac:dyDescent="0.25">
      <c r="A15" s="226" t="s">
        <v>1040</v>
      </c>
    </row>
    <row r="16" spans="1:9" s="227" customFormat="1" ht="12.75" x14ac:dyDescent="0.25">
      <c r="A16" s="228" t="s">
        <v>1041</v>
      </c>
    </row>
    <row r="17" spans="1:9" ht="12.75" customHeight="1" x14ac:dyDescent="0.25">
      <c r="A17" s="229"/>
      <c r="B17" s="215"/>
      <c r="C17" s="215"/>
      <c r="D17" s="215"/>
      <c r="E17" s="215"/>
      <c r="F17" s="215"/>
      <c r="G17" s="215"/>
      <c r="H17" s="215"/>
      <c r="I17" s="215"/>
    </row>
    <row r="18" spans="1:9" ht="15.75" customHeight="1" x14ac:dyDescent="0.25">
      <c r="A18" s="301" t="s">
        <v>856</v>
      </c>
      <c r="B18" s="302" t="s">
        <v>1042</v>
      </c>
      <c r="C18" s="302"/>
      <c r="D18" s="302"/>
      <c r="E18" s="302"/>
      <c r="F18" s="302" t="s">
        <v>1043</v>
      </c>
      <c r="G18" s="302"/>
      <c r="H18" s="215"/>
      <c r="I18" s="215"/>
    </row>
    <row r="19" spans="1:9" ht="23.25" customHeight="1" x14ac:dyDescent="0.25">
      <c r="A19" s="301"/>
      <c r="B19" s="302"/>
      <c r="C19" s="302"/>
      <c r="D19" s="302"/>
      <c r="E19" s="302"/>
      <c r="F19" s="230" t="s">
        <v>1044</v>
      </c>
      <c r="G19" s="230" t="s">
        <v>1045</v>
      </c>
      <c r="H19" s="215"/>
      <c r="I19" s="215"/>
    </row>
    <row r="20" spans="1:9" ht="25.5" customHeight="1" x14ac:dyDescent="0.25">
      <c r="A20" s="231" t="s">
        <v>354</v>
      </c>
      <c r="B20" s="232" t="s">
        <v>1046</v>
      </c>
      <c r="C20" s="232"/>
      <c r="D20" s="232"/>
      <c r="E20" s="232"/>
      <c r="F20" s="232"/>
      <c r="G20" s="232"/>
      <c r="H20" s="215"/>
      <c r="I20" s="215"/>
    </row>
    <row r="21" spans="1:9" x14ac:dyDescent="0.25">
      <c r="A21" s="231">
        <v>1</v>
      </c>
      <c r="B21" s="232" t="s">
        <v>1047</v>
      </c>
      <c r="C21" s="232"/>
      <c r="D21" s="232"/>
      <c r="E21" s="232"/>
      <c r="F21" s="232"/>
      <c r="G21" s="232"/>
      <c r="H21" s="215"/>
      <c r="I21" s="215"/>
    </row>
    <row r="22" spans="1:9" x14ac:dyDescent="0.25">
      <c r="A22" s="231">
        <v>2</v>
      </c>
      <c r="B22" s="232" t="s">
        <v>1008</v>
      </c>
      <c r="C22" s="232"/>
      <c r="D22" s="232"/>
      <c r="E22" s="232"/>
      <c r="F22" s="232"/>
      <c r="G22" s="232"/>
      <c r="H22" s="215"/>
      <c r="I22" s="215"/>
    </row>
    <row r="23" spans="1:9" x14ac:dyDescent="0.25">
      <c r="A23" s="231" t="s">
        <v>263</v>
      </c>
      <c r="B23" s="232" t="s">
        <v>1048</v>
      </c>
      <c r="C23" s="232"/>
      <c r="D23" s="232"/>
      <c r="E23" s="232"/>
      <c r="F23" s="232"/>
      <c r="G23" s="232"/>
      <c r="H23" s="215"/>
      <c r="I23" s="215"/>
    </row>
    <row r="24" spans="1:9" x14ac:dyDescent="0.25">
      <c r="A24" s="231">
        <v>1</v>
      </c>
      <c r="B24" s="232" t="s">
        <v>1047</v>
      </c>
      <c r="C24" s="232"/>
      <c r="D24" s="232"/>
      <c r="E24" s="232"/>
      <c r="F24" s="232"/>
      <c r="G24" s="232"/>
      <c r="H24" s="215"/>
      <c r="I24" s="215"/>
    </row>
    <row r="25" spans="1:9" x14ac:dyDescent="0.25">
      <c r="A25" s="231">
        <v>2</v>
      </c>
      <c r="B25" s="232" t="s">
        <v>1008</v>
      </c>
      <c r="C25" s="232"/>
      <c r="D25" s="232"/>
      <c r="E25" s="232"/>
      <c r="F25" s="232"/>
      <c r="G25" s="232"/>
      <c r="H25" s="215"/>
      <c r="I25" s="215"/>
    </row>
    <row r="26" spans="1:9" x14ac:dyDescent="0.25">
      <c r="A26" s="231" t="s">
        <v>374</v>
      </c>
      <c r="B26" s="232" t="s">
        <v>1049</v>
      </c>
      <c r="C26" s="232"/>
      <c r="D26" s="232"/>
      <c r="E26" s="232"/>
      <c r="F26" s="232"/>
      <c r="G26" s="232"/>
      <c r="H26" s="215"/>
      <c r="I26" s="215"/>
    </row>
    <row r="27" spans="1:9" x14ac:dyDescent="0.25">
      <c r="A27" s="231">
        <v>1</v>
      </c>
      <c r="B27" s="232" t="s">
        <v>1047</v>
      </c>
      <c r="C27" s="232"/>
      <c r="D27" s="232"/>
      <c r="E27" s="232"/>
      <c r="F27" s="232"/>
      <c r="G27" s="232"/>
      <c r="H27" s="215"/>
      <c r="I27" s="215"/>
    </row>
    <row r="28" spans="1:9" x14ac:dyDescent="0.25">
      <c r="A28" s="231">
        <v>2</v>
      </c>
      <c r="B28" s="232" t="s">
        <v>1008</v>
      </c>
      <c r="C28" s="232"/>
      <c r="D28" s="232"/>
      <c r="E28" s="232"/>
      <c r="F28" s="232"/>
      <c r="G28" s="232"/>
      <c r="H28" s="215"/>
      <c r="I28" s="215"/>
    </row>
    <row r="29" spans="1:9" x14ac:dyDescent="0.25">
      <c r="A29" s="231" t="s">
        <v>365</v>
      </c>
      <c r="B29" s="232" t="s">
        <v>1050</v>
      </c>
      <c r="C29" s="232"/>
      <c r="D29" s="232"/>
      <c r="E29" s="232"/>
      <c r="F29" s="232"/>
      <c r="G29" s="232"/>
      <c r="H29" s="215"/>
      <c r="I29" s="215"/>
    </row>
    <row r="30" spans="1:9" x14ac:dyDescent="0.25">
      <c r="A30" s="231">
        <v>1</v>
      </c>
      <c r="B30" s="232" t="s">
        <v>1047</v>
      </c>
      <c r="C30" s="232"/>
      <c r="D30" s="232"/>
      <c r="E30" s="232"/>
      <c r="F30" s="232"/>
      <c r="G30" s="232"/>
      <c r="H30" s="215"/>
      <c r="I30" s="215"/>
    </row>
    <row r="31" spans="1:9" x14ac:dyDescent="0.25">
      <c r="A31" s="231">
        <v>2</v>
      </c>
      <c r="B31" s="232" t="s">
        <v>1051</v>
      </c>
      <c r="C31" s="232"/>
      <c r="D31" s="232"/>
      <c r="E31" s="232"/>
      <c r="F31" s="232"/>
      <c r="G31" s="232"/>
      <c r="H31" s="215"/>
      <c r="I31" s="215"/>
    </row>
    <row r="32" spans="1:9" ht="9.75" customHeight="1" x14ac:dyDescent="0.25">
      <c r="A32" s="233"/>
      <c r="B32" s="234"/>
      <c r="C32" s="234"/>
      <c r="D32" s="234"/>
      <c r="E32" s="215"/>
      <c r="F32" s="215"/>
      <c r="G32" s="215"/>
      <c r="H32" s="215"/>
      <c r="I32" s="215"/>
    </row>
    <row r="33" spans="1:9" s="227" customFormat="1" ht="12.75" x14ac:dyDescent="0.25">
      <c r="A33" s="235" t="s">
        <v>1052</v>
      </c>
    </row>
    <row r="34" spans="1:9" s="227" customFormat="1" ht="10.5" customHeight="1" x14ac:dyDescent="0.25">
      <c r="A34" s="235"/>
    </row>
    <row r="35" spans="1:9" s="227" customFormat="1" ht="12.75" x14ac:dyDescent="0.25">
      <c r="A35" s="228" t="s">
        <v>1053</v>
      </c>
    </row>
    <row r="36" spans="1:9" x14ac:dyDescent="0.25">
      <c r="A36" s="229"/>
      <c r="B36" s="215"/>
      <c r="C36" s="215"/>
      <c r="D36" s="215"/>
      <c r="E36" s="215"/>
      <c r="F36" s="215"/>
      <c r="G36" s="215"/>
      <c r="H36" s="215"/>
      <c r="I36" s="215"/>
    </row>
    <row r="37" spans="1:9" ht="25.5" x14ac:dyDescent="0.25">
      <c r="A37" s="301" t="s">
        <v>856</v>
      </c>
      <c r="B37" s="302" t="s">
        <v>1054</v>
      </c>
      <c r="C37" s="302" t="s">
        <v>1055</v>
      </c>
      <c r="D37" s="302"/>
      <c r="E37" s="302" t="s">
        <v>1056</v>
      </c>
      <c r="F37" s="302"/>
      <c r="G37" s="230" t="s">
        <v>1057</v>
      </c>
      <c r="H37" s="215"/>
      <c r="I37" s="215"/>
    </row>
    <row r="38" spans="1:9" ht="15.75" customHeight="1" x14ac:dyDescent="0.25">
      <c r="A38" s="301"/>
      <c r="B38" s="302"/>
      <c r="C38" s="230" t="s">
        <v>1058</v>
      </c>
      <c r="D38" s="230" t="s">
        <v>1059</v>
      </c>
      <c r="E38" s="230" t="s">
        <v>1058</v>
      </c>
      <c r="F38" s="230" t="s">
        <v>1059</v>
      </c>
      <c r="G38" s="236"/>
      <c r="H38" s="215"/>
      <c r="I38" s="215"/>
    </row>
    <row r="39" spans="1:9" x14ac:dyDescent="0.25">
      <c r="A39" s="231" t="s">
        <v>722</v>
      </c>
      <c r="B39" s="237" t="s">
        <v>1060</v>
      </c>
      <c r="C39" s="232"/>
      <c r="D39" s="232"/>
      <c r="E39" s="232"/>
      <c r="F39" s="232"/>
      <c r="G39" s="232"/>
      <c r="H39" s="215"/>
      <c r="I39" s="215"/>
    </row>
    <row r="40" spans="1:9" x14ac:dyDescent="0.25">
      <c r="A40" s="231"/>
      <c r="B40" s="237" t="s">
        <v>1061</v>
      </c>
      <c r="C40" s="232"/>
      <c r="D40" s="232"/>
      <c r="E40" s="232"/>
      <c r="F40" s="232"/>
      <c r="G40" s="232"/>
      <c r="H40" s="215"/>
      <c r="I40" s="215"/>
    </row>
    <row r="41" spans="1:9" x14ac:dyDescent="0.25">
      <c r="A41" s="231"/>
      <c r="B41" s="237" t="s">
        <v>1062</v>
      </c>
      <c r="C41" s="232"/>
      <c r="D41" s="232"/>
      <c r="E41" s="232"/>
      <c r="F41" s="232"/>
      <c r="G41" s="232"/>
      <c r="H41" s="215"/>
      <c r="I41" s="215"/>
    </row>
    <row r="42" spans="1:9" x14ac:dyDescent="0.25">
      <c r="A42" s="231"/>
      <c r="B42" s="237" t="s">
        <v>1063</v>
      </c>
      <c r="C42" s="232"/>
      <c r="D42" s="232"/>
      <c r="E42" s="232"/>
      <c r="F42" s="232"/>
      <c r="G42" s="232"/>
      <c r="H42" s="215"/>
      <c r="I42" s="215"/>
    </row>
    <row r="43" spans="1:9" x14ac:dyDescent="0.25">
      <c r="A43" s="231" t="s">
        <v>705</v>
      </c>
      <c r="B43" s="237" t="s">
        <v>1064</v>
      </c>
      <c r="C43" s="232"/>
      <c r="D43" s="232"/>
      <c r="E43" s="232"/>
      <c r="F43" s="232"/>
      <c r="G43" s="232"/>
      <c r="H43" s="215"/>
      <c r="I43" s="215"/>
    </row>
    <row r="44" spans="1:9" x14ac:dyDescent="0.25">
      <c r="A44" s="231" t="s">
        <v>686</v>
      </c>
      <c r="B44" s="237" t="s">
        <v>1065</v>
      </c>
      <c r="C44" s="232"/>
      <c r="D44" s="232"/>
      <c r="E44" s="232"/>
      <c r="F44" s="232"/>
      <c r="G44" s="232"/>
      <c r="H44" s="215"/>
      <c r="I44" s="215"/>
    </row>
    <row r="45" spans="1:9" x14ac:dyDescent="0.25">
      <c r="A45" s="231" t="s">
        <v>679</v>
      </c>
      <c r="B45" s="237" t="s">
        <v>1066</v>
      </c>
      <c r="C45" s="232"/>
      <c r="D45" s="232"/>
      <c r="E45" s="232"/>
      <c r="F45" s="232"/>
      <c r="G45" s="232"/>
      <c r="H45" s="215"/>
      <c r="I45" s="215"/>
    </row>
    <row r="46" spans="1:9" x14ac:dyDescent="0.25">
      <c r="A46" s="231" t="s">
        <v>672</v>
      </c>
      <c r="B46" s="237" t="s">
        <v>1067</v>
      </c>
      <c r="C46" s="232"/>
      <c r="D46" s="232"/>
      <c r="E46" s="232"/>
      <c r="F46" s="232"/>
      <c r="G46" s="232"/>
      <c r="H46" s="215"/>
      <c r="I46" s="215"/>
    </row>
    <row r="47" spans="1:9" x14ac:dyDescent="0.25">
      <c r="A47" s="231" t="s">
        <v>669</v>
      </c>
      <c r="B47" s="237" t="s">
        <v>1068</v>
      </c>
      <c r="C47" s="232"/>
      <c r="D47" s="232"/>
      <c r="E47" s="232"/>
      <c r="F47" s="232"/>
      <c r="G47" s="232"/>
      <c r="H47" s="215"/>
      <c r="I47" s="215"/>
    </row>
    <row r="48" spans="1:9" x14ac:dyDescent="0.25">
      <c r="A48" s="231" t="s">
        <v>660</v>
      </c>
      <c r="B48" s="237" t="s">
        <v>1069</v>
      </c>
      <c r="C48" s="232"/>
      <c r="D48" s="232"/>
      <c r="E48" s="232"/>
      <c r="F48" s="232"/>
      <c r="G48" s="232"/>
      <c r="H48" s="215"/>
      <c r="I48" s="215"/>
    </row>
    <row r="49" spans="1:9" x14ac:dyDescent="0.25">
      <c r="A49" s="231" t="s">
        <v>657</v>
      </c>
      <c r="B49" s="237" t="s">
        <v>1070</v>
      </c>
      <c r="C49" s="232"/>
      <c r="D49" s="232"/>
      <c r="E49" s="232"/>
      <c r="F49" s="232"/>
      <c r="G49" s="232"/>
      <c r="H49" s="215"/>
      <c r="I49" s="215"/>
    </row>
    <row r="50" spans="1:9" ht="25.5" x14ac:dyDescent="0.25">
      <c r="A50" s="302" t="s">
        <v>856</v>
      </c>
      <c r="B50" s="302" t="s">
        <v>1071</v>
      </c>
      <c r="C50" s="302" t="s">
        <v>1072</v>
      </c>
      <c r="D50" s="302"/>
      <c r="E50" s="302" t="s">
        <v>1073</v>
      </c>
      <c r="F50" s="302"/>
      <c r="G50" s="230" t="s">
        <v>1074</v>
      </c>
      <c r="H50" s="215"/>
      <c r="I50" s="215"/>
    </row>
    <row r="51" spans="1:9" ht="14.25" customHeight="1" x14ac:dyDescent="0.25">
      <c r="A51" s="302"/>
      <c r="B51" s="302"/>
      <c r="C51" s="230" t="s">
        <v>1058</v>
      </c>
      <c r="D51" s="230" t="s">
        <v>1059</v>
      </c>
      <c r="E51" s="230" t="s">
        <v>1058</v>
      </c>
      <c r="F51" s="230" t="s">
        <v>1059</v>
      </c>
      <c r="G51" s="236"/>
      <c r="H51" s="215"/>
      <c r="I51" s="215"/>
    </row>
    <row r="52" spans="1:9" ht="25.5" x14ac:dyDescent="0.25">
      <c r="A52" s="231" t="s">
        <v>380</v>
      </c>
      <c r="B52" s="237" t="s">
        <v>1075</v>
      </c>
      <c r="C52" s="232"/>
      <c r="D52" s="232"/>
      <c r="E52" s="232"/>
      <c r="F52" s="232"/>
      <c r="G52" s="232"/>
      <c r="H52" s="215"/>
      <c r="I52" s="215"/>
    </row>
    <row r="53" spans="1:9" x14ac:dyDescent="0.25">
      <c r="A53" s="231" t="s">
        <v>377</v>
      </c>
      <c r="B53" s="237" t="s">
        <v>1076</v>
      </c>
      <c r="C53" s="232"/>
      <c r="D53" s="232"/>
      <c r="E53" s="232"/>
      <c r="F53" s="232"/>
      <c r="G53" s="232"/>
      <c r="H53" s="215"/>
      <c r="I53" s="215"/>
    </row>
    <row r="54" spans="1:9" x14ac:dyDescent="0.25">
      <c r="A54" s="231" t="s">
        <v>582</v>
      </c>
      <c r="B54" s="237" t="s">
        <v>1077</v>
      </c>
      <c r="C54" s="232"/>
      <c r="D54" s="232"/>
      <c r="E54" s="232"/>
      <c r="F54" s="232"/>
      <c r="G54" s="232"/>
      <c r="H54" s="215"/>
      <c r="I54" s="215"/>
    </row>
    <row r="55" spans="1:9" x14ac:dyDescent="0.25">
      <c r="A55" s="233"/>
      <c r="B55" s="234"/>
      <c r="C55" s="234"/>
      <c r="D55" s="234"/>
      <c r="E55" s="234"/>
      <c r="F55" s="234"/>
      <c r="G55" s="234"/>
      <c r="H55" s="215"/>
      <c r="I55" s="215"/>
    </row>
    <row r="56" spans="1:9" s="227" customFormat="1" ht="12.75" x14ac:dyDescent="0.25">
      <c r="A56" s="235" t="s">
        <v>1078</v>
      </c>
    </row>
    <row r="57" spans="1:9" ht="9.75" customHeight="1" x14ac:dyDescent="0.25">
      <c r="A57" s="238"/>
      <c r="B57" s="215"/>
      <c r="C57" s="215"/>
      <c r="D57" s="215"/>
      <c r="E57" s="215"/>
      <c r="F57" s="215"/>
      <c r="G57" s="215"/>
      <c r="H57" s="215"/>
      <c r="I57" s="215"/>
    </row>
    <row r="58" spans="1:9" s="227" customFormat="1" ht="12.75" x14ac:dyDescent="0.25">
      <c r="A58" s="228" t="s">
        <v>1079</v>
      </c>
    </row>
    <row r="59" spans="1:9" ht="9.75" customHeight="1" x14ac:dyDescent="0.25">
      <c r="A59" s="229"/>
      <c r="B59" s="215"/>
      <c r="C59" s="215"/>
      <c r="D59" s="215"/>
      <c r="E59" s="215"/>
      <c r="F59" s="215"/>
      <c r="G59" s="215"/>
      <c r="H59" s="215"/>
      <c r="I59" s="215"/>
    </row>
    <row r="60" spans="1:9" ht="26.25" customHeight="1" x14ac:dyDescent="0.25">
      <c r="A60" s="301" t="s">
        <v>856</v>
      </c>
      <c r="B60" s="302" t="s">
        <v>1042</v>
      </c>
      <c r="C60" s="302" t="s">
        <v>1072</v>
      </c>
      <c r="D60" s="302"/>
      <c r="E60" s="302" t="s">
        <v>1056</v>
      </c>
      <c r="F60" s="302"/>
      <c r="G60" s="230" t="s">
        <v>1080</v>
      </c>
      <c r="H60" s="215"/>
      <c r="I60" s="215"/>
    </row>
    <row r="61" spans="1:9" ht="14.25" customHeight="1" x14ac:dyDescent="0.25">
      <c r="A61" s="301"/>
      <c r="B61" s="302"/>
      <c r="C61" s="230" t="s">
        <v>1058</v>
      </c>
      <c r="D61" s="230" t="s">
        <v>1059</v>
      </c>
      <c r="E61" s="230" t="s">
        <v>1058</v>
      </c>
      <c r="F61" s="230" t="s">
        <v>1059</v>
      </c>
      <c r="G61" s="236"/>
      <c r="H61" s="215"/>
      <c r="I61" s="215"/>
    </row>
    <row r="62" spans="1:9" ht="25.5" x14ac:dyDescent="0.25">
      <c r="A62" s="231" t="s">
        <v>354</v>
      </c>
      <c r="B62" s="232" t="s">
        <v>1081</v>
      </c>
      <c r="C62" s="232"/>
      <c r="D62" s="232"/>
      <c r="E62" s="232"/>
      <c r="F62" s="232"/>
      <c r="G62" s="232"/>
      <c r="H62" s="215"/>
      <c r="I62" s="215"/>
    </row>
    <row r="63" spans="1:9" x14ac:dyDescent="0.25">
      <c r="A63" s="231"/>
      <c r="B63" s="232" t="s">
        <v>1082</v>
      </c>
      <c r="C63" s="232"/>
      <c r="D63" s="232"/>
      <c r="E63" s="232"/>
      <c r="F63" s="232"/>
      <c r="G63" s="232"/>
      <c r="H63" s="215"/>
      <c r="I63" s="215"/>
    </row>
    <row r="64" spans="1:9" x14ac:dyDescent="0.25">
      <c r="A64" s="231"/>
      <c r="B64" s="232" t="s">
        <v>1066</v>
      </c>
      <c r="C64" s="232"/>
      <c r="D64" s="232"/>
      <c r="E64" s="232"/>
      <c r="F64" s="232"/>
      <c r="G64" s="232"/>
      <c r="H64" s="215"/>
      <c r="I64" s="215"/>
    </row>
    <row r="65" spans="1:9" x14ac:dyDescent="0.25">
      <c r="A65" s="231"/>
      <c r="B65" s="232" t="s">
        <v>1083</v>
      </c>
      <c r="C65" s="232"/>
      <c r="D65" s="232"/>
      <c r="E65" s="232"/>
      <c r="F65" s="232"/>
      <c r="G65" s="232"/>
      <c r="H65" s="215"/>
      <c r="I65" s="215"/>
    </row>
    <row r="66" spans="1:9" x14ac:dyDescent="0.25">
      <c r="A66" s="231" t="s">
        <v>263</v>
      </c>
      <c r="B66" s="232" t="s">
        <v>1084</v>
      </c>
      <c r="C66" s="232"/>
      <c r="D66" s="232"/>
      <c r="E66" s="232"/>
      <c r="F66" s="232"/>
      <c r="G66" s="232"/>
      <c r="H66" s="215"/>
      <c r="I66" s="215"/>
    </row>
    <row r="67" spans="1:9" x14ac:dyDescent="0.25">
      <c r="A67" s="231"/>
      <c r="B67" s="232" t="s">
        <v>1085</v>
      </c>
      <c r="C67" s="232"/>
      <c r="D67" s="232"/>
      <c r="E67" s="232"/>
      <c r="F67" s="232"/>
      <c r="G67" s="232"/>
      <c r="H67" s="215"/>
      <c r="I67" s="215"/>
    </row>
    <row r="68" spans="1:9" x14ac:dyDescent="0.25">
      <c r="A68" s="231"/>
      <c r="B68" s="232" t="s">
        <v>1086</v>
      </c>
      <c r="C68" s="232"/>
      <c r="D68" s="232"/>
      <c r="E68" s="232"/>
      <c r="F68" s="232"/>
      <c r="G68" s="232"/>
      <c r="H68" s="215"/>
      <c r="I68" s="215"/>
    </row>
    <row r="69" spans="1:9" ht="25.5" x14ac:dyDescent="0.25">
      <c r="A69" s="231" t="s">
        <v>374</v>
      </c>
      <c r="B69" s="232" t="s">
        <v>1087</v>
      </c>
      <c r="C69" s="232"/>
      <c r="D69" s="232"/>
      <c r="E69" s="232"/>
      <c r="F69" s="232"/>
      <c r="G69" s="232"/>
      <c r="H69" s="215"/>
      <c r="I69" s="215"/>
    </row>
    <row r="70" spans="1:9" ht="25.5" x14ac:dyDescent="0.25">
      <c r="A70" s="231" t="s">
        <v>365</v>
      </c>
      <c r="B70" s="232" t="s">
        <v>1088</v>
      </c>
      <c r="C70" s="232"/>
      <c r="D70" s="232"/>
      <c r="E70" s="232"/>
      <c r="F70" s="232"/>
      <c r="G70" s="232"/>
      <c r="H70" s="215"/>
      <c r="I70" s="215"/>
    </row>
    <row r="71" spans="1:9" x14ac:dyDescent="0.25">
      <c r="A71" s="232"/>
      <c r="B71" s="232" t="s">
        <v>1089</v>
      </c>
      <c r="C71" s="232"/>
      <c r="D71" s="232"/>
      <c r="E71" s="232"/>
      <c r="F71" s="232"/>
      <c r="G71" s="232"/>
      <c r="H71" s="215"/>
      <c r="I71" s="215"/>
    </row>
    <row r="72" spans="1:9" ht="25.5" x14ac:dyDescent="0.25">
      <c r="A72" s="232"/>
      <c r="B72" s="232" t="s">
        <v>1090</v>
      </c>
      <c r="C72" s="232"/>
      <c r="D72" s="232"/>
      <c r="E72" s="232"/>
      <c r="F72" s="232"/>
      <c r="G72" s="232"/>
      <c r="H72" s="215"/>
      <c r="I72" s="215"/>
    </row>
    <row r="73" spans="1:9" ht="9" customHeight="1" x14ac:dyDescent="0.25">
      <c r="A73" s="234"/>
      <c r="B73" s="234"/>
      <c r="C73" s="234"/>
      <c r="D73" s="234"/>
      <c r="E73" s="234"/>
      <c r="F73" s="234"/>
      <c r="G73" s="234"/>
      <c r="H73" s="215"/>
      <c r="I73" s="215"/>
    </row>
    <row r="74" spans="1:9" s="227" customFormat="1" ht="12.75" x14ac:dyDescent="0.25">
      <c r="A74" s="235" t="s">
        <v>1091</v>
      </c>
    </row>
    <row r="75" spans="1:9" ht="8.25" customHeight="1" x14ac:dyDescent="0.25">
      <c r="A75" s="238"/>
      <c r="B75" s="215"/>
      <c r="C75" s="215"/>
      <c r="D75" s="215"/>
      <c r="E75" s="215"/>
      <c r="F75" s="215"/>
      <c r="G75" s="215"/>
      <c r="H75" s="215"/>
      <c r="I75" s="215"/>
    </row>
    <row r="76" spans="1:9" s="227" customFormat="1" ht="12.75" x14ac:dyDescent="0.25">
      <c r="A76" s="228" t="s">
        <v>1092</v>
      </c>
    </row>
    <row r="77" spans="1:9" x14ac:dyDescent="0.25">
      <c r="A77" s="229"/>
      <c r="B77" s="215"/>
      <c r="C77" s="215"/>
      <c r="D77" s="215"/>
      <c r="E77" s="215"/>
      <c r="F77" s="215"/>
      <c r="G77" s="215"/>
      <c r="H77" s="215"/>
      <c r="I77" s="215"/>
    </row>
    <row r="78" spans="1:9" ht="48.75" customHeight="1" x14ac:dyDescent="0.25">
      <c r="A78" s="301" t="s">
        <v>856</v>
      </c>
      <c r="B78" s="302" t="s">
        <v>1093</v>
      </c>
      <c r="C78" s="230" t="s">
        <v>1094</v>
      </c>
      <c r="D78" s="230"/>
      <c r="E78" s="230" t="s">
        <v>1095</v>
      </c>
      <c r="F78" s="230"/>
      <c r="G78" s="230" t="s">
        <v>1096</v>
      </c>
      <c r="I78" s="215"/>
    </row>
    <row r="79" spans="1:9" ht="13.5" customHeight="1" x14ac:dyDescent="0.25">
      <c r="A79" s="301"/>
      <c r="B79" s="302"/>
      <c r="C79" s="230" t="s">
        <v>1058</v>
      </c>
      <c r="D79" s="230" t="s">
        <v>1059</v>
      </c>
      <c r="E79" s="230" t="s">
        <v>1058</v>
      </c>
      <c r="F79" s="230" t="s">
        <v>1059</v>
      </c>
      <c r="G79" s="236"/>
      <c r="I79" s="215"/>
    </row>
    <row r="80" spans="1:9" x14ac:dyDescent="0.25">
      <c r="A80" s="231" t="s">
        <v>354</v>
      </c>
      <c r="B80" s="232" t="s">
        <v>1097</v>
      </c>
      <c r="C80" s="232"/>
      <c r="D80" s="232"/>
      <c r="E80" s="232"/>
      <c r="F80" s="232"/>
      <c r="G80" s="232"/>
      <c r="I80" s="215"/>
    </row>
    <row r="81" spans="1:9" x14ac:dyDescent="0.25">
      <c r="A81" s="231">
        <v>1</v>
      </c>
      <c r="B81" s="232"/>
      <c r="C81" s="232"/>
      <c r="D81" s="232"/>
      <c r="E81" s="232"/>
      <c r="F81" s="232"/>
      <c r="G81" s="232"/>
      <c r="I81" s="215"/>
    </row>
    <row r="82" spans="1:9" x14ac:dyDescent="0.25">
      <c r="A82" s="231"/>
      <c r="B82" s="232" t="s">
        <v>442</v>
      </c>
      <c r="C82" s="232"/>
      <c r="D82" s="232"/>
      <c r="E82" s="232"/>
      <c r="F82" s="232"/>
      <c r="G82" s="232"/>
      <c r="I82" s="215"/>
    </row>
    <row r="83" spans="1:9" x14ac:dyDescent="0.25">
      <c r="A83" s="231" t="s">
        <v>263</v>
      </c>
      <c r="B83" s="232" t="s">
        <v>1098</v>
      </c>
      <c r="C83" s="232"/>
      <c r="D83" s="232"/>
      <c r="E83" s="232"/>
      <c r="F83" s="232"/>
      <c r="G83" s="232"/>
      <c r="I83" s="215"/>
    </row>
    <row r="84" spans="1:9" x14ac:dyDescent="0.25">
      <c r="A84" s="231">
        <v>1</v>
      </c>
      <c r="B84" s="232"/>
      <c r="C84" s="232"/>
      <c r="D84" s="232"/>
      <c r="E84" s="232"/>
      <c r="F84" s="232"/>
      <c r="G84" s="232"/>
      <c r="I84" s="215"/>
    </row>
    <row r="85" spans="1:9" x14ac:dyDescent="0.25">
      <c r="A85" s="231"/>
      <c r="B85" s="232" t="s">
        <v>442</v>
      </c>
      <c r="C85" s="232"/>
      <c r="D85" s="232"/>
      <c r="E85" s="232"/>
      <c r="F85" s="232"/>
      <c r="G85" s="232"/>
      <c r="I85" s="215"/>
    </row>
    <row r="86" spans="1:9" x14ac:dyDescent="0.25">
      <c r="A86" s="231" t="s">
        <v>374</v>
      </c>
      <c r="B86" s="232" t="s">
        <v>1099</v>
      </c>
      <c r="C86" s="232"/>
      <c r="D86" s="232"/>
      <c r="E86" s="232"/>
      <c r="F86" s="232"/>
      <c r="G86" s="232"/>
      <c r="I86" s="215"/>
    </row>
    <row r="87" spans="1:9" x14ac:dyDescent="0.25">
      <c r="A87" s="231">
        <v>1</v>
      </c>
      <c r="B87" s="232"/>
      <c r="C87" s="232"/>
      <c r="D87" s="232"/>
      <c r="E87" s="232"/>
      <c r="F87" s="232"/>
      <c r="G87" s="232"/>
      <c r="I87" s="215"/>
    </row>
    <row r="88" spans="1:9" x14ac:dyDescent="0.25">
      <c r="A88" s="231"/>
      <c r="B88" s="232" t="s">
        <v>442</v>
      </c>
      <c r="C88" s="232"/>
      <c r="D88" s="232"/>
      <c r="E88" s="232"/>
      <c r="F88" s="232"/>
      <c r="G88" s="232"/>
      <c r="I88" s="215"/>
    </row>
    <row r="89" spans="1:9" x14ac:dyDescent="0.25">
      <c r="A89" s="231" t="s">
        <v>365</v>
      </c>
      <c r="B89" s="232" t="s">
        <v>1100</v>
      </c>
      <c r="C89" s="232"/>
      <c r="D89" s="232"/>
      <c r="E89" s="232"/>
      <c r="F89" s="232"/>
      <c r="G89" s="232"/>
      <c r="I89" s="215"/>
    </row>
    <row r="90" spans="1:9" x14ac:dyDescent="0.25">
      <c r="A90" s="231">
        <v>1</v>
      </c>
      <c r="B90" s="232"/>
      <c r="C90" s="232"/>
      <c r="D90" s="232"/>
      <c r="E90" s="232"/>
      <c r="F90" s="232"/>
      <c r="G90" s="232"/>
      <c r="I90" s="215"/>
    </row>
    <row r="91" spans="1:9" x14ac:dyDescent="0.25">
      <c r="A91" s="231"/>
      <c r="B91" s="232" t="s">
        <v>442</v>
      </c>
      <c r="C91" s="232"/>
      <c r="D91" s="232"/>
      <c r="E91" s="232"/>
      <c r="F91" s="232"/>
      <c r="G91" s="232"/>
      <c r="I91" s="215"/>
    </row>
    <row r="92" spans="1:9" x14ac:dyDescent="0.25">
      <c r="A92" s="231" t="s">
        <v>362</v>
      </c>
      <c r="B92" s="232" t="s">
        <v>1101</v>
      </c>
      <c r="C92" s="232"/>
      <c r="D92" s="232"/>
      <c r="E92" s="232"/>
      <c r="F92" s="232"/>
      <c r="G92" s="232"/>
      <c r="I92" s="215"/>
    </row>
    <row r="93" spans="1:9" x14ac:dyDescent="0.25">
      <c r="A93" s="231">
        <v>1</v>
      </c>
      <c r="B93" s="232"/>
      <c r="C93" s="232"/>
      <c r="D93" s="232"/>
      <c r="E93" s="232"/>
      <c r="F93" s="232"/>
      <c r="G93" s="232"/>
      <c r="I93" s="215"/>
    </row>
    <row r="94" spans="1:9" x14ac:dyDescent="0.25">
      <c r="A94" s="231"/>
      <c r="B94" s="232" t="s">
        <v>442</v>
      </c>
      <c r="C94" s="232"/>
      <c r="D94" s="232"/>
      <c r="E94" s="232"/>
      <c r="F94" s="232"/>
      <c r="G94" s="232"/>
      <c r="I94" s="215"/>
    </row>
    <row r="95" spans="1:9" x14ac:dyDescent="0.25">
      <c r="A95" s="231" t="s">
        <v>161</v>
      </c>
      <c r="B95" s="232" t="s">
        <v>1102</v>
      </c>
      <c r="C95" s="232"/>
      <c r="D95" s="232"/>
      <c r="E95" s="232"/>
      <c r="F95" s="232"/>
      <c r="G95" s="232"/>
      <c r="I95" s="215"/>
    </row>
    <row r="96" spans="1:9" x14ac:dyDescent="0.25">
      <c r="A96" s="231">
        <v>1</v>
      </c>
      <c r="B96" s="232"/>
      <c r="C96" s="232"/>
      <c r="D96" s="232"/>
      <c r="E96" s="232"/>
      <c r="F96" s="232"/>
      <c r="G96" s="232"/>
      <c r="I96" s="215"/>
    </row>
    <row r="97" spans="1:9" x14ac:dyDescent="0.25">
      <c r="A97" s="231"/>
      <c r="B97" s="232" t="s">
        <v>442</v>
      </c>
      <c r="C97" s="232"/>
      <c r="D97" s="232"/>
      <c r="E97" s="232"/>
      <c r="F97" s="232"/>
      <c r="G97" s="232"/>
      <c r="I97" s="215"/>
    </row>
    <row r="98" spans="1:9" x14ac:dyDescent="0.25">
      <c r="A98" s="231" t="s">
        <v>391</v>
      </c>
      <c r="B98" s="232" t="s">
        <v>1103</v>
      </c>
      <c r="C98" s="232"/>
      <c r="D98" s="232"/>
      <c r="E98" s="232"/>
      <c r="F98" s="232"/>
      <c r="G98" s="232"/>
      <c r="I98" s="215"/>
    </row>
    <row r="99" spans="1:9" ht="4.5" customHeight="1" x14ac:dyDescent="0.25">
      <c r="A99" s="233"/>
      <c r="B99" s="234"/>
      <c r="C99" s="234"/>
      <c r="D99" s="234"/>
      <c r="E99" s="234"/>
      <c r="F99" s="234"/>
      <c r="G99" s="234"/>
      <c r="H99" s="234"/>
      <c r="I99" s="215"/>
    </row>
    <row r="100" spans="1:9" s="227" customFormat="1" ht="12.75" x14ac:dyDescent="0.25">
      <c r="A100" s="235" t="s">
        <v>1078</v>
      </c>
    </row>
    <row r="101" spans="1:9" ht="3" customHeight="1" x14ac:dyDescent="0.25">
      <c r="A101" s="215"/>
      <c r="B101" s="215"/>
      <c r="C101" s="215"/>
      <c r="D101" s="215"/>
      <c r="E101" s="215"/>
      <c r="F101" s="215"/>
      <c r="G101" s="215"/>
      <c r="H101" s="215"/>
      <c r="I101" s="215"/>
    </row>
    <row r="102" spans="1:9" s="242" customFormat="1" ht="49.5" customHeight="1" x14ac:dyDescent="0.25">
      <c r="A102" s="239"/>
      <c r="B102" s="297"/>
      <c r="C102" s="297"/>
      <c r="D102" s="240"/>
      <c r="E102" s="298"/>
      <c r="F102" s="297"/>
      <c r="G102" s="297"/>
      <c r="H102" s="241"/>
      <c r="I102" s="240"/>
    </row>
    <row r="103" spans="1:9" s="242" customFormat="1" ht="27" customHeight="1" x14ac:dyDescent="0.25">
      <c r="A103" s="243"/>
      <c r="B103" s="297"/>
      <c r="C103" s="297"/>
      <c r="D103" s="240"/>
      <c r="E103" s="240"/>
      <c r="F103" s="240"/>
      <c r="G103" s="240"/>
      <c r="H103" s="240"/>
      <c r="I103" s="240"/>
    </row>
    <row r="104" spans="1:9" s="242" customFormat="1" ht="27" customHeight="1" x14ac:dyDescent="0.25">
      <c r="A104" s="243"/>
      <c r="B104" s="239"/>
      <c r="C104" s="239"/>
      <c r="D104" s="240"/>
      <c r="E104" s="240"/>
      <c r="F104" s="240"/>
      <c r="G104" s="240"/>
      <c r="H104" s="240"/>
      <c r="I104" s="240"/>
    </row>
    <row r="105" spans="1:9" s="242" customFormat="1" ht="27" customHeight="1" x14ac:dyDescent="0.25">
      <c r="A105" s="243"/>
      <c r="B105" s="239"/>
      <c r="C105" s="239"/>
      <c r="D105" s="240"/>
      <c r="E105" s="240"/>
      <c r="F105" s="240"/>
      <c r="G105" s="240"/>
      <c r="H105" s="240"/>
      <c r="I105" s="240"/>
    </row>
    <row r="106" spans="1:9" s="242" customFormat="1" x14ac:dyDescent="0.25">
      <c r="A106" s="240"/>
      <c r="B106" s="240"/>
      <c r="C106" s="240"/>
      <c r="D106" s="240"/>
      <c r="E106" s="240"/>
      <c r="F106" s="240"/>
      <c r="G106" s="240"/>
      <c r="H106" s="240"/>
      <c r="I106" s="240"/>
    </row>
    <row r="107" spans="1:9" s="242" customFormat="1" x14ac:dyDescent="0.25">
      <c r="A107" s="240"/>
      <c r="B107" s="240"/>
      <c r="C107" s="240"/>
      <c r="D107" s="240"/>
      <c r="E107" s="240"/>
      <c r="F107" s="240"/>
      <c r="G107" s="240"/>
      <c r="H107" s="240"/>
      <c r="I107" s="240"/>
    </row>
    <row r="108" spans="1:9" s="244" customFormat="1" ht="12.75" customHeight="1" x14ac:dyDescent="0.25">
      <c r="B108" s="299" t="s">
        <v>1038</v>
      </c>
      <c r="C108" s="299"/>
      <c r="D108" s="300" t="s">
        <v>1039</v>
      </c>
      <c r="E108" s="300"/>
      <c r="F108" s="300"/>
      <c r="G108" s="300"/>
      <c r="H108" s="245"/>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ErVh+SwiUrzDeToykpUiIGt2Smk=</DigestValue>
    </Reference>
    <Reference Type="http://www.w3.org/2000/09/xmldsig#Object" URI="#idOfficeObject">
      <DigestMethod Algorithm="http://www.w3.org/2000/09/xmldsig#sha1"/>
      <DigestValue>TokME5mV1q7HThJd/aJ3vCrpYBU=</DigestValue>
    </Reference>
    <Reference Type="http://uri.etsi.org/01903#SignedProperties" URI="#idSignedProperties">
      <Transforms>
        <Transform Algorithm="http://www.w3.org/TR/2001/REC-xml-c14n-20010315"/>
      </Transforms>
      <DigestMethod Algorithm="http://www.w3.org/2000/09/xmldsig#sha1"/>
      <DigestValue>db/IvyuOtT/Wv92iEIVQCV891T8=</DigestValue>
    </Reference>
  </SignedInfo>
  <SignatureValue>piWLhoeyjQLzH6TcpmYD91DkBLMwDMs7udhl9+I9dNtAgtFoBM2sY3bR6PH2ju1LlzYgHye2Vrwq
OCRR4OxTR7FwW3tBVCzFlrCqyjTYHAIv1JtVziEw5vz4phG/7zO3cyDO7QUwlNLRFaVZP+YSAO97
GtNAGZPfcrkWkb9a6Tg=</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WGZtgmuRCeTloinxQi6pYuyOFV0=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lGwiN5cdx7bwSuy4AnKpi++shAk=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aOs0fwP6rdjdGy66IzrgVjNbPQ4=</DigestValue>
      </Reference>
      <Reference URI="/xl/drawings/drawing10.xml?ContentType=application/vnd.openxmlformats-officedocument.drawing+xml">
        <DigestMethod Algorithm="http://www.w3.org/2000/09/xmldsig#sha1"/>
        <DigestValue>MulbqGdT+vG8sns/KuZTIiuViTk=</DigestValue>
      </Reference>
      <Reference URI="/xl/drawings/drawing11.xml?ContentType=application/vnd.openxmlformats-officedocument.drawing+xml">
        <DigestMethod Algorithm="http://www.w3.org/2000/09/xmldsig#sha1"/>
        <DigestValue>4mjSptDDpi0mWMgXdf+sDmE2btw=</DigestValue>
      </Reference>
      <Reference URI="/xl/drawings/drawing2.xml?ContentType=application/vnd.openxmlformats-officedocument.drawing+xml">
        <DigestMethod Algorithm="http://www.w3.org/2000/09/xmldsig#sha1"/>
        <DigestValue>j/nrfr0YlOLia5cGGDqkwWsGlN0=</DigestValue>
      </Reference>
      <Reference URI="/xl/drawings/drawing3.xml?ContentType=application/vnd.openxmlformats-officedocument.drawing+xml">
        <DigestMethod Algorithm="http://www.w3.org/2000/09/xmldsig#sha1"/>
        <DigestValue>XvohR1xRM9wRXUNbgOxuZc2VP54=</DigestValue>
      </Reference>
      <Reference URI="/xl/drawings/drawing4.xml?ContentType=application/vnd.openxmlformats-officedocument.drawing+xml">
        <DigestMethod Algorithm="http://www.w3.org/2000/09/xmldsig#sha1"/>
        <DigestValue>HWaYRrqxw+keeaTYGW+HCXNUXto=</DigestValue>
      </Reference>
      <Reference URI="/xl/drawings/drawing5.xml?ContentType=application/vnd.openxmlformats-officedocument.drawing+xml">
        <DigestMethod Algorithm="http://www.w3.org/2000/09/xmldsig#sha1"/>
        <DigestValue>bXGoscG4mL14FUcNO98yd4vqOVI=</DigestValue>
      </Reference>
      <Reference URI="/xl/drawings/drawing6.xml?ContentType=application/vnd.openxmlformats-officedocument.drawing+xml">
        <DigestMethod Algorithm="http://www.w3.org/2000/09/xmldsig#sha1"/>
        <DigestValue>egp9pR6hh/josrJbJX2BqL6O9nM=</DigestValue>
      </Reference>
      <Reference URI="/xl/drawings/drawing7.xml?ContentType=application/vnd.openxmlformats-officedocument.drawing+xml">
        <DigestMethod Algorithm="http://www.w3.org/2000/09/xmldsig#sha1"/>
        <DigestValue>Q097fl7xisHcMF2+YojPo7/pAv0=</DigestValue>
      </Reference>
      <Reference URI="/xl/drawings/drawing8.xml?ContentType=application/vnd.openxmlformats-officedocument.drawing+xml">
        <DigestMethod Algorithm="http://www.w3.org/2000/09/xmldsig#sha1"/>
        <DigestValue>r/6tCPUx7JR3mC+Iyr6KL225eU8=</DigestValue>
      </Reference>
      <Reference URI="/xl/drawings/drawing9.xml?ContentType=application/vnd.openxmlformats-officedocument.drawing+xml">
        <DigestMethod Algorithm="http://www.w3.org/2000/09/xmldsig#sha1"/>
        <DigestValue>tqUxflugFutHr1AIFgPmwK1z7pU=</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media/image3.jpeg?ContentType=image/jpeg">
        <DigestMethod Algorithm="http://www.w3.org/2000/09/xmldsig#sha1"/>
        <DigestValue>r+4Jq9jVrJv7NUgZOOS2F2R742E=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10.bin?ContentType=application/vnd.openxmlformats-officedocument.spreadsheetml.printerSettings">
        <DigestMethod Algorithm="http://www.w3.org/2000/09/xmldsig#sha1"/>
        <DigestValue>xJmtrNDxsyGvJHUlu12ie2PqZp0=</DigestValue>
      </Reference>
      <Reference URI="/xl/printerSettings/printerSettings11.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wiban3I7KvGfm+rvbWuXjcw4FIk=</DigestValue>
      </Reference>
      <Reference URI="/xl/printerSettings/printerSettings3.bin?ContentType=application/vnd.openxmlformats-officedocument.spreadsheetml.printerSettings">
        <DigestMethod Algorithm="http://www.w3.org/2000/09/xmldsig#sha1"/>
        <DigestValue>wiban3I7KvGfm+rvbWuXjcw4FIk=</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wiban3I7KvGfm+rvbWuXjcw4FIk=</DigestValue>
      </Reference>
      <Reference URI="/xl/printerSettings/printerSettings6.bin?ContentType=application/vnd.openxmlformats-officedocument.spreadsheetml.printerSettings">
        <DigestMethod Algorithm="http://www.w3.org/2000/09/xmldsig#sha1"/>
        <DigestValue>wiban3I7KvGfm+rvbWuXjcw4FIk=</DigestValue>
      </Reference>
      <Reference URI="/xl/printerSettings/printerSettings7.bin?ContentType=application/vnd.openxmlformats-officedocument.spreadsheetml.printerSettings">
        <DigestMethod Algorithm="http://www.w3.org/2000/09/xmldsig#sha1"/>
        <DigestValue>wiban3I7KvGfm+rvbWuXjcw4FIk=</DigestValue>
      </Reference>
      <Reference URI="/xl/printerSettings/printerSettings8.bin?ContentType=application/vnd.openxmlformats-officedocument.spreadsheetml.printerSettings">
        <DigestMethod Algorithm="http://www.w3.org/2000/09/xmldsig#sha1"/>
        <DigestValue>wiban3I7KvGfm+rvbWuXjcw4FIk=</DigestValue>
      </Reference>
      <Reference URI="/xl/printerSettings/printerSettings9.bin?ContentType=application/vnd.openxmlformats-officedocument.spreadsheetml.printerSettings">
        <DigestMethod Algorithm="http://www.w3.org/2000/09/xmldsig#sha1"/>
        <DigestValue>ommoeYBR6ebJg/nPtJtQpHBLS+E=</DigestValue>
      </Reference>
      <Reference URI="/xl/sharedStrings.xml?ContentType=application/vnd.openxmlformats-officedocument.spreadsheetml.sharedStrings+xml">
        <DigestMethod Algorithm="http://www.w3.org/2000/09/xmldsig#sha1"/>
        <DigestValue>FQA/GUBQneGyg9/TzJ4kj9tBrjI=</DigestValue>
      </Reference>
      <Reference URI="/xl/styles.xml?ContentType=application/vnd.openxmlformats-officedocument.spreadsheetml.styles+xml">
        <DigestMethod Algorithm="http://www.w3.org/2000/09/xmldsig#sha1"/>
        <DigestValue>8NzxvavenW3Rpn7UkgTE6r1EqXI=</DigestValue>
      </Reference>
      <Reference URI="/xl/theme/theme1.xml?ContentType=application/vnd.openxmlformats-officedocument.theme+xml">
        <DigestMethod Algorithm="http://www.w3.org/2000/09/xmldsig#sha1"/>
        <DigestValue>N4BhJkX1GSBuEutGhJ8At+Zoy2I=</DigestValue>
      </Reference>
      <Reference URI="/xl/workbook.xml?ContentType=application/vnd.openxmlformats-officedocument.spreadsheetml.sheet.main+xml">
        <DigestMethod Algorithm="http://www.w3.org/2000/09/xmldsig#sha1"/>
        <DigestValue>xmHxbyWngIRsBCBt4gGGU8VcYuU=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VLjKdxT5rCd/jZomNnyTCsBiGv8=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Yy+SgFxV2VFDUT2lGcTfLYA2voM=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oaCmfeKapJGl1MCH6wbBSSCG73U=</DigestValue>
      </Reference>
      <Reference URI="/xl/worksheets/sheet1.xml?ContentType=application/vnd.openxmlformats-officedocument.spreadsheetml.worksheet+xml">
        <DigestMethod Algorithm="http://www.w3.org/2000/09/xmldsig#sha1"/>
        <DigestValue>JjNEpadxdaXcRaSw+09qWbewDtc=</DigestValue>
      </Reference>
      <Reference URI="/xl/worksheets/sheet10.xml?ContentType=application/vnd.openxmlformats-officedocument.spreadsheetml.worksheet+xml">
        <DigestMethod Algorithm="http://www.w3.org/2000/09/xmldsig#sha1"/>
        <DigestValue>VGEa7UPLWZ0dla+oSTRUIqwNKI0=</DigestValue>
      </Reference>
      <Reference URI="/xl/worksheets/sheet11.xml?ContentType=application/vnd.openxmlformats-officedocument.spreadsheetml.worksheet+xml">
        <DigestMethod Algorithm="http://www.w3.org/2000/09/xmldsig#sha1"/>
        <DigestValue>UWrX/TeWqUT3/rj2x0VE1OSTvSs=</DigestValue>
      </Reference>
      <Reference URI="/xl/worksheets/sheet2.xml?ContentType=application/vnd.openxmlformats-officedocument.spreadsheetml.worksheet+xml">
        <DigestMethod Algorithm="http://www.w3.org/2000/09/xmldsig#sha1"/>
        <DigestValue>t/wdN0NN1eq/tCVsodnbAdv5kz4=</DigestValue>
      </Reference>
      <Reference URI="/xl/worksheets/sheet3.xml?ContentType=application/vnd.openxmlformats-officedocument.spreadsheetml.worksheet+xml">
        <DigestMethod Algorithm="http://www.w3.org/2000/09/xmldsig#sha1"/>
        <DigestValue>dblB4D7L6KCpEYAdxZeTLKx3FSU=</DigestValue>
      </Reference>
      <Reference URI="/xl/worksheets/sheet4.xml?ContentType=application/vnd.openxmlformats-officedocument.spreadsheetml.worksheet+xml">
        <DigestMethod Algorithm="http://www.w3.org/2000/09/xmldsig#sha1"/>
        <DigestValue>U8bQp8M+ZeWO873w+oZQQYknL2A=</DigestValue>
      </Reference>
      <Reference URI="/xl/worksheets/sheet5.xml?ContentType=application/vnd.openxmlformats-officedocument.spreadsheetml.worksheet+xml">
        <DigestMethod Algorithm="http://www.w3.org/2000/09/xmldsig#sha1"/>
        <DigestValue>TFHIpLBEP91E7ZDyNfLq0HbiRyg=</DigestValue>
      </Reference>
      <Reference URI="/xl/worksheets/sheet6.xml?ContentType=application/vnd.openxmlformats-officedocument.spreadsheetml.worksheet+xml">
        <DigestMethod Algorithm="http://www.w3.org/2000/09/xmldsig#sha1"/>
        <DigestValue>Ax93g6tUxE9LdFB4Wwg08QpX1KY=</DigestValue>
      </Reference>
      <Reference URI="/xl/worksheets/sheet7.xml?ContentType=application/vnd.openxmlformats-officedocument.spreadsheetml.worksheet+xml">
        <DigestMethod Algorithm="http://www.w3.org/2000/09/xmldsig#sha1"/>
        <DigestValue>o9IJ7mMP2YjLU1RwvqQBUHnsNtI=</DigestValue>
      </Reference>
      <Reference URI="/xl/worksheets/sheet8.xml?ContentType=application/vnd.openxmlformats-officedocument.spreadsheetml.worksheet+xml">
        <DigestMethod Algorithm="http://www.w3.org/2000/09/xmldsig#sha1"/>
        <DigestValue>mK3+7koXSbOKvW5yxAZoaAK1K8Q=</DigestValue>
      </Reference>
      <Reference URI="/xl/worksheets/sheet9.xml?ContentType=application/vnd.openxmlformats-officedocument.spreadsheetml.worksheet+xml">
        <DigestMethod Algorithm="http://www.w3.org/2000/09/xmldsig#sha1"/>
        <DigestValue>5g9/n5qvYZcXTCM2o9whpHERScI=</DigestValue>
      </Reference>
    </Manifest>
    <SignatureProperties>
      <SignatureProperty Id="idSignatureTime" Target="#idPackageSignature">
        <mdssi:SignatureTime xmlns:mdssi="http://schemas.openxmlformats.org/package/2006/digital-signature">
          <mdssi:Format>YYYY-MM-DDThh:mm:ssTZD</mdssi:Format>
          <mdssi:Value>2024-01-18T08:26:30Z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4_2023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2024-01-18T08:26:30Z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QV4i/XjAYqwFJwyy/aHdT1IykxN5NnpoIGkkTojV70s=</DigestValue>
    </Reference>
    <Reference Type="http://www.w3.org/2000/09/xmldsig#Object" URI="#idOfficeObject">
      <DigestMethod Algorithm="http://www.w3.org/2001/04/xmlenc#sha256"/>
      <DigestValue>v76YuZFNp0RdywR/IdsGMHG2WwWB2HSxiGMxfM4hz8M=</DigestValue>
    </Reference>
    <Reference Type="http://uri.etsi.org/01903#SignedProperties" URI="#idSignedProperties">
      <Transforms>
        <Transform Algorithm="http://www.w3.org/TR/2001/REC-xml-c14n-20010315"/>
      </Transforms>
      <DigestMethod Algorithm="http://www.w3.org/2001/04/xmlenc#sha256"/>
      <DigestValue>lY8brvBi1sX9tvlydkAXUseK2IO42AG0/AVCzfByyiw=</DigestValue>
    </Reference>
  </SignedInfo>
  <SignatureValue>Tj5Mdd2qk470V7ltcCPoKFyDf3ttPeOyCiNntLGjMDe3aGl7thx4Nmv0L95k4w3Kt+52eb4UuM5o
8yz++kYA+QeYJf6iFfGXflsucDwT1sX2YbhMfuRuWSmgeivf0/cV+LEfB9QKXM6oYCaownJTZ6zn
h6BM5MHH37yEhgzy7kZ8YB1o2DlHi7SiDNZ+9MoTR+SkB/QaK1mMgCqU1KvgVMM7t4FgjBW+MPNO
wq7HEzZWDWmmWL0lUnmVP9qBj8kpxbdrKqr6a/CuPIdCUWnz+yOdC0N1eB9EWa/2gt+PqP2Ern6e
yevF4u6LyAhTJNK2s7LWnOyKahd/9YIxWUDo4Q==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EQsmMY+PmEDxr9a/to/jiiH8Xq6gIDNjcmdQxNY1qpE=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am1Gj10ZkOeCIww1vsp5wwW5+MRImVV/EYPFr37AN4k=</DigestValue>
      </Reference>
      <Reference URI="/xl/drawings/drawing10.xml?ContentType=application/vnd.openxmlformats-officedocument.drawing+xml">
        <DigestMethod Algorithm="http://www.w3.org/2001/04/xmlenc#sha256"/>
        <DigestValue>zLVTerszPe628mw6iHBeAp67Y+pvP9pDjCfpOnHTxww=</DigestValue>
      </Reference>
      <Reference URI="/xl/drawings/drawing11.xml?ContentType=application/vnd.openxmlformats-officedocument.drawing+xml">
        <DigestMethod Algorithm="http://www.w3.org/2001/04/xmlenc#sha256"/>
        <DigestValue>rHlp+GFyRbsLGttrYvKRVBL2CLkz+YEBaBFhWyRvkcA=</DigestValue>
      </Reference>
      <Reference URI="/xl/drawings/drawing2.xml?ContentType=application/vnd.openxmlformats-officedocument.drawing+xml">
        <DigestMethod Algorithm="http://www.w3.org/2001/04/xmlenc#sha256"/>
        <DigestValue>x0uLSH1ElUXYfUsE4A8BsyPUlA8ssoACjcj8b69FJ9s=</DigestValue>
      </Reference>
      <Reference URI="/xl/drawings/drawing3.xml?ContentType=application/vnd.openxmlformats-officedocument.drawing+xml">
        <DigestMethod Algorithm="http://www.w3.org/2001/04/xmlenc#sha256"/>
        <DigestValue>zBkndmjUo7g5FByjB9pzcgZNxUp99VZIwngS0qP+P8w=</DigestValue>
      </Reference>
      <Reference URI="/xl/drawings/drawing4.xml?ContentType=application/vnd.openxmlformats-officedocument.drawing+xml">
        <DigestMethod Algorithm="http://www.w3.org/2001/04/xmlenc#sha256"/>
        <DigestValue>1xEuF3D0C6R4yYXnr/ryuRs4NVCVjgGJ8BFGZtFYFWo=</DigestValue>
      </Reference>
      <Reference URI="/xl/drawings/drawing5.xml?ContentType=application/vnd.openxmlformats-officedocument.drawing+xml">
        <DigestMethod Algorithm="http://www.w3.org/2001/04/xmlenc#sha256"/>
        <DigestValue>cHOnRqUSKTlKKyhBAzZRFPiu9ENEJ4OddMVGJ3NjtWI=</DigestValue>
      </Reference>
      <Reference URI="/xl/drawings/drawing6.xml?ContentType=application/vnd.openxmlformats-officedocument.drawing+xml">
        <DigestMethod Algorithm="http://www.w3.org/2001/04/xmlenc#sha256"/>
        <DigestValue>2ymmm2qnnAY79wOWf7WC9vxhUAsnTbtaZ9t1GDJZKw0=</DigestValue>
      </Reference>
      <Reference URI="/xl/drawings/drawing7.xml?ContentType=application/vnd.openxmlformats-officedocument.drawing+xml">
        <DigestMethod Algorithm="http://www.w3.org/2001/04/xmlenc#sha256"/>
        <DigestValue>ILM6eQowMj5ApMsQ6JfC7iDJ+u4U6jIz/+3F7Vp3gfA=</DigestValue>
      </Reference>
      <Reference URI="/xl/drawings/drawing8.xml?ContentType=application/vnd.openxmlformats-officedocument.drawing+xml">
        <DigestMethod Algorithm="http://www.w3.org/2001/04/xmlenc#sha256"/>
        <DigestValue>avo7Ukzz9Hz4dySqFuwUfzEQh4yLjb4izQjsdjWbXuk=</DigestValue>
      </Reference>
      <Reference URI="/xl/drawings/drawing9.xml?ContentType=application/vnd.openxmlformats-officedocument.drawing+xml">
        <DigestMethod Algorithm="http://www.w3.org/2001/04/xmlenc#sha256"/>
        <DigestValue>ZdnMyRZ4nRa7bWVblNcpzNkpPuZ2qZ78phj2uWcQFy8=</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1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vfipu5rjXq3bQAQW4G1RT6n5k5h72TspsxwBbTpKhBM=</DigestValue>
      </Reference>
      <Reference URI="/xl/printerSettings/printerSettings9.bin?ContentType=application/vnd.openxmlformats-officedocument.spreadsheetml.printerSettings">
        <DigestMethod Algorithm="http://www.w3.org/2001/04/xmlenc#sha256"/>
        <DigestValue>5GerHngmZF8DUnJ6bbTv+V61Db/aDS9ep/wNVkcPkiQ=</DigestValue>
      </Reference>
      <Reference URI="/xl/sharedStrings.xml?ContentType=application/vnd.openxmlformats-officedocument.spreadsheetml.sharedStrings+xml">
        <DigestMethod Algorithm="http://www.w3.org/2001/04/xmlenc#sha256"/>
        <DigestValue>zLIK5DMQdhBZYRD/rLZposGzYfS6DttV9wAmSqIw+m4=</DigestValue>
      </Reference>
      <Reference URI="/xl/styles.xml?ContentType=application/vnd.openxmlformats-officedocument.spreadsheetml.styles+xml">
        <DigestMethod Algorithm="http://www.w3.org/2001/04/xmlenc#sha256"/>
        <DigestValue>BwGy6zlcsb6AsbHnqewF7yVTywBonLKsb6VuCSakq9o=</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CmOGwD6/uQvPCNAIjfJV7kfmLFExdY3f3JmZQFd1gqE=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Xne07tGE+Qg0RoxYo676VDC6DQky/bHiFMs4Lh1x/tc=</DigestValue>
      </Reference>
      <Reference URI="/xl/worksheets/sheet10.xml?ContentType=application/vnd.openxmlformats-officedocument.spreadsheetml.worksheet+xml">
        <DigestMethod Algorithm="http://www.w3.org/2001/04/xmlenc#sha256"/>
        <DigestValue>lcM6Qj2RuOmNwDoYusF2bkGuaEB8jp8DbN3lIHwFnqY=</DigestValue>
      </Reference>
      <Reference URI="/xl/worksheets/sheet11.xml?ContentType=application/vnd.openxmlformats-officedocument.spreadsheetml.worksheet+xml">
        <DigestMethod Algorithm="http://www.w3.org/2001/04/xmlenc#sha256"/>
        <DigestValue>VFj7lViVN/GSzJDMWgSlNz9TLFz8jLq6b8OAUdRf4Qc=</DigestValue>
      </Reference>
      <Reference URI="/xl/worksheets/sheet2.xml?ContentType=application/vnd.openxmlformats-officedocument.spreadsheetml.worksheet+xml">
        <DigestMethod Algorithm="http://www.w3.org/2001/04/xmlenc#sha256"/>
        <DigestValue>me4oR+z10ekKphb01lPhtxSx6gH4HiyrwXaLSw0ISPw=</DigestValue>
      </Reference>
      <Reference URI="/xl/worksheets/sheet3.xml?ContentType=application/vnd.openxmlformats-officedocument.spreadsheetml.worksheet+xml">
        <DigestMethod Algorithm="http://www.w3.org/2001/04/xmlenc#sha256"/>
        <DigestValue>WD/zl96alZalVadS8opbpBw2vMQbuk97xA61oz1hW10=</DigestValue>
      </Reference>
      <Reference URI="/xl/worksheets/sheet4.xml?ContentType=application/vnd.openxmlformats-officedocument.spreadsheetml.worksheet+xml">
        <DigestMethod Algorithm="http://www.w3.org/2001/04/xmlenc#sha256"/>
        <DigestValue>jKU6Vehwyhp/wAc2tAzyHHMJi1HGNf7BzBRmWEBu5Bk=</DigestValue>
      </Reference>
      <Reference URI="/xl/worksheets/sheet5.xml?ContentType=application/vnd.openxmlformats-officedocument.spreadsheetml.worksheet+xml">
        <DigestMethod Algorithm="http://www.w3.org/2001/04/xmlenc#sha256"/>
        <DigestValue>ngLTwsMaM5a7EqtYi+cAFmB8qFpXUFnfmsNjKLL9gtQ=</DigestValue>
      </Reference>
      <Reference URI="/xl/worksheets/sheet6.xml?ContentType=application/vnd.openxmlformats-officedocument.spreadsheetml.worksheet+xml">
        <DigestMethod Algorithm="http://www.w3.org/2001/04/xmlenc#sha256"/>
        <DigestValue>7OgzwPF9lzH+ZLSkO70IBG+1senlRENpx2cHEKwiqM8=</DigestValue>
      </Reference>
      <Reference URI="/xl/worksheets/sheet7.xml?ContentType=application/vnd.openxmlformats-officedocument.spreadsheetml.worksheet+xml">
        <DigestMethod Algorithm="http://www.w3.org/2001/04/xmlenc#sha256"/>
        <DigestValue>NUlbmu0QdnrfuhmxyWmf8CtkKxZbT+IigYx5yyphX9o=</DigestValue>
      </Reference>
      <Reference URI="/xl/worksheets/sheet8.xml?ContentType=application/vnd.openxmlformats-officedocument.spreadsheetml.worksheet+xml">
        <DigestMethod Algorithm="http://www.w3.org/2001/04/xmlenc#sha256"/>
        <DigestValue>9j0kH5EbbzTcBIo68z8M5oBiF/dZQFz14oBQy474L5A=</DigestValue>
      </Reference>
      <Reference URI="/xl/worksheets/sheet9.xml?ContentType=application/vnd.openxmlformats-officedocument.spreadsheetml.worksheet+xml">
        <DigestMethod Algorithm="http://www.w3.org/2001/04/xmlenc#sha256"/>
        <DigestValue>Ph2BOne7aN9+Q6nOaf8mz9TQPCMedyLJrRb/huPO1QY=</DigestValue>
      </Reference>
    </Manifest>
    <SignatureProperties>
      <SignatureProperty Id="idSignatureTime" Target="#idPackageSignature">
        <mdssi:SignatureTime xmlns:mdssi="http://schemas.openxmlformats.org/package/2006/digital-signature">
          <mdssi:Format>YYYY-MM-DDThh:mm:ssTZD</mdssi:Format>
          <mdssi:Value>2024-01-19T03:34:59Z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16.0.17126/26</OfficeVersion>
          <ApplicationVersion>16.0.17126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2024-01-19T03:34:59Z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17</vt:i4>
      </vt:variant>
    </vt:vector>
  </HeadingPairs>
  <TitlesOfParts>
    <vt:vector size="28"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tình hình tài chính'!Print_Area</vt:lpstr>
      <vt:lpstr>BCDanhMucDauTu_06136!Print_Area</vt:lpstr>
      <vt:lpstr>BCKetQuaHoatDong_06135!Print_Area</vt:lpstr>
      <vt:lpstr>BCLCTT!Print_Area</vt:lpstr>
      <vt:lpstr>BCTaiSan_06134!Print_Area</vt:lpstr>
      <vt:lpstr>Khac_06137!Print_Area</vt:lpstr>
      <vt:lpstr>'Phụ lục XXVI Part B'!Print_Area</vt:lpstr>
      <vt:lpstr>B04_181!Print_Titles</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2024-01-12T11:50:30Z</dcterms:created>
  <dcterms:modified xsi:type="dcterms:W3CDTF">2024-01-18T03:21:25Z</dcterms:modified>
</cp:coreProperties>
</file>