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60B10731-717E-4D62-A72D-DF18A2FFFD0C}"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BCDanhMucDauTu_06136!$A$1:$G$85</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H17" i="2" s="1"/>
  <c r="I18" i="2"/>
  <c r="I17" i="2" s="1"/>
  <c r="K18" i="2"/>
  <c r="L18" i="2"/>
  <c r="H21" i="2"/>
  <c r="I21" i="2"/>
  <c r="K21" i="2"/>
  <c r="L21" i="2"/>
  <c r="H25" i="2"/>
  <c r="I25" i="2"/>
  <c r="K25" i="2"/>
  <c r="L25" i="2"/>
  <c r="I32" i="2"/>
  <c r="H33" i="2"/>
  <c r="H32" i="2" s="1"/>
  <c r="I33" i="2"/>
  <c r="K33" i="2"/>
  <c r="K32" i="2" s="1"/>
  <c r="L33" i="2"/>
  <c r="L32" i="2" s="1"/>
  <c r="K41" i="2"/>
  <c r="H54" i="2"/>
  <c r="H41" i="2" s="1"/>
  <c r="I54" i="2"/>
  <c r="I41" i="2" s="1"/>
  <c r="K54" i="2"/>
  <c r="L54" i="2"/>
  <c r="L41" i="2" s="1"/>
  <c r="H70" i="2"/>
  <c r="I70" i="2"/>
  <c r="K70" i="2"/>
  <c r="L70" i="2"/>
  <c r="K17" i="2" l="1"/>
  <c r="K69" i="2" s="1"/>
  <c r="K73" i="2" s="1"/>
  <c r="K77" i="2" s="1"/>
  <c r="L17" i="2"/>
  <c r="L69" i="2" s="1"/>
  <c r="L73" i="2" s="1"/>
  <c r="L77" i="2" s="1"/>
  <c r="I69" i="2"/>
  <c r="I73" i="2" s="1"/>
  <c r="I77" i="2" s="1"/>
  <c r="H69" i="2"/>
  <c r="H73" i="2" s="1"/>
  <c r="H77" i="2" s="1"/>
</calcChain>
</file>

<file path=xl/sharedStrings.xml><?xml version="1.0" encoding="utf-8"?>
<sst xmlns="http://schemas.openxmlformats.org/spreadsheetml/2006/main" count="1139" uniqueCount="943">
  <si>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</si>
  <si>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</si>
  <si>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</si>
  <si>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03 năm 2024 / Mar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</si>
  <si>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</si>
  <si>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</si>
  <si>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</si>
  <si>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</si>
  <si>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</si>
  <si>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</si>
  <si>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</si>
  <si>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</si>
  <si>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</si>
  <si>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</si>
  <si>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</si>
  <si>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</si>
  <si>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</si>
  <si>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</si>
  <si>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</si>
  <si>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</si>
  <si>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</si>
  <si>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</si>
  <si>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</si>
  <si>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03 năm 2024
Mar 2024</t>
  </si>
  <si>
    <t>Số lũy kế
Year-to-date</t>
  </si>
  <si>
    <t>Tháng 03 năm 2023
Mar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</si>
  <si>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</si>
  <si>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</si>
  <si>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</si>
  <si>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</si>
  <si>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</si>
  <si>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</si>
  <si>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</si>
  <si>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</si>
  <si>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</si>
  <si>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</si>
  <si>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</si>
  <si>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</si>
  <si>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</si>
  <si>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</si>
  <si>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</si>
  <si>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</si>
  <si>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</si>
  <si>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</si>
  <si>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</si>
  <si>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</si>
  <si>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</si>
  <si>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</si>
  <si>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</si>
  <si>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</si>
  <si>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</si>
  <si>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</si>
  <si>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</si>
  <si>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</si>
  <si>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</si>
  <si>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</si>
  <si>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</si>
  <si>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</si>
  <si>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</si>
  <si>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</si>
  <si>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</si>
  <si>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</si>
  <si>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</si>
  <si>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</si>
  <si>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</si>
  <si>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</si>
  <si>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</si>
  <si>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</si>
  <si>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</si>
  <si>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</si>
  <si>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</si>
  <si>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</si>
  <si>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</si>
  <si>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</si>
  <si>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</si>
  <si>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</si>
  <si>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</si>
  <si>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</si>
  <si>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</si>
  <si>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</si>
  <si>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</si>
  <si>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</si>
  <si>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</si>
  <si>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</si>
  <si>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</si>
  <si>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</si>
  <si>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</si>
  <si>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</si>
  <si>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</si>
  <si>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</si>
  <si>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</si>
  <si>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</si>
  <si>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</si>
  <si>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</si>
  <si>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</si>
  <si>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</si>
  <si>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</si>
  <si>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</si>
  <si>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</si>
  <si>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</si>
  <si>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</si>
  <si>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</si>
  <si>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</si>
  <si>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</si>
  <si>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</si>
  <si>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</si>
  <si>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</si>
  <si>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</si>
  <si>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</si>
  <si>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</si>
  <si>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</si>
  <si>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</si>
  <si>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</si>
  <si>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</si>
  <si>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</si>
  <si>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</si>
  <si>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</si>
  <si>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</si>
  <si>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</si>
  <si>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</si>
  <si>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</si>
  <si>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</si>
  <si>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</si>
  <si>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</si>
  <si>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</si>
  <si>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</si>
  <si>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</si>
  <si>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</si>
  <si>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</si>
  <si>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</si>
  <si>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</si>
  <si>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</si>
  <si>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</si>
  <si>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</si>
  <si>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</si>
  <si>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</si>
  <si>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</si>
  <si>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</si>
  <si>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</si>
  <si>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</si>
  <si>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</si>
  <si>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</si>
  <si>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</si>
  <si>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</si>
  <si>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</si>
  <si>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</si>
  <si>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</si>
  <si>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</si>
  <si>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</si>
  <si>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</si>
  <si>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</si>
  <si>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</si>
  <si>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</si>
  <si>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</si>
  <si>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</si>
  <si>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</si>
  <si>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</si>
  <si>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</si>
  <si>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</si>
  <si>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</si>
  <si>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</si>
  <si>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</si>
  <si>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</si>
  <si>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</si>
  <si>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</si>
  <si>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</si>
  <si>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</si>
  <si>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</si>
  <si>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</si>
  <si>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</si>
  <si>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</si>
  <si>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</si>
  <si>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</si>
  <si>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</si>
  <si>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</si>
  <si>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</si>
  <si>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</si>
  <si>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</si>
  <si>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</si>
  <si>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</si>
  <si>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</si>
  <si>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</si>
  <si>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</si>
  <si>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</si>
  <si>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</si>
  <si>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</si>
  <si>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</si>
  <si>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</si>
  <si>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</si>
  <si>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</si>
  <si>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</si>
  <si>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</si>
  <si>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</si>
  <si>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</si>
  <si>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</si>
  <si>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</si>
  <si>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</si>
  <si>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</si>
  <si>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</si>
  <si>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</si>
  <si>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</si>
  <si>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</si>
  <si>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</si>
  <si>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</si>
  <si>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</si>
  <si>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</si>
  <si>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</si>
  <si>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</si>
  <si>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</si>
  <si>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</si>
  <si>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</si>
  <si>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</si>
  <si>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</si>
  <si>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</si>
  <si>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</si>
  <si>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</si>
  <si>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</si>
  <si>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</si>
  <si>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</si>
  <si>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</si>
  <si>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</si>
  <si>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</si>
  <si>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</si>
  <si>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</si>
  <si>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</si>
  <si>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</si>
  <si>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</si>
  <si>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</si>
  <si>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</si>
  <si>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</si>
  <si>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</si>
  <si>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</si>
  <si>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</si>
  <si>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</si>
  <si>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</si>
  <si>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</si>
  <si>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</si>
  <si>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</si>
  <si>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</si>
  <si>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</si>
  <si>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</si>
  <si>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</si>
  <si>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</si>
  <si>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</si>
  <si>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</si>
  <si>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</si>
  <si>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</si>
  <si>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</si>
  <si>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</si>
  <si>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</si>
  <si>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</si>
  <si>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</si>
  <si>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</si>
  <si>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</si>
  <si>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</si>
  <si>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</si>
  <si>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</si>
  <si>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</si>
  <si>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</si>
  <si>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</si>
  <si>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</si>
  <si>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</si>
  <si>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</si>
  <si>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</si>
  <si>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</si>
  <si>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</si>
  <si>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</si>
  <si>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</si>
  <si>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</si>
  <si>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</si>
  <si>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</si>
  <si>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</si>
  <si>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</si>
  <si>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</si>
  <si>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</si>
  <si>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</si>
  <si>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</si>
  <si>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</si>
  <si>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</si>
  <si>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</si>
  <si>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</si>
  <si>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</si>
  <si>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</si>
  <si>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</si>
  <si>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</si>
  <si>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</si>
  <si>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</si>
  <si>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</si>
  <si>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</si>
  <si>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</si>
  <si>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</si>
  <si>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</si>
  <si>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</si>
  <si>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</si>
  <si>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</si>
  <si>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</si>
  <si>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</si>
  <si>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</si>
  <si>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</si>
  <si>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</si>
  <si>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</si>
  <si>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</si>
  <si>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</si>
  <si>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</si>
  <si>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</si>
  <si>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</si>
  <si>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</si>
  <si>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</si>
  <si>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</si>
  <si>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</si>
  <si>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</si>
  <si>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</si>
  <si>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</si>
  <si>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</si>
  <si>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</si>
  <si>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</si>
  <si>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</si>
  <si>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</si>
  <si>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</si>
  <si>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</si>
  <si>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</si>
  <si>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</si>
  <si>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</si>
  <si>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</si>
  <si>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</si>
  <si>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</si>
  <si>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</si>
  <si>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</si>
  <si>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</si>
  <si>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</si>
  <si>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</si>
  <si>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</si>
  <si>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</si>
  <si>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</si>
  <si>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</si>
  <si>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</si>
  <si>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</si>
  <si>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</si>
  <si>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</si>
  <si>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</si>
  <si>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</si>
  <si>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</si>
  <si>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</si>
  <si>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</si>
  <si>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</si>
  <si>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</si>
  <si>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</si>
  <si>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</si>
  <si>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</si>
  <si>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</si>
  <si>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</si>
  <si>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</si>
  <si>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</si>
  <si>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</si>
  <si>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</si>
  <si>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</si>
  <si>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29/02/2024
As at 29 Feb 2024</t>
  </si>
  <si>
    <t>Tại ngày 31/03/2024
As at 31 Mar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</si>
  <si>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</si>
  <si>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</si>
  <si>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</si>
  <si>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</si>
  <si>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</si>
  <si>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</si>
  <si>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</si>
  <si>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</si>
  <si>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</si>
  <si>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</si>
  <si>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</si>
  <si>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</si>
  <si>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</si>
  <si>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</si>
  <si>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</si>
  <si>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</si>
  <si>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</si>
  <si>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</si>
  <si>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</si>
  <si>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</si>
  <si>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</si>
  <si>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</si>
  <si>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</si>
  <si>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</si>
  <si>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</si>
  <si>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</si>
  <si>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</si>
  <si>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</si>
  <si>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</si>
  <si>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</si>
  <si>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</si>
  <si>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</si>
  <si>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</si>
  <si>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</si>
  <si>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</si>
  <si>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</si>
  <si>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</si>
  <si>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</si>
  <si>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</si>
  <si>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</si>
  <si>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</si>
  <si>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</si>
  <si>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</si>
  <si>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</si>
  <si>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</si>
  <si>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</si>
  <si>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</si>
  <si>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</si>
  <si>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</si>
  <si>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</si>
  <si>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</si>
  <si>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</si>
  <si>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</si>
  <si>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</si>
  <si>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</si>
  <si>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</si>
  <si>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</si>
  <si>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</si>
  <si>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</si>
  <si>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</si>
  <si>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</si>
  <si>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</si>
  <si>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</si>
  <si>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</si>
  <si>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</si>
  <si>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</si>
  <si>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</si>
  <si>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</si>
  <si>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</si>
  <si>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</si>
  <si>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</si>
  <si>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</si>
  <si>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</si>
  <si>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</si>
  <si>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</si>
  <si>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</si>
  <si>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</si>
  <si>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</si>
  <si>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</si>
  <si>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</si>
  <si>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</si>
  <si>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</si>
  <si>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</si>
  <si>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</si>
  <si>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</si>
  <si>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</si>
  <si>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</si>
  <si>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</si>
  <si>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</si>
  <si>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</si>
  <si>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</si>
  <si>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</si>
  <si>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</si>
  <si>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</si>
  <si>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</si>
  <si>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</si>
  <si>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</si>
  <si>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</si>
  <si>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</si>
  <si>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</si>
  <si>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</si>
  <si>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</si>
  <si>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</si>
  <si>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</si>
  <si>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</si>
  <si>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</si>
  <si>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</si>
  <si>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</si>
  <si>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</si>
  <si>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</si>
  <si>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</si>
  <si>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</si>
  <si>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</si>
  <si>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</si>
  <si>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</si>
  <si>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</si>
  <si>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</si>
  <si>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</si>
  <si>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</si>
  <si>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</si>
  <si>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</si>
  <si>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</si>
  <si>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</si>
  <si>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</si>
  <si>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</si>
  <si>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</si>
  <si>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</si>
  <si>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</si>
  <si>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</si>
  <si>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</si>
  <si>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</si>
  <si>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</si>
  <si>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</si>
  <si>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</si>
  <si>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</si>
  <si>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</si>
  <si>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</si>
  <si>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</si>
  <si>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</si>
  <si>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</si>
  <si>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</si>
  <si>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</si>
  <si>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</si>
  <si>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</si>
  <si>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</si>
  <si>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</si>
  <si>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</si>
  <si>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</si>
  <si>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</si>
  <si>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</si>
  <si>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</si>
  <si>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</si>
  <si>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</si>
  <si>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</si>
  <si>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</si>
  <si>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</si>
  <si>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29 tháng 02  năm 2024
As at 29 Feb 2024</t>
  </si>
  <si>
    <t>Tại ngày 31 tháng 03  năm 2024 
As at 31 Mar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</si>
  <si>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</si>
  <si>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</si>
  <si>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</si>
  <si>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</si>
  <si>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</si>
  <si>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</si>
  <si>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</si>
  <si>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</si>
  <si>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</si>
  <si>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</si>
  <si>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</si>
  <si>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</si>
  <si>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</si>
  <si>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</si>
  <si>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</si>
  <si>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</si>
  <si>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</si>
  <si>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</si>
  <si>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</si>
  <si>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</si>
  <si>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</si>
  <si>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</si>
  <si>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</si>
  <si>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</si>
  <si>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</si>
  <si>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</si>
  <si>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</si>
  <si>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</si>
  <si>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</si>
  <si>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</si>
  <si>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</si>
  <si>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</si>
  <si>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</si>
  <si>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</si>
  <si>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</si>
  <si>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</si>
  <si>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</si>
  <si>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</si>
  <si>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</si>
  <si>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</si>
  <si>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</si>
  <si>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</si>
  <si>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</si>
  <si>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</si>
  <si>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</si>
  <si>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</si>
  <si>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</si>
  <si>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</si>
  <si>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</si>
  <si>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</si>
  <si>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</si>
  <si>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</si>
  <si>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</si>
  <si>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</si>
  <si>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</si>
  <si>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</si>
  <si>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</si>
  <si>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</si>
  <si>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</si>
  <si>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</si>
  <si>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</si>
  <si>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</si>
  <si>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</si>
  <si>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</si>
  <si>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</si>
  <si>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</si>
  <si>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</si>
  <si>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</si>
  <si>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</si>
  <si>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</si>
  <si>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</si>
  <si>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</si>
  <si>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</si>
  <si>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</si>
  <si>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</si>
  <si>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</si>
  <si>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</si>
  <si>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</si>
  <si>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</si>
  <si>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</si>
  <si>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</si>
  <si>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</si>
  <si>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</si>
  <si>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</si>
  <si>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</si>
  <si>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</si>
  <si>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</si>
  <si>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</si>
  <si>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</si>
  <si>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</si>
  <si>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</si>
  <si>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</si>
  <si>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</si>
  <si>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</si>
  <si>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</si>
  <si>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</si>
  <si>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</si>
  <si>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</si>
  <si>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</si>
  <si>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</si>
  <si>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</si>
  <si>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</si>
  <si>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</si>
  <si>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</si>
  <si>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</si>
  <si>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</si>
  <si>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</si>
  <si>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</si>
  <si>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</si>
  <si>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</si>
  <si>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</si>
  <si>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</si>
  <si>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</si>
  <si>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</si>
  <si>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</si>
  <si>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</si>
  <si>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</si>
  <si>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</si>
  <si>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</si>
  <si>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</si>
  <si>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</si>
  <si>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</si>
  <si>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</si>
  <si>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</si>
  <si>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</si>
  <si>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</si>
  <si>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</si>
  <si>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</si>
  <si>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</si>
  <si>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</si>
  <si>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</si>
  <si>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</si>
  <si>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</si>
  <si>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</si>
  <si>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</si>
  <si>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02 năm 2024
Feb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</si>
  <si>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</si>
  <si>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</si>
  <si>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</si>
  <si>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</si>
  <si>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</si>
  <si>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</si>
  <si>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</si>
  <si>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</si>
  <si>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</si>
  <si>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</si>
  <si>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</si>
  <si>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</si>
  <si>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</si>
  <si>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</si>
  <si>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</si>
  <si>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</si>
  <si>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</si>
  <si>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</si>
  <si>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</si>
  <si>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</si>
  <si>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</si>
  <si>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</si>
  <si>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</si>
  <si>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</si>
  <si>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</si>
  <si>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</si>
  <si>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</si>
  <si>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</si>
  <si>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</si>
  <si>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</si>
  <si>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</si>
  <si>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</si>
  <si>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</si>
  <si>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</si>
  <si>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</si>
  <si>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</si>
  <si>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</si>
  <si>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</si>
  <si>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</si>
  <si>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</si>
  <si>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</si>
  <si>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</si>
  <si>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</si>
  <si>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</si>
  <si>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</si>
  <si>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</si>
  <si>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</si>
  <si>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</si>
  <si>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</si>
  <si>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</si>
  <si>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</si>
  <si>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</si>
  <si>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</si>
  <si>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</si>
  <si>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</si>
  <si>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2251.2.13</t>
  </si>
  <si>
    <t>VRE12007</t>
  </si>
  <si>
    <t>2.13</t>
  </si>
  <si>
    <t>2251.2.12</t>
  </si>
  <si>
    <t>VHM121025</t>
  </si>
  <si>
    <t>2.12</t>
  </si>
  <si>
    <t>2251.2.11</t>
  </si>
  <si>
    <t>VHM121024</t>
  </si>
  <si>
    <t>2.11</t>
  </si>
  <si>
    <t>2251.2.10</t>
  </si>
  <si>
    <t>VBA122001</t>
  </si>
  <si>
    <t>2.10</t>
  </si>
  <si>
    <t>2251.2.9</t>
  </si>
  <si>
    <t>TNG122017</t>
  </si>
  <si>
    <t>2.9</t>
  </si>
  <si>
    <t>2251.2.8</t>
  </si>
  <si>
    <t>MSN123008</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</si>
  <si>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</si>
  <si>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</si>
  <si>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</si>
  <si>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</si>
  <si>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</si>
  <si>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</si>
  <si>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</si>
  <si>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</si>
  <si>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</si>
  <si>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</si>
  <si>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</si>
  <si>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</si>
  <si>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</si>
  <si>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</si>
  <si>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</si>
  <si>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</si>
  <si>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</si>
  <si>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</si>
  <si>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</si>
  <si>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</si>
  <si>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</si>
  <si>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</si>
  <si>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</si>
  <si>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</si>
  <si>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</si>
  <si>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SBTH2427001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</si>
  <si>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</si>
  <si>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</si>
  <si>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</si>
  <si>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</si>
  <si>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</si>
  <si>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</si>
  <si>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</si>
  <si>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</si>
  <si>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</si>
  <si>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</si>
  <si>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</si>
  <si>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</si>
  <si>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</si>
  <si>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</si>
  <si>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</si>
  <si>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</si>
  <si>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</si>
  <si>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</si>
  <si>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</si>
  <si>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</si>
  <si>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</si>
  <si>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</si>
  <si>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</si>
  <si>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</si>
  <si>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</si>
  <si>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</si>
  <si>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</si>
  <si>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</si>
  <si>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</si>
  <si>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</si>
  <si>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</si>
  <si>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</si>
  <si>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</si>
  <si>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</si>
  <si>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</si>
  <si>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</si>
  <si>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</si>
  <si>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</si>
  <si>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</si>
  <si>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</si>
  <si>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</si>
  <si>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</si>
  <si>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</si>
  <si>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</si>
  <si>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</si>
  <si>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</si>
  <si>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</si>
  <si>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</si>
  <si>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</si>
  <si>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</si>
  <si>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</si>
  <si>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</si>
  <si>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</si>
  <si>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</si>
  <si>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</si>
  <si>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</si>
  <si>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</si>
  <si>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</si>
  <si>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</si>
  <si>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</si>
  <si>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</si>
  <si>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</si>
  <si>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</si>
  <si>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</si>
  <si>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</si>
  <si>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</si>
  <si>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</si>
  <si>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</si>
  <si>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</si>
  <si>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</si>
  <si>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</si>
  <si>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</si>
  <si>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</si>
  <si>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</si>
  <si>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</si>
  <si>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</si>
  <si>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</si>
  <si>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</si>
  <si>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</si>
  <si>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</si>
  <si>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</si>
  <si>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</si>
  <si>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</si>
  <si>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</si>
  <si>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</si>
  <si>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</si>
  <si>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</si>
  <si>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</si>
  <si>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</si>
  <si>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</si>
  <si>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</si>
  <si>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</si>
  <si>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</si>
  <si>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</si>
  <si>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</si>
  <si>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</si>
  <si>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</si>
  <si>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</si>
  <si>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</si>
  <si>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</si>
  <si>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</si>
  <si>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</si>
  <si>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</si>
  <si>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</si>
  <si>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</si>
  <si>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</si>
  <si>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</si>
  <si>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</si>
  <si>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</si>
  <si>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</si>
  <si>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</si>
  <si>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</si>
  <si>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</si>
  <si>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</si>
  <si>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</si>
  <si>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</si>
  <si>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</si>
  <si>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</si>
  <si>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</si>
  <si>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</si>
  <si>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</si>
  <si>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</si>
  <si>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</si>
  <si>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</si>
  <si>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</si>
  <si>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</si>
  <si>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</si>
  <si>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</si>
  <si>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</si>
  <si>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</si>
  <si>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</si>
  <si>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</si>
  <si>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</si>
  <si>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</si>
  <si>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</si>
  <si>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</si>
  <si>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</si>
  <si>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</si>
  <si>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</si>
  <si>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</si>
  <si>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</si>
  <si>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</si>
  <si>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</si>
  <si>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</si>
  <si>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</si>
  <si>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</si>
  <si>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</si>
  <si>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</si>
  <si>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</si>
  <si>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</si>
  <si>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</si>
  <si>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</si>
  <si>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</si>
  <si>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</si>
  <si>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</si>
  <si>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</si>
  <si>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</si>
  <si>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</si>
  <si>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</si>
  <si>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</si>
  <si>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</si>
  <si>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</si>
  <si>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</si>
  <si>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</si>
  <si>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</si>
  <si>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</si>
  <si>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</si>
  <si>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</si>
  <si>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</si>
  <si>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</si>
  <si>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</si>
  <si>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</si>
  <si>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</si>
  <si>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</si>
  <si>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</si>
  <si>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</si>
  <si>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</si>
  <si>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</si>
  <si>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</si>
  <si>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</si>
  <si>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</si>
  <si>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</si>
  <si>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</si>
  <si>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</si>
  <si>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</si>
  <si>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</si>
  <si>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</si>
  <si>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</si>
  <si>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</si>
  <si>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</si>
  <si>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</si>
  <si>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03/04/2024</t>
  </si>
  <si>
    <t>03 Apr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</si>
</sst>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85">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 fillId="2" borderId="0" xfId="0" quotePrefix="1" applyFont="1" applyFill="1" applyAlignment="1">
      <alignment horizontal="left" vertical="top"/>
    </xf>
    <xf numFmtId="0" fontId="2" fillId="2" borderId="0" xfId="0" quotePrefix="1" applyFont="1" applyFill="1" applyAlignment="1">
      <alignment horizontal="left" vertical="top"/>
    </xf>
  </cellXfs>
  <cellStyles count="5">
    <cellStyle name="Comma 4" xfId="4" xr:uid="{51A04452-F847-47E0-8A5B-954B3A2027BC}"/>
    <cellStyle name="Normal" xfId="0" builtinId="0"/>
    <cellStyle name="Normal 3 2 2 2 2" xfId="2" xr:uid="{68A81E02-3685-4AFA-9F95-7A1B31485AD5}"/>
    <cellStyle name="Normal 3 3" xfId="3" xr:uid="{AC017CB9-9A47-4074-9330-C69770DC994E}"/>
    <cellStyle name="Normal 4" xfId="1" xr:uid="{D88901A3-5ABC-44AA-82F9-B04E78121A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EA0E18EE-CA48-046D-41C4-3A9E8B9B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E630B802-0EC6-42A6-A9A3-D2C45BD3E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62177642-E052-4960-AF86-653A4942D12B}"/>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85B835F3-4F70-43CF-BDF6-7380038A051B}"/>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CC38D2D4-B200-4C17-B6BF-659815218AA8}"/>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A0715508-7FFF-45FB-8670-517DE87D76AF}"/>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03 năm 2024 / As at 31 Mar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1AF9FDC8-908B-40BA-9DB1-B82CAB66BABD}"/>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203B0F39-1E17-4A73-B26E-4BE695C302EB}"/>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854E7B30-2268-426F-A9DB-A5368AEB2AC0}"/>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D2F9FA78-A400-4003-9577-E8F7C2C029A4}"/>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7434A064-A029-4338-A023-8CB67FA423DF}"/>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F5714141-72FE-444F-B0FA-2D8A3E9878FC}"/>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2EDD33E7-C82D-421C-A878-6D111ABFA4BE}"/>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5804DB31-A88A-466A-A8C1-B7C8CF2C5070}"/>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E56BFB66-38F5-4382-8BB2-5602BB80FB43}"/>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7F452B9E-8518-4A29-9E0C-8E37E36A6AF2}"/>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D4DE45B1-B097-4267-8264-A66112AB8193}"/>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A4B9F314-29D1-4A82-ACFF-D6DA443F1F37}"/>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1D1FA260-83BB-40E4-A725-37E0700EAA15}"/>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B64A2E90-A6D0-4970-8F04-CC99768F12F2}"/>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03/04/2024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72A40405-F3B6-4D5E-9ABF-428A39C4C2AB}"/>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5B5C519F-FF01-4705-B29C-69F7A7C84A0C}"/>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Apr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DE93DA13-4969-4541-8257-97D13B70B43F}"/>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A1ABEAC4-3A56-4EE2-93BA-A0567F03911D}"/>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94276078-9D6B-4246-9116-116A9226E915}"/>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A7AC17D0-AAB2-454C-B0BD-6E58A189258F}"/>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461D248F-4BB3-4826-9DFB-B372BB06ABCE}"/>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48AE3ED5-9C39-430D-B4EF-3A0FC76FB7F6}"/>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997EA3AF-FE6F-4F60-B9DB-6DF0FDBC54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1426414F-62A8-4B6E-89D4-BF7FDEE7443B}"/>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9E2BFDC0-A6EB-47F7-ACB3-91A405FC9AD5}"/>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D8BFA52B-BC81-49CE-B3B6-11F0E960753B}"/>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E238909C-09F5-4629-BF4C-20A3EF328412}"/>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03 năm 2024 / Mar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F4642427-DAD9-4282-95B5-09E56C65254D}"/>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1DA363BD-2E78-495E-A677-24CC2BA1F0B4}"/>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84A5CB39-AEB1-4188-9607-35F240CC9DE4}"/>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3DCFC31B-FB04-46CE-96BD-2AEBB8612412}"/>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ACE50197-C52F-400D-B2C1-0BD11F306210}"/>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30AEFB94-1E78-45A1-B06E-6F4294A8CAEC}"/>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4330D9F8-D4E3-44B2-9DFD-187AEBC1F1B8}"/>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0A001E0A-AE0E-4462-B774-947772947BE7}"/>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ED035044-45FB-4E8A-A955-19C39C803A1A}"/>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7344DECA-4538-4F30-A4C9-A6644655F295}"/>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C8ED0AFD-B867-413A-95B5-A908DA7C8D99}"/>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36E71791-2099-49DA-B302-6AB38DE78362}"/>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6D8E2EBB-9889-476C-9256-BB051C70A440}"/>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29B56BA4-F1B9-40D4-8248-FC1830D5B4A0}"/>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477F4893-C9B3-4790-B10B-9B08FA695B5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9BF8125F-3743-4688-920C-EA2D55983C3E}"/>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64B7CFBF-558E-42CF-81E2-896D9EDCC3D5}"/>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ADF241AF-452C-4EBB-A626-6708A325C22C}"/>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03/04/2024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157F6C7C-4AD9-4B5B-8CC6-BB2FD168A84E}"/>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519C99C7-13CE-4129-93FE-9D9338E49243}"/>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Apr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2677E0BC-743B-49E3-83CD-391B0B6CCC7F}"/>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D054F002-B1B0-4E16-99AB-50B8C680DA49}"/>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CCC87756-63BA-45B5-B8AF-A8715310412A}"/>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3469254F-0E8E-4FC6-A272-8C82B0245575}"/>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4EE513F1-E5D0-4926-9897-1D983AD30D0B}"/>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3795E367-9D59-4925-A334-589FED2ADF93}"/>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DD747B11-2293-453D-A72F-81CECF13CA84}"/>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31B76627-0F4B-41C1-A39F-EA2A4855566E}"/>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51E45520-B6E2-4D75-9039-AFF19FC1BE14}"/>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CA3A181E-F134-4E74-BFC7-D1F80B41CD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B11986E5-36EB-4D96-93EC-60E15A48BDC5}"/>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43894B70-243D-4465-9121-5586E5AAD9BC}"/>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3FB105CF-AC1B-4CEE-82FC-6EA56A7A0165}"/>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1D24E7B6-04BD-4D82-B68F-4FCB7B9E3330}"/>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03 năm 2024 / Mar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7475FACF-D9CA-450C-A3FF-30E4D35BAB4B}"/>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F7D8DDF1-6F73-4738-B001-C9099DA34885}"/>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CD952BFE-08D4-4A21-9F36-9D8CD456BE1C}"/>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110CCC5D-CF79-41E6-A780-67F46446A5F3}"/>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9179D59A-0B63-4284-83F3-0E199E6BE652}"/>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C068C44E-C7D1-4FC7-8397-202ADF4F1398}"/>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F169C6B5-9B5B-4800-9AE0-61D03F005DFE}"/>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55317F35-D448-4D05-9881-FDD376E0B093}"/>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D3AF5D80-F0C7-4DF9-8397-695CE4BD4ACE}"/>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256C9B55-0D8A-46B7-AEEE-DDE606F2D523}"/>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8BDF68C5-D2C4-40D3-985A-F9C48C1FEC58}"/>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FD16EEE9-F2BE-477A-9FE7-D9688FC067D0}"/>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8BF66383-1DA9-4493-83A4-6E97A79919FD}"/>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EF862C29-85E4-4E50-B1A2-ACE664862C88}"/>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A48EE59F-20A6-488C-8F94-9722539E9DCE}"/>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C1A84CF3-056C-4296-99BC-1F2DB9273DD6}"/>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912643B0-C199-4D63-9554-73C283C697D2}"/>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63008196-90E6-4CF7-8144-289F5DFD8252}"/>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03/04/2024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4FAC5A3F-8182-413E-832F-553CE32E3B90}"/>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F05F665F-46F7-40D8-B8DE-BFCD54898B1E}"/>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Apr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5CFD14E3-9BA0-4810-87C8-21B0FCED08FC}"/>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215ABF1D-2366-4448-8E98-2EF80DBFA8AA}"/>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3F399731-1B4B-4B83-AF81-A0A1E582CE55}"/>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992C9B06-1CF1-43B7-9620-AE175AC4A137}"/>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9EC037EF-93F9-41D0-ADD5-8C121162621A}"/>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AB2B0DEC-79CB-49E6-AE24-930A47CE0643}"/>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4928295C-4D9C-4DEB-A60A-FBE6154ED813}"/>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66E07314-C003-453B-9345-911B025DB2B5}"/>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A0C98D24-5F06-4B63-B90E-E2DD69ABE0A0}"/>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62D3E605-53D5-4F05-A8F5-61EC21373F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19FE0C64-6CA2-4AF2-BFAE-872CD35DD645}"/>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07207B95-D7A0-4741-A698-A0E4FADCDD83}"/>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F12867B8-D662-41B2-ADC8-C420A4213362}"/>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5350C75A-CE96-43BB-B8A6-94FB6263ABCF}"/>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2024 / As at 31 Mar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449B685B-47BB-49C0-B269-D125AB767421}"/>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25C19D74-F970-4BAA-9ED3-1984C71F1C67}"/>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0F6F9ADB-FAB7-4844-A5CD-15B308E029F7}"/>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D04419B7-B965-41A2-998C-A1AE500C8D78}"/>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B4A1E7A5-0654-4153-AD04-26CACBD215AA}"/>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0B84A336-2CF5-4D59-94F0-E03923BE8B85}"/>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CDDCC397-0084-48E3-A172-D917E90B176E}"/>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46CC0C20-CCC6-4810-A42D-B898DC27CFD8}"/>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BE086FFA-ED72-4294-88D4-9AF0E58FEA17}"/>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B6A814F2-432E-453B-BAD8-5D19A5F70723}"/>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9F214069-6E47-4B19-8C68-3515F1838AF1}"/>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C2B7CF63-FA81-4778-BCB6-6901AC16C275}"/>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FA869394-E90C-4516-B43D-74DE7A95E764}"/>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465D6A34-D28C-47F5-B40E-7CC7499786E2}"/>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45EAD599-E284-4F96-B714-C3728C362DFD}"/>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FCF38A34-24F9-4AB0-9710-7BEE04C63E59}"/>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9BA2FFFE-56ED-4370-81D8-5D23C1145A38}"/>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60C41EE8-F14D-44B1-A12A-7D16866AE6D2}"/>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03/04/2024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AE47F82A-33F8-43E2-822E-F67EE970A556}"/>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A00621A6-D362-4E12-9799-FEAF3CB1B4CD}"/>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Apr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0B1111DF-49F0-49D4-98DC-D6E18079DC06}"/>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A9877150-0F3C-4216-B705-3B1653F19C38}"/>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9C747C51-452C-4340-AE98-6207002D09AA}"/>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6804" cy="198783"/>
    <xdr:sp macro="" textlink="" fLocksText="0">
      <xdr:nvSpPr>
        <xdr:cNvPr id="30" name="Text Box 29">
          <a:extLst>
            <a:ext uri="{FF2B5EF4-FFF2-40B4-BE49-F238E27FC236}">
              <a16:creationId xmlns:a16="http://schemas.microsoft.com/office/drawing/2014/main" id="{61555D97-8534-411A-AD3E-2CF8D5EA69AD}"/>
            </a:ext>
          </a:extLst>
        </xdr:cNvPr>
        <xdr:cNvSpPr txBox="1">
          <a:spLocks noChangeArrowheads="1"/>
        </xdr:cNvSpPr>
      </xdr:nvSpPr>
      <xdr:spPr bwMode="auto">
        <a:xfrm>
          <a:off x="9525" y="15440025"/>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59217" cy="331304"/>
    <xdr:sp macro="" textlink="" fLocksText="0">
      <xdr:nvSpPr>
        <xdr:cNvPr id="31" name="Text Box 30">
          <a:extLst>
            <a:ext uri="{FF2B5EF4-FFF2-40B4-BE49-F238E27FC236}">
              <a16:creationId xmlns:a16="http://schemas.microsoft.com/office/drawing/2014/main" id="{20D7B4F8-91A8-46AA-A10D-5B95B2BF557D}"/>
            </a:ext>
          </a:extLst>
        </xdr:cNvPr>
        <xdr:cNvSpPr txBox="1">
          <a:spLocks noChangeArrowheads="1"/>
        </xdr:cNvSpPr>
      </xdr:nvSpPr>
      <xdr:spPr bwMode="auto">
        <a:xfrm>
          <a:off x="9525" y="15630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7696" cy="165652"/>
    <xdr:sp macro="" textlink="" fLocksText="0">
      <xdr:nvSpPr>
        <xdr:cNvPr id="32" name="Text Box 31">
          <a:extLst>
            <a:ext uri="{FF2B5EF4-FFF2-40B4-BE49-F238E27FC236}">
              <a16:creationId xmlns:a16="http://schemas.microsoft.com/office/drawing/2014/main" id="{CEB88540-D3AB-41DB-A246-27F8F4B25611}"/>
            </a:ext>
          </a:extLst>
        </xdr:cNvPr>
        <xdr:cNvSpPr txBox="1">
          <a:spLocks noChangeArrowheads="1"/>
        </xdr:cNvSpPr>
      </xdr:nvSpPr>
      <xdr:spPr bwMode="auto">
        <a:xfrm>
          <a:off x="9525" y="16392525"/>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74</xdr:row>
      <xdr:rowOff>9525</xdr:rowOff>
    </xdr:from>
    <xdr:ext cx="3561521" cy="165652"/>
    <xdr:sp macro="" textlink="" fLocksText="0">
      <xdr:nvSpPr>
        <xdr:cNvPr id="33" name="Text Box 32">
          <a:extLst>
            <a:ext uri="{FF2B5EF4-FFF2-40B4-BE49-F238E27FC236}">
              <a16:creationId xmlns:a16="http://schemas.microsoft.com/office/drawing/2014/main" id="{94DB013C-3392-49D4-BBD9-D1B603FA3B02}"/>
            </a:ext>
          </a:extLst>
        </xdr:cNvPr>
        <xdr:cNvSpPr txBox="1">
          <a:spLocks noChangeArrowheads="1"/>
        </xdr:cNvSpPr>
      </xdr:nvSpPr>
      <xdr:spPr bwMode="auto">
        <a:xfrm>
          <a:off x="1838325" y="16392525"/>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7696" cy="198783"/>
    <xdr:sp macro="" textlink="" fLocksText="0">
      <xdr:nvSpPr>
        <xdr:cNvPr id="34" name="Text Box 33">
          <a:extLst>
            <a:ext uri="{FF2B5EF4-FFF2-40B4-BE49-F238E27FC236}">
              <a16:creationId xmlns:a16="http://schemas.microsoft.com/office/drawing/2014/main" id="{7ECCFA0F-FD46-44B5-80D4-7814C2CBFE06}"/>
            </a:ext>
          </a:extLst>
        </xdr:cNvPr>
        <xdr:cNvSpPr txBox="1">
          <a:spLocks noChangeArrowheads="1"/>
        </xdr:cNvSpPr>
      </xdr:nvSpPr>
      <xdr:spPr bwMode="auto">
        <a:xfrm>
          <a:off x="9525" y="16583025"/>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75</xdr:row>
      <xdr:rowOff>9525</xdr:rowOff>
    </xdr:from>
    <xdr:ext cx="3561521" cy="198783"/>
    <xdr:sp macro="" textlink="" fLocksText="0">
      <xdr:nvSpPr>
        <xdr:cNvPr id="35" name="Text Box 34">
          <a:extLst>
            <a:ext uri="{FF2B5EF4-FFF2-40B4-BE49-F238E27FC236}">
              <a16:creationId xmlns:a16="http://schemas.microsoft.com/office/drawing/2014/main" id="{77A2E22D-24D7-402C-89C2-79DD3C9CA769}"/>
            </a:ext>
          </a:extLst>
        </xdr:cNvPr>
        <xdr:cNvSpPr txBox="1">
          <a:spLocks noChangeArrowheads="1"/>
        </xdr:cNvSpPr>
      </xdr:nvSpPr>
      <xdr:spPr bwMode="auto">
        <a:xfrm>
          <a:off x="1838325" y="16583025"/>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7696" cy="323021"/>
    <xdr:sp macro="" textlink="" fLocksText="0">
      <xdr:nvSpPr>
        <xdr:cNvPr id="36" name="Text Box 35">
          <a:extLst>
            <a:ext uri="{FF2B5EF4-FFF2-40B4-BE49-F238E27FC236}">
              <a16:creationId xmlns:a16="http://schemas.microsoft.com/office/drawing/2014/main" id="{DF81EEA5-5799-4CC0-A6CC-DB27EA4FAD50}"/>
            </a:ext>
          </a:extLst>
        </xdr:cNvPr>
        <xdr:cNvSpPr txBox="1">
          <a:spLocks noChangeArrowheads="1"/>
        </xdr:cNvSpPr>
      </xdr:nvSpPr>
      <xdr:spPr bwMode="auto">
        <a:xfrm>
          <a:off x="9525" y="18107025"/>
          <a:ext cx="3097696"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83</xdr:row>
      <xdr:rowOff>9525</xdr:rowOff>
    </xdr:from>
    <xdr:ext cx="3561521" cy="323021"/>
    <xdr:sp macro="" textlink="" fLocksText="0">
      <xdr:nvSpPr>
        <xdr:cNvPr id="37" name="Text Box 36">
          <a:extLst>
            <a:ext uri="{FF2B5EF4-FFF2-40B4-BE49-F238E27FC236}">
              <a16:creationId xmlns:a16="http://schemas.microsoft.com/office/drawing/2014/main" id="{9E54F382-E909-4D97-A241-70ACCCBAC42C}"/>
            </a:ext>
          </a:extLst>
        </xdr:cNvPr>
        <xdr:cNvSpPr txBox="1">
          <a:spLocks noChangeArrowheads="1"/>
        </xdr:cNvSpPr>
      </xdr:nvSpPr>
      <xdr:spPr bwMode="auto">
        <a:xfrm>
          <a:off x="1838325" y="18107025"/>
          <a:ext cx="356152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E607824E-10FF-4F67-8BCB-DB224B4E579E}"/>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361DFA64-B7C6-4114-A5E1-71D1311B54DB}"/>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72FE0850-BA6D-420D-9582-228BF1A36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B147EA78-07F2-4D1A-9F26-FEFBF49D1D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EEF6433B-CFB3-43EE-9D54-EF72E165B9EB}"/>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29569CEB-64A8-4EAB-B847-F2B843458CA4}"/>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397D63C4-AA93-47CD-8315-E31C10ED3F21}"/>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7BDC44F2-D012-4F53-AFDC-70E6CA89427B}"/>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03 năm 2024 / Mar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9B06193D-83C8-420C-863C-EA147F78C450}"/>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DA6F0148-BD38-4302-BE5F-337CF89917A1}"/>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A57EAECE-D3CC-4248-A3DB-DEF7AE087DAB}"/>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9A424FB2-0E6E-433D-832B-9C3FDB6C5387}"/>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A4274955-065F-4F72-BBFB-7575BA4DA2CF}"/>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064BA299-52E1-450D-A8F8-A90B323EE27D}"/>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94BB5B56-2DA6-4974-A9C6-E2750CE32951}"/>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5E6F3926-415F-4B91-BD8E-79EE2F105847}"/>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643C88D0-9A47-41EA-94DD-B1052B993795}"/>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914BCECE-0456-462C-B1B8-A4DE5FEB5850}"/>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5CBEF644-3E59-4350-976D-2742BF77DE56}"/>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AF4BEB2D-C70D-409D-A55D-1CAF2AC2A51B}"/>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601BA27C-D62C-43FA-8033-D0E570FA3087}"/>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B4DCB295-A36E-49A8-B905-BB9F50010C64}"/>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BAAA757C-ED01-4B98-BD78-73AA9937D9E6}"/>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949F5248-21F6-4D45-87B3-E51F63A3936F}"/>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816B56FF-DEFE-4DF6-84F3-8655937010A1}"/>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3A0638A1-2F82-4A6A-B17E-251D5325CB1B}"/>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03/04/2024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A1AF7283-CF91-45DC-B15E-B9C087E709AA}"/>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B3DE2B5E-BD82-4BCD-9927-2A2193A829CF}"/>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Apr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558B3DF2-898A-4FE0-8113-D52896A10FCF}"/>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292AB2CD-B0F9-4D95-A0B6-34A467CD6BD2}"/>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AFD1ACDB-0964-41F1-911E-021B109684D1}"/>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ECD7DFC8-8DF4-40F4-B84D-4136681F6795}"/>
            </a:ext>
          </a:extLst>
        </xdr:cNvPr>
        <xdr:cNvSpPr txBox="1">
          <a:spLocks noChangeArrowheads="1"/>
        </xdr:cNvSpPr>
      </xdr:nvSpPr>
      <xdr:spPr bwMode="auto">
        <a:xfrm>
          <a:off x="9525" y="8772525"/>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9DC8B63B-038E-4553-BFDB-844FEC21EC58}"/>
            </a:ext>
          </a:extLst>
        </xdr:cNvPr>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2837D351-3D5A-4343-AB14-818AB8122C6B}"/>
            </a:ext>
          </a:extLst>
        </xdr:cNvPr>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EAA73A54-62E0-4384-81BB-FE186C0D35F4}"/>
            </a:ext>
          </a:extLst>
        </xdr:cNvPr>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AE270974-1D60-4BFB-BC61-F28828858C54}"/>
            </a:ext>
          </a:extLst>
        </xdr:cNvPr>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BE0F356A-7988-4AF8-A105-E21F94692B47}"/>
            </a:ext>
          </a:extLst>
        </xdr:cNvPr>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704F6E55-061D-430F-B925-65053A5BA93D}"/>
            </a:ext>
          </a:extLst>
        </xdr:cNvPr>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98031A19-E937-4335-8041-5B623F5B0CF3}"/>
            </a:ext>
          </a:extLst>
        </xdr:cNvPr>
        <xdr:cNvSpPr txBox="1">
          <a:spLocks noChangeArrowheads="1"/>
        </xdr:cNvSpPr>
      </xdr:nvSpPr>
      <xdr:spPr bwMode="auto">
        <a:xfrm>
          <a:off x="9525" y="11058525"/>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71475"/>
    <xdr:sp macro="" textlink="" fLocksText="0">
      <xdr:nvSpPr>
        <xdr:cNvPr id="38" name="Text Box 37">
          <a:extLst>
            <a:ext uri="{FF2B5EF4-FFF2-40B4-BE49-F238E27FC236}">
              <a16:creationId xmlns:a16="http://schemas.microsoft.com/office/drawing/2014/main" id="{1A215F5E-93F3-42C4-8F86-241D2B0EC40A}"/>
            </a:ext>
          </a:extLst>
        </xdr:cNvPr>
        <xdr:cNvSpPr txBox="1">
          <a:spLocks noChangeArrowheads="1"/>
        </xdr:cNvSpPr>
      </xdr:nvSpPr>
      <xdr:spPr bwMode="auto">
        <a:xfrm>
          <a:off x="1228725" y="11058524"/>
          <a:ext cx="3246782"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F8CC16BB-6B53-47AC-8C70-B0B80649F9AB}"/>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300B22B2-298A-4737-995E-53A25C9A8ADF}"/>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465B0D4C-9574-4971-8872-D96C8EC4BF9C}"/>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03 năm 2024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Mar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4100FF24-DDEF-4338-92C1-864BB43B3CB4}"/>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0724E909-9B61-4C89-A935-4392E325ABDF}"/>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39DE1FA5-5A6A-483F-B6EF-FBC473E095D3}"/>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4CE923E3-9F01-4416-808D-C28B0D91BE1A}"/>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F5D5D05C-628E-4CF3-8C1C-E7F7BB1F2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0"/>
      <c r="C1" s="220"/>
      <c r="D1" s="220"/>
      <c r="E1" s="252" t="s">
        <v>0</v>
      </c>
      <c r="F1" s="252"/>
      <c r="G1" s="252"/>
      <c r="H1" s="252"/>
      <c r="I1" s="252"/>
      <c r="J1" s="252"/>
      <c r="K1" s="252"/>
      <c r="L1" s="252"/>
    </row>
    <row r="2" spans="1:12" ht="33" customHeight="1" x14ac:dyDescent="0.25">
      <c r="A2" s="253" t="s">
        <v>1</v>
      </c>
      <c r="B2" s="253"/>
      <c r="C2" s="253"/>
      <c r="D2" s="253"/>
      <c r="E2" s="253"/>
      <c r="F2" s="253"/>
      <c r="G2" s="253"/>
      <c r="H2" s="253"/>
      <c r="I2" s="253"/>
      <c r="J2" s="253"/>
      <c r="K2" s="253"/>
      <c r="L2" s="253"/>
    </row>
    <row r="3" spans="1:12" ht="27" customHeight="1" x14ac:dyDescent="0.25">
      <c r="A3" s="222" t="s">
        <v>2</v>
      </c>
      <c r="B3" s="222"/>
      <c r="C3" s="222"/>
      <c r="D3" s="222"/>
      <c r="E3" s="222"/>
      <c r="F3" s="222"/>
      <c r="G3" s="222"/>
      <c r="H3" s="222"/>
      <c r="I3" s="222"/>
      <c r="J3" s="222"/>
      <c r="K3" s="222"/>
      <c r="L3" s="222"/>
    </row>
    <row r="4" spans="1:12" ht="12.75" customHeight="1" x14ac:dyDescent="0.25">
      <c r="A4" s="224" t="s">
        <v>3</v>
      </c>
      <c r="B4" s="224"/>
      <c r="C4" s="224"/>
      <c r="D4" s="224"/>
      <c r="E4" s="224"/>
      <c r="F4" s="224"/>
      <c r="G4" s="224"/>
      <c r="H4" s="224"/>
      <c r="I4" s="224"/>
      <c r="J4" s="224"/>
      <c r="K4" s="224"/>
      <c r="L4" s="224"/>
    </row>
    <row r="5" spans="1:12" ht="9.75" customHeight="1" x14ac:dyDescent="0.25">
      <c r="A5" s="1"/>
      <c r="B5" s="220"/>
      <c r="C5" s="220"/>
      <c r="D5" s="220"/>
      <c r="E5" s="220"/>
      <c r="F5" s="220"/>
      <c r="G5" s="220"/>
      <c r="H5" s="220"/>
      <c r="I5" s="220"/>
      <c r="J5" s="220"/>
      <c r="K5" s="220"/>
      <c r="L5" s="220"/>
    </row>
    <row r="6" spans="1:12" ht="15.75" customHeight="1" x14ac:dyDescent="0.25">
      <c r="A6" s="249" t="s">
        <v>4</v>
      </c>
      <c r="B6" s="249"/>
      <c r="C6" s="249"/>
      <c r="D6" s="249"/>
      <c r="E6" s="249" t="s">
        <v>5</v>
      </c>
      <c r="F6" s="249"/>
      <c r="G6" s="249"/>
      <c r="H6" s="249"/>
      <c r="I6" s="249"/>
      <c r="J6" s="249"/>
      <c r="K6" s="249"/>
      <c r="L6" s="249"/>
    </row>
    <row r="7" spans="1:12" ht="15.75" customHeight="1" x14ac:dyDescent="0.25">
      <c r="A7" s="250" t="s">
        <v>6</v>
      </c>
      <c r="B7" s="250"/>
      <c r="C7" s="250"/>
      <c r="D7" s="250"/>
      <c r="E7" s="250" t="s">
        <v>7</v>
      </c>
      <c r="F7" s="250"/>
      <c r="G7" s="250"/>
      <c r="H7" s="250"/>
      <c r="I7" s="250"/>
      <c r="J7" s="250"/>
      <c r="K7" s="250"/>
      <c r="L7" s="250"/>
    </row>
    <row r="8" spans="1:12" ht="15.75" customHeight="1" x14ac:dyDescent="0.25">
      <c r="A8" s="249" t="s">
        <v>8</v>
      </c>
      <c r="B8" s="249"/>
      <c r="C8" s="249"/>
      <c r="D8" s="249"/>
      <c r="E8" s="249" t="s">
        <v>9</v>
      </c>
      <c r="F8" s="249"/>
      <c r="G8" s="249"/>
      <c r="H8" s="249"/>
      <c r="I8" s="249"/>
      <c r="J8" s="249"/>
      <c r="K8" s="249"/>
      <c r="L8" s="249"/>
    </row>
    <row r="9" spans="1:12" ht="15.75" customHeight="1" x14ac:dyDescent="0.25">
      <c r="A9" s="250" t="s">
        <v>10</v>
      </c>
      <c r="B9" s="250"/>
      <c r="C9" s="250"/>
      <c r="D9" s="250"/>
      <c r="E9" s="250" t="s">
        <v>11</v>
      </c>
      <c r="F9" s="250"/>
      <c r="G9" s="250"/>
      <c r="H9" s="250"/>
      <c r="I9" s="250"/>
      <c r="J9" s="250"/>
      <c r="K9" s="250"/>
      <c r="L9" s="250"/>
    </row>
    <row r="10" spans="1:12" ht="15.75" customHeight="1" x14ac:dyDescent="0.25">
      <c r="A10" s="249" t="s">
        <v>12</v>
      </c>
      <c r="B10" s="249"/>
      <c r="C10" s="249"/>
      <c r="D10" s="249"/>
      <c r="E10" s="249" t="s">
        <v>13</v>
      </c>
      <c r="F10" s="249"/>
      <c r="G10" s="249"/>
      <c r="H10" s="249"/>
      <c r="I10" s="249"/>
      <c r="J10" s="249"/>
      <c r="K10" s="249"/>
      <c r="L10" s="249"/>
    </row>
    <row r="11" spans="1:12" ht="15.75" customHeight="1" x14ac:dyDescent="0.25">
      <c r="A11" s="250" t="s">
        <v>14</v>
      </c>
      <c r="B11" s="250"/>
      <c r="C11" s="250"/>
      <c r="D11" s="250"/>
      <c r="E11" s="250" t="s">
        <v>15</v>
      </c>
      <c r="F11" s="250"/>
      <c r="G11" s="250"/>
      <c r="H11" s="250"/>
      <c r="I11" s="250"/>
      <c r="J11" s="250"/>
      <c r="K11" s="250"/>
      <c r="L11" s="250"/>
    </row>
    <row r="12" spans="1:12" ht="15.75" customHeight="1" x14ac:dyDescent="0.25">
      <c r="A12" s="249" t="s">
        <v>16</v>
      </c>
      <c r="B12" s="249"/>
      <c r="C12" s="249"/>
      <c r="D12" s="249"/>
      <c r="E12" s="283" t="s">
        <v>941</v>
      </c>
      <c r="F12" s="249"/>
      <c r="G12" s="249"/>
      <c r="H12" s="249"/>
      <c r="I12" s="249"/>
      <c r="J12" s="249"/>
      <c r="K12" s="249"/>
      <c r="L12" s="249"/>
    </row>
    <row r="13" spans="1:12" ht="15.75" customHeight="1" x14ac:dyDescent="0.25">
      <c r="A13" s="250" t="s">
        <v>17</v>
      </c>
      <c r="B13" s="250"/>
      <c r="C13" s="250"/>
      <c r="D13" s="250"/>
      <c r="E13" s="284" t="s">
        <v>942</v>
      </c>
      <c r="F13" s="250"/>
      <c r="G13" s="250"/>
      <c r="H13" s="250"/>
      <c r="I13" s="250"/>
      <c r="J13" s="250"/>
      <c r="K13" s="250"/>
      <c r="L13" s="250"/>
    </row>
    <row r="14" spans="1:12" ht="8.25" customHeight="1" x14ac:dyDescent="0.25">
      <c r="A14" s="4"/>
      <c r="B14" s="251"/>
      <c r="C14" s="251"/>
      <c r="D14" s="251"/>
      <c r="E14" s="251"/>
      <c r="F14" s="251"/>
      <c r="G14" s="251"/>
      <c r="H14" s="251"/>
      <c r="I14" s="251"/>
      <c r="J14" s="251"/>
      <c r="K14" s="251"/>
      <c r="L14" s="251"/>
    </row>
    <row r="15" spans="1:12" ht="26.25" customHeight="1" x14ac:dyDescent="0.25">
      <c r="A15" s="243" t="s">
        <v>18</v>
      </c>
      <c r="B15" s="244"/>
      <c r="C15" s="244"/>
      <c r="D15" s="244" t="s">
        <v>19</v>
      </c>
      <c r="E15" s="244"/>
      <c r="F15" s="244" t="s">
        <v>20</v>
      </c>
      <c r="G15" s="244"/>
      <c r="H15" s="247" t="s">
        <v>21</v>
      </c>
      <c r="I15" s="247"/>
      <c r="J15" s="247"/>
      <c r="K15" s="247" t="s">
        <v>22</v>
      </c>
      <c r="L15" s="248"/>
    </row>
    <row r="16" spans="1:12" ht="33.75" customHeight="1" x14ac:dyDescent="0.25">
      <c r="A16" s="245"/>
      <c r="B16" s="246"/>
      <c r="C16" s="246"/>
      <c r="D16" s="246"/>
      <c r="E16" s="246"/>
      <c r="F16" s="246"/>
      <c r="G16" s="246"/>
      <c r="H16" s="2" t="s">
        <v>23</v>
      </c>
      <c r="I16" s="246" t="s">
        <v>24</v>
      </c>
      <c r="J16" s="246"/>
      <c r="K16" s="2" t="s">
        <v>25</v>
      </c>
      <c r="L16" s="3" t="s">
        <v>24</v>
      </c>
    </row>
    <row r="17" spans="1:12" ht="37.5" customHeight="1" x14ac:dyDescent="0.25">
      <c r="A17" s="235" t="s">
        <v>26</v>
      </c>
      <c r="B17" s="236"/>
      <c r="C17" s="236"/>
      <c r="D17" s="237" t="s">
        <v>27</v>
      </c>
      <c r="E17" s="237"/>
      <c r="F17" s="237"/>
      <c r="G17" s="237"/>
      <c r="H17" s="5">
        <f>H18+H21+H24+H25+H28+H29+H30+H31</f>
        <v>1218734134</v>
      </c>
      <c r="I17" s="238">
        <f>I18+I21+I24+I25+I28+I29+I30+I31</f>
        <v>3341931487</v>
      </c>
      <c r="J17" s="238"/>
      <c r="K17" s="5">
        <f>K18+K21+K24+K25+K28+K29+K30+K31</f>
        <v>1032527349</v>
      </c>
      <c r="L17" s="9">
        <f>L18+L21+L24+L25+L28+L29+L30+L31</f>
        <v>3125418738</v>
      </c>
    </row>
    <row r="18" spans="1:12" ht="26.25" customHeight="1" x14ac:dyDescent="0.25">
      <c r="A18" s="231" t="s">
        <v>28</v>
      </c>
      <c r="B18" s="232"/>
      <c r="C18" s="232"/>
      <c r="D18" s="233" t="s">
        <v>29</v>
      </c>
      <c r="E18" s="233"/>
      <c r="F18" s="233"/>
      <c r="G18" s="233"/>
      <c r="H18" s="6">
        <f>H19+H20</f>
        <v>907526324</v>
      </c>
      <c r="I18" s="234">
        <f>I19+I20</f>
        <v>2533743721</v>
      </c>
      <c r="J18" s="234"/>
      <c r="K18" s="6">
        <f>K19+K20</f>
        <v>464834526</v>
      </c>
      <c r="L18" s="10">
        <f>L19+L20</f>
        <v>1284702470</v>
      </c>
    </row>
    <row r="19" spans="1:12" ht="26.25" customHeight="1" x14ac:dyDescent="0.25">
      <c r="A19" s="239" t="s">
        <v>30</v>
      </c>
      <c r="B19" s="240"/>
      <c r="C19" s="240"/>
      <c r="D19" s="241" t="s">
        <v>31</v>
      </c>
      <c r="E19" s="241"/>
      <c r="F19" s="241"/>
      <c r="G19" s="241"/>
      <c r="H19" s="7">
        <v>0</v>
      </c>
      <c r="I19" s="242">
        <v>0</v>
      </c>
      <c r="J19" s="242"/>
      <c r="K19" s="7">
        <v>0</v>
      </c>
      <c r="L19" s="11">
        <v>0</v>
      </c>
    </row>
    <row r="20" spans="1:12" ht="26.25" customHeight="1" x14ac:dyDescent="0.25">
      <c r="A20" s="239" t="s">
        <v>32</v>
      </c>
      <c r="B20" s="240"/>
      <c r="C20" s="240"/>
      <c r="D20" s="241" t="s">
        <v>33</v>
      </c>
      <c r="E20" s="241"/>
      <c r="F20" s="241"/>
      <c r="G20" s="241"/>
      <c r="H20" s="7">
        <v>907526324</v>
      </c>
      <c r="I20" s="242">
        <v>2533743721</v>
      </c>
      <c r="J20" s="242"/>
      <c r="K20" s="7">
        <v>464834526</v>
      </c>
      <c r="L20" s="11">
        <v>1284702470</v>
      </c>
    </row>
    <row r="21" spans="1:12" ht="26.25" customHeight="1" x14ac:dyDescent="0.25">
      <c r="A21" s="231" t="s">
        <v>34</v>
      </c>
      <c r="B21" s="232"/>
      <c r="C21" s="232"/>
      <c r="D21" s="233" t="s">
        <v>35</v>
      </c>
      <c r="E21" s="233"/>
      <c r="F21" s="233"/>
      <c r="G21" s="233"/>
      <c r="H21" s="6">
        <f>H22+H23</f>
        <v>207721036</v>
      </c>
      <c r="I21" s="234">
        <f>I22+I23</f>
        <v>741413829</v>
      </c>
      <c r="J21" s="234"/>
      <c r="K21" s="6">
        <f>K22+K23</f>
        <v>621161753</v>
      </c>
      <c r="L21" s="10">
        <f>L22+L23</f>
        <v>1634442207</v>
      </c>
    </row>
    <row r="22" spans="1:12" ht="26.25" customHeight="1" x14ac:dyDescent="0.25">
      <c r="A22" s="239" t="s">
        <v>36</v>
      </c>
      <c r="B22" s="240"/>
      <c r="C22" s="240"/>
      <c r="D22" s="241" t="s">
        <v>37</v>
      </c>
      <c r="E22" s="241"/>
      <c r="F22" s="241"/>
      <c r="G22" s="241"/>
      <c r="H22" s="7">
        <v>207721036</v>
      </c>
      <c r="I22" s="242">
        <v>741413829</v>
      </c>
      <c r="J22" s="242"/>
      <c r="K22" s="7">
        <v>491216542</v>
      </c>
      <c r="L22" s="11">
        <v>1192743552</v>
      </c>
    </row>
    <row r="23" spans="1:12" ht="37.5" customHeight="1" x14ac:dyDescent="0.25">
      <c r="A23" s="239" t="s">
        <v>38</v>
      </c>
      <c r="B23" s="240"/>
      <c r="C23" s="240"/>
      <c r="D23" s="241" t="s">
        <v>39</v>
      </c>
      <c r="E23" s="241"/>
      <c r="F23" s="241"/>
      <c r="G23" s="241"/>
      <c r="H23" s="7">
        <v>0</v>
      </c>
      <c r="I23" s="242">
        <v>0</v>
      </c>
      <c r="J23" s="242"/>
      <c r="K23" s="7">
        <v>129945211</v>
      </c>
      <c r="L23" s="11">
        <v>441698655</v>
      </c>
    </row>
    <row r="24" spans="1:12" ht="37.5" customHeight="1" x14ac:dyDescent="0.25">
      <c r="A24" s="231" t="s">
        <v>40</v>
      </c>
      <c r="B24" s="232"/>
      <c r="C24" s="232"/>
      <c r="D24" s="233" t="s">
        <v>41</v>
      </c>
      <c r="E24" s="233"/>
      <c r="F24" s="233"/>
      <c r="G24" s="233"/>
      <c r="H24" s="6">
        <v>0</v>
      </c>
      <c r="I24" s="234">
        <v>-195997036</v>
      </c>
      <c r="J24" s="234"/>
      <c r="K24" s="6">
        <v>0</v>
      </c>
      <c r="L24" s="10">
        <v>213196738</v>
      </c>
    </row>
    <row r="25" spans="1:12" ht="48.75" customHeight="1" x14ac:dyDescent="0.25">
      <c r="A25" s="231" t="s">
        <v>42</v>
      </c>
      <c r="B25" s="232"/>
      <c r="C25" s="232"/>
      <c r="D25" s="233" t="s">
        <v>43</v>
      </c>
      <c r="E25" s="233"/>
      <c r="F25" s="233"/>
      <c r="G25" s="233"/>
      <c r="H25" s="6">
        <f>H26-H27</f>
        <v>103486774</v>
      </c>
      <c r="I25" s="234">
        <f>I26-I27</f>
        <v>262716178</v>
      </c>
      <c r="J25" s="234"/>
      <c r="K25" s="6">
        <f>K26-K27</f>
        <v>-53538110</v>
      </c>
      <c r="L25" s="10">
        <f>L26-L27</f>
        <v>-6991857</v>
      </c>
    </row>
    <row r="26" spans="1:12" ht="48.75" customHeight="1" x14ac:dyDescent="0.25">
      <c r="A26" s="239" t="s">
        <v>44</v>
      </c>
      <c r="B26" s="240"/>
      <c r="C26" s="240"/>
      <c r="D26" s="241" t="s">
        <v>45</v>
      </c>
      <c r="E26" s="241"/>
      <c r="F26" s="241"/>
      <c r="G26" s="241"/>
      <c r="H26" s="7">
        <v>8670515</v>
      </c>
      <c r="I26" s="242">
        <v>-24548289</v>
      </c>
      <c r="J26" s="242"/>
      <c r="K26" s="7">
        <v>-49052644</v>
      </c>
      <c r="L26" s="11">
        <v>-2221628</v>
      </c>
    </row>
    <row r="27" spans="1:12" ht="48.75" customHeight="1" x14ac:dyDescent="0.25">
      <c r="A27" s="239" t="s">
        <v>46</v>
      </c>
      <c r="B27" s="240"/>
      <c r="C27" s="240"/>
      <c r="D27" s="241" t="s">
        <v>47</v>
      </c>
      <c r="E27" s="241"/>
      <c r="F27" s="241"/>
      <c r="G27" s="241"/>
      <c r="H27" s="7">
        <v>-94816259</v>
      </c>
      <c r="I27" s="242">
        <v>-287264467</v>
      </c>
      <c r="J27" s="242"/>
      <c r="K27" s="7">
        <v>4485466</v>
      </c>
      <c r="L27" s="11">
        <v>4770229</v>
      </c>
    </row>
    <row r="28" spans="1:12" ht="26.25" customHeight="1" x14ac:dyDescent="0.25">
      <c r="A28" s="231" t="s">
        <v>48</v>
      </c>
      <c r="B28" s="232"/>
      <c r="C28" s="232"/>
      <c r="D28" s="233" t="s">
        <v>49</v>
      </c>
      <c r="E28" s="233"/>
      <c r="F28" s="233"/>
      <c r="G28" s="233"/>
      <c r="H28" s="6">
        <v>0</v>
      </c>
      <c r="I28" s="234">
        <v>0</v>
      </c>
      <c r="J28" s="234"/>
      <c r="K28" s="6">
        <v>0</v>
      </c>
      <c r="L28" s="10">
        <v>0</v>
      </c>
    </row>
    <row r="29" spans="1:12" ht="48.75" customHeight="1" x14ac:dyDescent="0.25">
      <c r="A29" s="231" t="s">
        <v>50</v>
      </c>
      <c r="B29" s="232"/>
      <c r="C29" s="232"/>
      <c r="D29" s="233" t="s">
        <v>51</v>
      </c>
      <c r="E29" s="233"/>
      <c r="F29" s="233"/>
      <c r="G29" s="233"/>
      <c r="H29" s="6">
        <v>0</v>
      </c>
      <c r="I29" s="234">
        <v>0</v>
      </c>
      <c r="J29" s="234"/>
      <c r="K29" s="6">
        <v>0</v>
      </c>
      <c r="L29" s="10">
        <v>0</v>
      </c>
    </row>
    <row r="30" spans="1:12" ht="29.25" customHeight="1" x14ac:dyDescent="0.25">
      <c r="A30" s="231" t="s">
        <v>52</v>
      </c>
      <c r="B30" s="232"/>
      <c r="C30" s="232"/>
      <c r="D30" s="233" t="s">
        <v>53</v>
      </c>
      <c r="E30" s="233"/>
      <c r="F30" s="233"/>
      <c r="G30" s="233"/>
      <c r="H30" s="6">
        <v>0</v>
      </c>
      <c r="I30" s="234">
        <v>54795</v>
      </c>
      <c r="J30" s="234"/>
      <c r="K30" s="6">
        <v>69180</v>
      </c>
      <c r="L30" s="10">
        <v>69180</v>
      </c>
    </row>
    <row r="31" spans="1:12" ht="107.25" customHeight="1" x14ac:dyDescent="0.25">
      <c r="A31" s="231" t="s">
        <v>54</v>
      </c>
      <c r="B31" s="232"/>
      <c r="C31" s="232"/>
      <c r="D31" s="233" t="s">
        <v>55</v>
      </c>
      <c r="E31" s="233"/>
      <c r="F31" s="233"/>
      <c r="G31" s="233"/>
      <c r="H31" s="6">
        <v>0</v>
      </c>
      <c r="I31" s="234">
        <v>0</v>
      </c>
      <c r="J31" s="234"/>
      <c r="K31" s="6">
        <v>0</v>
      </c>
      <c r="L31" s="10">
        <v>0</v>
      </c>
    </row>
    <row r="32" spans="1:12" ht="29.25" customHeight="1" x14ac:dyDescent="0.25">
      <c r="A32" s="235" t="s">
        <v>56</v>
      </c>
      <c r="B32" s="236"/>
      <c r="C32" s="236"/>
      <c r="D32" s="237" t="s">
        <v>57</v>
      </c>
      <c r="E32" s="237"/>
      <c r="F32" s="237"/>
      <c r="G32" s="237"/>
      <c r="H32" s="5">
        <f>H33+H37+H38+H39+H40</f>
        <v>3186199</v>
      </c>
      <c r="I32" s="238">
        <f>I33+I37+I38+I39+I40</f>
        <v>20858625</v>
      </c>
      <c r="J32" s="238"/>
      <c r="K32" s="5">
        <f>K33+K37+K38+K39+K40</f>
        <v>895140</v>
      </c>
      <c r="L32" s="9">
        <f>L33+L37+L38+L39+L40</f>
        <v>1802628</v>
      </c>
    </row>
    <row r="33" spans="1:12" ht="54.75" customHeight="1" x14ac:dyDescent="0.25">
      <c r="A33" s="231" t="s">
        <v>58</v>
      </c>
      <c r="B33" s="232"/>
      <c r="C33" s="232"/>
      <c r="D33" s="233" t="s">
        <v>59</v>
      </c>
      <c r="E33" s="233"/>
      <c r="F33" s="233"/>
      <c r="G33" s="233"/>
      <c r="H33" s="6">
        <f>H34+H35+H36</f>
        <v>3186199</v>
      </c>
      <c r="I33" s="234">
        <f>I34+I35+I36</f>
        <v>20858625</v>
      </c>
      <c r="J33" s="234"/>
      <c r="K33" s="6">
        <f>K34+K35+K36</f>
        <v>895140</v>
      </c>
      <c r="L33" s="10">
        <f>L34+L35+L36</f>
        <v>1802628</v>
      </c>
    </row>
    <row r="34" spans="1:12" ht="29.25" customHeight="1" x14ac:dyDescent="0.25">
      <c r="A34" s="239" t="s">
        <v>60</v>
      </c>
      <c r="B34" s="240"/>
      <c r="C34" s="240"/>
      <c r="D34" s="241" t="s">
        <v>61</v>
      </c>
      <c r="E34" s="241"/>
      <c r="F34" s="241"/>
      <c r="G34" s="241"/>
      <c r="H34" s="7">
        <v>1953851</v>
      </c>
      <c r="I34" s="242">
        <v>13665895</v>
      </c>
      <c r="J34" s="242"/>
      <c r="K34" s="7">
        <v>596760</v>
      </c>
      <c r="L34" s="11">
        <v>1201752</v>
      </c>
    </row>
    <row r="35" spans="1:12" ht="29.25" customHeight="1" x14ac:dyDescent="0.25">
      <c r="A35" s="239" t="s">
        <v>62</v>
      </c>
      <c r="B35" s="240"/>
      <c r="C35" s="240"/>
      <c r="D35" s="241" t="s">
        <v>63</v>
      </c>
      <c r="E35" s="241"/>
      <c r="F35" s="241"/>
      <c r="G35" s="241"/>
      <c r="H35" s="7">
        <v>0</v>
      </c>
      <c r="I35" s="242">
        <v>0</v>
      </c>
      <c r="J35" s="242"/>
      <c r="K35" s="7">
        <v>0</v>
      </c>
      <c r="L35" s="11">
        <v>0</v>
      </c>
    </row>
    <row r="36" spans="1:12" ht="42" customHeight="1" x14ac:dyDescent="0.25">
      <c r="A36" s="239" t="s">
        <v>64</v>
      </c>
      <c r="B36" s="240"/>
      <c r="C36" s="240"/>
      <c r="D36" s="241" t="s">
        <v>65</v>
      </c>
      <c r="E36" s="241"/>
      <c r="F36" s="241"/>
      <c r="G36" s="241"/>
      <c r="H36" s="7">
        <v>1232348</v>
      </c>
      <c r="I36" s="242">
        <v>7192730</v>
      </c>
      <c r="J36" s="242"/>
      <c r="K36" s="7">
        <v>298380</v>
      </c>
      <c r="L36" s="11">
        <v>600876</v>
      </c>
    </row>
    <row r="37" spans="1:12" ht="42" customHeight="1" x14ac:dyDescent="0.25">
      <c r="A37" s="231" t="s">
        <v>66</v>
      </c>
      <c r="B37" s="232"/>
      <c r="C37" s="232"/>
      <c r="D37" s="233" t="s">
        <v>67</v>
      </c>
      <c r="E37" s="233"/>
      <c r="F37" s="233"/>
      <c r="G37" s="233"/>
      <c r="H37" s="6">
        <v>0</v>
      </c>
      <c r="I37" s="234">
        <v>0</v>
      </c>
      <c r="J37" s="234"/>
      <c r="K37" s="6">
        <v>0</v>
      </c>
      <c r="L37" s="10">
        <v>0</v>
      </c>
    </row>
    <row r="38" spans="1:12" ht="29.25" customHeight="1" x14ac:dyDescent="0.25">
      <c r="A38" s="231" t="s">
        <v>68</v>
      </c>
      <c r="B38" s="232"/>
      <c r="C38" s="232"/>
      <c r="D38" s="233" t="s">
        <v>69</v>
      </c>
      <c r="E38" s="233"/>
      <c r="F38" s="233"/>
      <c r="G38" s="233"/>
      <c r="H38" s="6">
        <v>0</v>
      </c>
      <c r="I38" s="234">
        <v>0</v>
      </c>
      <c r="J38" s="234"/>
      <c r="K38" s="6">
        <v>0</v>
      </c>
      <c r="L38" s="10">
        <v>0</v>
      </c>
    </row>
    <row r="39" spans="1:12" ht="81" customHeight="1" x14ac:dyDescent="0.25">
      <c r="A39" s="231" t="s">
        <v>70</v>
      </c>
      <c r="B39" s="232"/>
      <c r="C39" s="232"/>
      <c r="D39" s="233" t="s">
        <v>71</v>
      </c>
      <c r="E39" s="233"/>
      <c r="F39" s="233"/>
      <c r="G39" s="233"/>
      <c r="H39" s="6">
        <v>0</v>
      </c>
      <c r="I39" s="234">
        <v>0</v>
      </c>
      <c r="J39" s="234"/>
      <c r="K39" s="6">
        <v>0</v>
      </c>
      <c r="L39" s="10">
        <v>0</v>
      </c>
    </row>
    <row r="40" spans="1:12" ht="29.25" customHeight="1" x14ac:dyDescent="0.25">
      <c r="A40" s="231" t="s">
        <v>72</v>
      </c>
      <c r="B40" s="232"/>
      <c r="C40" s="232"/>
      <c r="D40" s="233" t="s">
        <v>73</v>
      </c>
      <c r="E40" s="233"/>
      <c r="F40" s="233"/>
      <c r="G40" s="233"/>
      <c r="H40" s="6">
        <v>0</v>
      </c>
      <c r="I40" s="234">
        <v>0</v>
      </c>
      <c r="J40" s="234"/>
      <c r="K40" s="6">
        <v>0</v>
      </c>
      <c r="L40" s="10">
        <v>0</v>
      </c>
    </row>
    <row r="41" spans="1:12" ht="29.25" customHeight="1" x14ac:dyDescent="0.25">
      <c r="A41" s="235" t="s">
        <v>74</v>
      </c>
      <c r="B41" s="236"/>
      <c r="C41" s="236"/>
      <c r="D41" s="237" t="s">
        <v>75</v>
      </c>
      <c r="E41" s="237"/>
      <c r="F41" s="237"/>
      <c r="G41" s="237"/>
      <c r="H41" s="5">
        <f>H42+H43+H47+H48+H49+H50+H51+H52+H53+H54</f>
        <v>214790128</v>
      </c>
      <c r="I41" s="238">
        <f>I42+I43+I47+I48+I49+I50+I51+I52+I53+I54</f>
        <v>628965493</v>
      </c>
      <c r="J41" s="238"/>
      <c r="K41" s="5">
        <f>K42+K43+K47+K48+K49+K50+K51+K52+K53+K54</f>
        <v>203641304</v>
      </c>
      <c r="L41" s="9">
        <f>L42+L43+L47+L48+L49+L50+L51+L52+L53+L54</f>
        <v>597821237</v>
      </c>
    </row>
    <row r="42" spans="1:12" ht="29.25" customHeight="1" x14ac:dyDescent="0.25">
      <c r="A42" s="231" t="s">
        <v>76</v>
      </c>
      <c r="B42" s="232"/>
      <c r="C42" s="232"/>
      <c r="D42" s="233" t="s">
        <v>77</v>
      </c>
      <c r="E42" s="233"/>
      <c r="F42" s="233"/>
      <c r="G42" s="233"/>
      <c r="H42" s="6">
        <v>142159883</v>
      </c>
      <c r="I42" s="234">
        <v>411718310</v>
      </c>
      <c r="J42" s="234"/>
      <c r="K42" s="6">
        <v>131058133</v>
      </c>
      <c r="L42" s="10">
        <v>378541078</v>
      </c>
    </row>
    <row r="43" spans="1:12" ht="29.25" customHeight="1" x14ac:dyDescent="0.25">
      <c r="A43" s="231" t="s">
        <v>78</v>
      </c>
      <c r="B43" s="232"/>
      <c r="C43" s="232"/>
      <c r="D43" s="233" t="s">
        <v>79</v>
      </c>
      <c r="E43" s="233"/>
      <c r="F43" s="233"/>
      <c r="G43" s="233"/>
      <c r="H43" s="6">
        <v>15175319</v>
      </c>
      <c r="I43" s="234">
        <v>45548788</v>
      </c>
      <c r="J43" s="234"/>
      <c r="K43" s="6">
        <v>15073054</v>
      </c>
      <c r="L43" s="10">
        <v>45229506</v>
      </c>
    </row>
    <row r="44" spans="1:12" ht="29.25" customHeight="1" x14ac:dyDescent="0.25">
      <c r="A44" s="239" t="s">
        <v>80</v>
      </c>
      <c r="B44" s="240"/>
      <c r="C44" s="240"/>
      <c r="D44" s="241" t="s">
        <v>81</v>
      </c>
      <c r="E44" s="241"/>
      <c r="F44" s="241"/>
      <c r="G44" s="241"/>
      <c r="H44" s="7">
        <v>15000000</v>
      </c>
      <c r="I44" s="242">
        <v>45000000</v>
      </c>
      <c r="J44" s="242"/>
      <c r="K44" s="7">
        <v>15000000</v>
      </c>
      <c r="L44" s="11">
        <v>45000000</v>
      </c>
    </row>
    <row r="45" spans="1:12" ht="29.25" customHeight="1" x14ac:dyDescent="0.25">
      <c r="A45" s="239" t="s">
        <v>82</v>
      </c>
      <c r="B45" s="240"/>
      <c r="C45" s="240"/>
      <c r="D45" s="241" t="s">
        <v>83</v>
      </c>
      <c r="E45" s="241"/>
      <c r="F45" s="241"/>
      <c r="G45" s="241"/>
      <c r="H45" s="7">
        <v>175319</v>
      </c>
      <c r="I45" s="242">
        <v>548788</v>
      </c>
      <c r="J45" s="242"/>
      <c r="K45" s="7">
        <v>73054</v>
      </c>
      <c r="L45" s="11">
        <v>229506</v>
      </c>
    </row>
    <row r="46" spans="1:12" ht="81" customHeight="1" x14ac:dyDescent="0.25">
      <c r="A46" s="239" t="s">
        <v>84</v>
      </c>
      <c r="B46" s="240"/>
      <c r="C46" s="240"/>
      <c r="D46" s="241" t="s">
        <v>85</v>
      </c>
      <c r="E46" s="241"/>
      <c r="F46" s="241"/>
      <c r="G46" s="241"/>
      <c r="H46" s="7">
        <v>0</v>
      </c>
      <c r="I46" s="242">
        <v>0</v>
      </c>
      <c r="J46" s="242"/>
      <c r="K46" s="7">
        <v>0</v>
      </c>
      <c r="L46" s="11">
        <v>0</v>
      </c>
    </row>
    <row r="47" spans="1:12" ht="29.25" customHeight="1" x14ac:dyDescent="0.25">
      <c r="A47" s="231" t="s">
        <v>86</v>
      </c>
      <c r="B47" s="232"/>
      <c r="C47" s="232"/>
      <c r="D47" s="233" t="s">
        <v>87</v>
      </c>
      <c r="E47" s="233"/>
      <c r="F47" s="233"/>
      <c r="G47" s="233"/>
      <c r="H47" s="6">
        <v>7700000</v>
      </c>
      <c r="I47" s="234">
        <v>23100000</v>
      </c>
      <c r="J47" s="234"/>
      <c r="K47" s="6">
        <v>7700000</v>
      </c>
      <c r="L47" s="10">
        <v>23100000</v>
      </c>
    </row>
    <row r="48" spans="1:12" ht="29.25" customHeight="1" x14ac:dyDescent="0.25">
      <c r="A48" s="231" t="s">
        <v>88</v>
      </c>
      <c r="B48" s="232"/>
      <c r="C48" s="232"/>
      <c r="D48" s="233" t="s">
        <v>89</v>
      </c>
      <c r="E48" s="233"/>
      <c r="F48" s="233"/>
      <c r="G48" s="233"/>
      <c r="H48" s="6">
        <v>16500000</v>
      </c>
      <c r="I48" s="234">
        <v>49500000</v>
      </c>
      <c r="J48" s="234"/>
      <c r="K48" s="6">
        <v>16500000</v>
      </c>
      <c r="L48" s="10">
        <v>49500000</v>
      </c>
    </row>
    <row r="49" spans="1:12" ht="29.25" customHeight="1" x14ac:dyDescent="0.25">
      <c r="A49" s="231" t="s">
        <v>90</v>
      </c>
      <c r="B49" s="232"/>
      <c r="C49" s="232"/>
      <c r="D49" s="233" t="s">
        <v>91</v>
      </c>
      <c r="E49" s="233"/>
      <c r="F49" s="233"/>
      <c r="G49" s="233"/>
      <c r="H49" s="6">
        <v>13200000</v>
      </c>
      <c r="I49" s="234">
        <v>39600000</v>
      </c>
      <c r="J49" s="234"/>
      <c r="K49" s="6">
        <v>13200000</v>
      </c>
      <c r="L49" s="10">
        <v>39600000</v>
      </c>
    </row>
    <row r="50" spans="1:12" ht="42" customHeight="1" x14ac:dyDescent="0.25">
      <c r="A50" s="231" t="s">
        <v>92</v>
      </c>
      <c r="B50" s="232"/>
      <c r="C50" s="232"/>
      <c r="D50" s="233" t="s">
        <v>93</v>
      </c>
      <c r="E50" s="233"/>
      <c r="F50" s="233"/>
      <c r="G50" s="233"/>
      <c r="H50" s="6">
        <v>0</v>
      </c>
      <c r="I50" s="234">
        <v>0</v>
      </c>
      <c r="J50" s="234"/>
      <c r="K50" s="6">
        <v>0</v>
      </c>
      <c r="L50" s="10">
        <v>0</v>
      </c>
    </row>
    <row r="51" spans="1:12" ht="42" customHeight="1" x14ac:dyDescent="0.25">
      <c r="A51" s="231" t="s">
        <v>94</v>
      </c>
      <c r="B51" s="232"/>
      <c r="C51" s="232"/>
      <c r="D51" s="233" t="s">
        <v>95</v>
      </c>
      <c r="E51" s="233"/>
      <c r="F51" s="233"/>
      <c r="G51" s="233"/>
      <c r="H51" s="6">
        <v>0</v>
      </c>
      <c r="I51" s="234">
        <v>0</v>
      </c>
      <c r="J51" s="234"/>
      <c r="K51" s="6">
        <v>0</v>
      </c>
      <c r="L51" s="10">
        <v>0</v>
      </c>
    </row>
    <row r="52" spans="1:12" ht="29.25" customHeight="1" x14ac:dyDescent="0.25">
      <c r="A52" s="231" t="s">
        <v>96</v>
      </c>
      <c r="B52" s="232"/>
      <c r="C52" s="232"/>
      <c r="D52" s="233" t="s">
        <v>97</v>
      </c>
      <c r="E52" s="233"/>
      <c r="F52" s="233"/>
      <c r="G52" s="233"/>
      <c r="H52" s="6">
        <v>10163939</v>
      </c>
      <c r="I52" s="234">
        <v>29836078</v>
      </c>
      <c r="J52" s="234"/>
      <c r="K52" s="6">
        <v>10191781</v>
      </c>
      <c r="L52" s="10">
        <v>29589041</v>
      </c>
    </row>
    <row r="53" spans="1:12" ht="29.25" customHeight="1" x14ac:dyDescent="0.25">
      <c r="A53" s="231" t="s">
        <v>98</v>
      </c>
      <c r="B53" s="232"/>
      <c r="C53" s="232"/>
      <c r="D53" s="233" t="s">
        <v>99</v>
      </c>
      <c r="E53" s="233"/>
      <c r="F53" s="233"/>
      <c r="G53" s="233"/>
      <c r="H53" s="6">
        <v>0</v>
      </c>
      <c r="I53" s="234">
        <v>0</v>
      </c>
      <c r="J53" s="234"/>
      <c r="K53" s="6">
        <v>0</v>
      </c>
      <c r="L53" s="10">
        <v>0</v>
      </c>
    </row>
    <row r="54" spans="1:12" ht="29.25" customHeight="1" x14ac:dyDescent="0.25">
      <c r="A54" s="231" t="s">
        <v>100</v>
      </c>
      <c r="B54" s="232"/>
      <c r="C54" s="232"/>
      <c r="D54" s="233" t="s">
        <v>101</v>
      </c>
      <c r="E54" s="233"/>
      <c r="F54" s="233"/>
      <c r="G54" s="233"/>
      <c r="H54" s="6">
        <f>H55+H56+H57+H58+H59+H60+H61+H62+H63+H64+H65+H66+H67+H68</f>
        <v>9890987</v>
      </c>
      <c r="I54" s="234">
        <f>I55+I56+I57+I58+I59+I60+I61+I62+I63+I64+I65+I66+I67+I68</f>
        <v>29662317</v>
      </c>
      <c r="J54" s="234"/>
      <c r="K54" s="6">
        <f>K55+K56+K57+K58+K59+K60+K61+K62+K63+K64+K65+K66+K67+K68</f>
        <v>9918336</v>
      </c>
      <c r="L54" s="10">
        <f>L55+L56+L57+L58+L59+L60+L61+L62+L63+L64+L65+L66+L67+L68</f>
        <v>32261612</v>
      </c>
    </row>
    <row r="55" spans="1:12" ht="42" customHeight="1" x14ac:dyDescent="0.25">
      <c r="A55" s="239" t="s">
        <v>102</v>
      </c>
      <c r="B55" s="240"/>
      <c r="C55" s="240"/>
      <c r="D55" s="241" t="s">
        <v>103</v>
      </c>
      <c r="E55" s="241"/>
      <c r="F55" s="241"/>
      <c r="G55" s="241"/>
      <c r="H55" s="7">
        <v>9000000</v>
      </c>
      <c r="I55" s="242">
        <v>27000000</v>
      </c>
      <c r="J55" s="242"/>
      <c r="K55" s="7">
        <v>9000000</v>
      </c>
      <c r="L55" s="11">
        <v>27000000</v>
      </c>
    </row>
    <row r="56" spans="1:12" ht="42" customHeight="1" x14ac:dyDescent="0.25">
      <c r="A56" s="239" t="s">
        <v>104</v>
      </c>
      <c r="B56" s="240"/>
      <c r="C56" s="240"/>
      <c r="D56" s="241" t="s">
        <v>105</v>
      </c>
      <c r="E56" s="241"/>
      <c r="F56" s="241"/>
      <c r="G56" s="241"/>
      <c r="H56" s="7">
        <v>0</v>
      </c>
      <c r="I56" s="242">
        <v>0</v>
      </c>
      <c r="J56" s="242"/>
      <c r="K56" s="7">
        <v>0</v>
      </c>
      <c r="L56" s="11">
        <v>0</v>
      </c>
    </row>
    <row r="57" spans="1:12" ht="29.25" customHeight="1" x14ac:dyDescent="0.25">
      <c r="A57" s="239" t="s">
        <v>106</v>
      </c>
      <c r="B57" s="240"/>
      <c r="C57" s="240"/>
      <c r="D57" s="241" t="s">
        <v>107</v>
      </c>
      <c r="E57" s="241"/>
      <c r="F57" s="241"/>
      <c r="G57" s="241"/>
      <c r="H57" s="7">
        <v>0</v>
      </c>
      <c r="I57" s="242">
        <v>0</v>
      </c>
      <c r="J57" s="242"/>
      <c r="K57" s="7">
        <v>0</v>
      </c>
      <c r="L57" s="11">
        <v>0</v>
      </c>
    </row>
    <row r="58" spans="1:12" ht="29.25" customHeight="1" x14ac:dyDescent="0.25">
      <c r="A58" s="239" t="s">
        <v>108</v>
      </c>
      <c r="B58" s="240"/>
      <c r="C58" s="240"/>
      <c r="D58" s="241" t="s">
        <v>109</v>
      </c>
      <c r="E58" s="241"/>
      <c r="F58" s="241"/>
      <c r="G58" s="241"/>
      <c r="H58" s="7">
        <v>0</v>
      </c>
      <c r="I58" s="242">
        <v>0</v>
      </c>
      <c r="J58" s="242"/>
      <c r="K58" s="7">
        <v>0</v>
      </c>
      <c r="L58" s="11">
        <v>0</v>
      </c>
    </row>
    <row r="59" spans="1:12" ht="29.25" customHeight="1" x14ac:dyDescent="0.25">
      <c r="A59" s="239" t="s">
        <v>110</v>
      </c>
      <c r="B59" s="240"/>
      <c r="C59" s="240"/>
      <c r="D59" s="241" t="s">
        <v>111</v>
      </c>
      <c r="E59" s="241"/>
      <c r="F59" s="241"/>
      <c r="G59" s="241"/>
      <c r="H59" s="7">
        <v>0</v>
      </c>
      <c r="I59" s="242">
        <v>0</v>
      </c>
      <c r="J59" s="242"/>
      <c r="K59" s="7">
        <v>0</v>
      </c>
      <c r="L59" s="11">
        <v>0</v>
      </c>
    </row>
    <row r="60" spans="1:12" ht="29.25" customHeight="1" x14ac:dyDescent="0.25">
      <c r="A60" s="239" t="s">
        <v>112</v>
      </c>
      <c r="B60" s="240"/>
      <c r="C60" s="240"/>
      <c r="D60" s="241" t="s">
        <v>113</v>
      </c>
      <c r="E60" s="241"/>
      <c r="F60" s="241"/>
      <c r="G60" s="241"/>
      <c r="H60" s="7">
        <v>0</v>
      </c>
      <c r="I60" s="242">
        <v>0</v>
      </c>
      <c r="J60" s="242"/>
      <c r="K60" s="7">
        <v>0</v>
      </c>
      <c r="L60" s="11">
        <v>0</v>
      </c>
    </row>
    <row r="61" spans="1:12" ht="29.25" customHeight="1" x14ac:dyDescent="0.25">
      <c r="A61" s="239" t="s">
        <v>114</v>
      </c>
      <c r="B61" s="240"/>
      <c r="C61" s="240"/>
      <c r="D61" s="241" t="s">
        <v>115</v>
      </c>
      <c r="E61" s="241"/>
      <c r="F61" s="241"/>
      <c r="G61" s="241"/>
      <c r="H61" s="7">
        <v>846987</v>
      </c>
      <c r="I61" s="242">
        <v>2486317</v>
      </c>
      <c r="J61" s="242"/>
      <c r="K61" s="7">
        <v>849311</v>
      </c>
      <c r="L61" s="11">
        <v>2465744</v>
      </c>
    </row>
    <row r="62" spans="1:12" ht="29.25" customHeight="1" x14ac:dyDescent="0.25">
      <c r="A62" s="239" t="s">
        <v>116</v>
      </c>
      <c r="B62" s="240"/>
      <c r="C62" s="240"/>
      <c r="D62" s="241" t="s">
        <v>117</v>
      </c>
      <c r="E62" s="241"/>
      <c r="F62" s="241"/>
      <c r="G62" s="241"/>
      <c r="H62" s="7">
        <v>44000</v>
      </c>
      <c r="I62" s="242">
        <v>176000</v>
      </c>
      <c r="J62" s="242"/>
      <c r="K62" s="7">
        <v>69025</v>
      </c>
      <c r="L62" s="11">
        <v>2685868</v>
      </c>
    </row>
    <row r="63" spans="1:12" ht="42" customHeight="1" x14ac:dyDescent="0.25">
      <c r="A63" s="239" t="s">
        <v>118</v>
      </c>
      <c r="B63" s="240"/>
      <c r="C63" s="240"/>
      <c r="D63" s="241" t="s">
        <v>119</v>
      </c>
      <c r="E63" s="241"/>
      <c r="F63" s="241"/>
      <c r="G63" s="241"/>
      <c r="H63" s="7">
        <v>0</v>
      </c>
      <c r="I63" s="242">
        <v>0</v>
      </c>
      <c r="J63" s="242"/>
      <c r="K63" s="7">
        <v>0</v>
      </c>
      <c r="L63" s="11">
        <v>0</v>
      </c>
    </row>
    <row r="64" spans="1:12" ht="29.25" customHeight="1" x14ac:dyDescent="0.25">
      <c r="A64" s="239" t="s">
        <v>120</v>
      </c>
      <c r="B64" s="240"/>
      <c r="C64" s="240"/>
      <c r="D64" s="241" t="s">
        <v>121</v>
      </c>
      <c r="E64" s="241"/>
      <c r="F64" s="241"/>
      <c r="G64" s="241"/>
      <c r="H64" s="7">
        <v>0</v>
      </c>
      <c r="I64" s="242">
        <v>0</v>
      </c>
      <c r="J64" s="242"/>
      <c r="K64" s="7">
        <v>0</v>
      </c>
      <c r="L64" s="11">
        <v>0</v>
      </c>
    </row>
    <row r="65" spans="1:12" ht="42" customHeight="1" x14ac:dyDescent="0.25">
      <c r="A65" s="239" t="s">
        <v>122</v>
      </c>
      <c r="B65" s="240"/>
      <c r="C65" s="240"/>
      <c r="D65" s="241" t="s">
        <v>123</v>
      </c>
      <c r="E65" s="241"/>
      <c r="F65" s="241"/>
      <c r="G65" s="241"/>
      <c r="H65" s="7">
        <v>0</v>
      </c>
      <c r="I65" s="242">
        <v>0</v>
      </c>
      <c r="J65" s="242"/>
      <c r="K65" s="7">
        <v>0</v>
      </c>
      <c r="L65" s="11">
        <v>0</v>
      </c>
    </row>
    <row r="66" spans="1:12" ht="29.25" customHeight="1" x14ac:dyDescent="0.25">
      <c r="A66" s="239" t="s">
        <v>124</v>
      </c>
      <c r="B66" s="240"/>
      <c r="C66" s="240"/>
      <c r="D66" s="241" t="s">
        <v>125</v>
      </c>
      <c r="E66" s="241"/>
      <c r="F66" s="241"/>
      <c r="G66" s="241"/>
      <c r="H66" s="7">
        <v>0</v>
      </c>
      <c r="I66" s="242">
        <v>0</v>
      </c>
      <c r="J66" s="242"/>
      <c r="K66" s="7">
        <v>0</v>
      </c>
      <c r="L66" s="11">
        <v>0</v>
      </c>
    </row>
    <row r="67" spans="1:12" ht="29.25" customHeight="1" x14ac:dyDescent="0.25">
      <c r="A67" s="239" t="s">
        <v>126</v>
      </c>
      <c r="B67" s="240"/>
      <c r="C67" s="240"/>
      <c r="D67" s="241" t="s">
        <v>127</v>
      </c>
      <c r="E67" s="241"/>
      <c r="F67" s="241"/>
      <c r="G67" s="241"/>
      <c r="H67" s="7">
        <v>0</v>
      </c>
      <c r="I67" s="242">
        <v>0</v>
      </c>
      <c r="J67" s="242"/>
      <c r="K67" s="7">
        <v>0</v>
      </c>
      <c r="L67" s="11">
        <v>0</v>
      </c>
    </row>
    <row r="68" spans="1:12" ht="29.25" customHeight="1" x14ac:dyDescent="0.25">
      <c r="A68" s="239" t="s">
        <v>128</v>
      </c>
      <c r="B68" s="240"/>
      <c r="C68" s="240"/>
      <c r="D68" s="241" t="s">
        <v>129</v>
      </c>
      <c r="E68" s="241"/>
      <c r="F68" s="241"/>
      <c r="G68" s="241"/>
      <c r="H68" s="7">
        <v>0</v>
      </c>
      <c r="I68" s="242">
        <v>0</v>
      </c>
      <c r="J68" s="242"/>
      <c r="K68" s="7">
        <v>0</v>
      </c>
      <c r="L68" s="11">
        <v>110000</v>
      </c>
    </row>
    <row r="69" spans="1:12" ht="42" customHeight="1" x14ac:dyDescent="0.25">
      <c r="A69" s="235" t="s">
        <v>130</v>
      </c>
      <c r="B69" s="236"/>
      <c r="C69" s="236"/>
      <c r="D69" s="237" t="s">
        <v>131</v>
      </c>
      <c r="E69" s="237"/>
      <c r="F69" s="237"/>
      <c r="G69" s="237"/>
      <c r="H69" s="5">
        <f>H17-H32-H41</f>
        <v>1000757807</v>
      </c>
      <c r="I69" s="238">
        <f>I17-I32-I41</f>
        <v>2692107369</v>
      </c>
      <c r="J69" s="238"/>
      <c r="K69" s="5">
        <f>K17-K32-K41</f>
        <v>827990905</v>
      </c>
      <c r="L69" s="9">
        <f>L17-L32-L41</f>
        <v>2525794873</v>
      </c>
    </row>
    <row r="70" spans="1:12" ht="42" customHeight="1" x14ac:dyDescent="0.25">
      <c r="A70" s="235" t="s">
        <v>132</v>
      </c>
      <c r="B70" s="236"/>
      <c r="C70" s="236"/>
      <c r="D70" s="237" t="s">
        <v>133</v>
      </c>
      <c r="E70" s="237"/>
      <c r="F70" s="237"/>
      <c r="G70" s="237"/>
      <c r="H70" s="5">
        <f>H71-H72</f>
        <v>0</v>
      </c>
      <c r="I70" s="238">
        <f>I71-I72</f>
        <v>0</v>
      </c>
      <c r="J70" s="238"/>
      <c r="K70" s="5">
        <f>K71-K72</f>
        <v>0</v>
      </c>
      <c r="L70" s="9">
        <f>L71-L72</f>
        <v>0</v>
      </c>
    </row>
    <row r="71" spans="1:12" ht="29.25" customHeight="1" x14ac:dyDescent="0.25">
      <c r="A71" s="231" t="s">
        <v>134</v>
      </c>
      <c r="B71" s="232"/>
      <c r="C71" s="232"/>
      <c r="D71" s="233" t="s">
        <v>135</v>
      </c>
      <c r="E71" s="233"/>
      <c r="F71" s="233"/>
      <c r="G71" s="233"/>
      <c r="H71" s="6">
        <v>0</v>
      </c>
      <c r="I71" s="234">
        <v>0</v>
      </c>
      <c r="J71" s="234"/>
      <c r="K71" s="6">
        <v>0</v>
      </c>
      <c r="L71" s="10">
        <v>0</v>
      </c>
    </row>
    <row r="72" spans="1:12" ht="29.25" customHeight="1" x14ac:dyDescent="0.25">
      <c r="A72" s="231" t="s">
        <v>136</v>
      </c>
      <c r="B72" s="232"/>
      <c r="C72" s="232"/>
      <c r="D72" s="233" t="s">
        <v>137</v>
      </c>
      <c r="E72" s="233"/>
      <c r="F72" s="233"/>
      <c r="G72" s="233"/>
      <c r="H72" s="6">
        <v>0</v>
      </c>
      <c r="I72" s="234">
        <v>0</v>
      </c>
      <c r="J72" s="234"/>
      <c r="K72" s="6">
        <v>0</v>
      </c>
      <c r="L72" s="10">
        <v>0</v>
      </c>
    </row>
    <row r="73" spans="1:12" ht="42" customHeight="1" x14ac:dyDescent="0.25">
      <c r="A73" s="235" t="s">
        <v>138</v>
      </c>
      <c r="B73" s="236"/>
      <c r="C73" s="236"/>
      <c r="D73" s="237" t="s">
        <v>139</v>
      </c>
      <c r="E73" s="237"/>
      <c r="F73" s="237"/>
      <c r="G73" s="237"/>
      <c r="H73" s="5">
        <f>H69+H70</f>
        <v>1000757807</v>
      </c>
      <c r="I73" s="238">
        <f>I69+I70</f>
        <v>2692107369</v>
      </c>
      <c r="J73" s="238"/>
      <c r="K73" s="5">
        <f>K69+K70</f>
        <v>827990905</v>
      </c>
      <c r="L73" s="9">
        <f>L69+L70</f>
        <v>2525794873</v>
      </c>
    </row>
    <row r="74" spans="1:12" ht="29.25" customHeight="1" x14ac:dyDescent="0.25">
      <c r="A74" s="231" t="s">
        <v>140</v>
      </c>
      <c r="B74" s="232"/>
      <c r="C74" s="232"/>
      <c r="D74" s="233" t="s">
        <v>141</v>
      </c>
      <c r="E74" s="233"/>
      <c r="F74" s="233"/>
      <c r="G74" s="233"/>
      <c r="H74" s="6">
        <v>897271033</v>
      </c>
      <c r="I74" s="234">
        <v>2429391191</v>
      </c>
      <c r="J74" s="234"/>
      <c r="K74" s="6">
        <v>881529015</v>
      </c>
      <c r="L74" s="10">
        <v>2532786730</v>
      </c>
    </row>
    <row r="75" spans="1:12" ht="29.25" customHeight="1" x14ac:dyDescent="0.25">
      <c r="A75" s="231" t="s">
        <v>142</v>
      </c>
      <c r="B75" s="232"/>
      <c r="C75" s="232"/>
      <c r="D75" s="233" t="s">
        <v>143</v>
      </c>
      <c r="E75" s="233"/>
      <c r="F75" s="233"/>
      <c r="G75" s="233"/>
      <c r="H75" s="6">
        <v>103486774</v>
      </c>
      <c r="I75" s="234">
        <v>262716178</v>
      </c>
      <c r="J75" s="234"/>
      <c r="K75" s="6">
        <v>-53538110</v>
      </c>
      <c r="L75" s="10">
        <v>-6991857</v>
      </c>
    </row>
    <row r="76" spans="1:12" ht="29.25" customHeight="1" x14ac:dyDescent="0.25">
      <c r="A76" s="235" t="s">
        <v>144</v>
      </c>
      <c r="B76" s="236"/>
      <c r="C76" s="236"/>
      <c r="D76" s="237" t="s">
        <v>145</v>
      </c>
      <c r="E76" s="237"/>
      <c r="F76" s="237"/>
      <c r="G76" s="237"/>
      <c r="H76" s="5">
        <v>0</v>
      </c>
      <c r="I76" s="238">
        <v>0</v>
      </c>
      <c r="J76" s="238"/>
      <c r="K76" s="5">
        <v>0</v>
      </c>
      <c r="L76" s="9">
        <v>0</v>
      </c>
    </row>
    <row r="77" spans="1:12" ht="42" customHeight="1" x14ac:dyDescent="0.25">
      <c r="A77" s="227" t="s">
        <v>146</v>
      </c>
      <c r="B77" s="228"/>
      <c r="C77" s="228"/>
      <c r="D77" s="229" t="s">
        <v>147</v>
      </c>
      <c r="E77" s="229"/>
      <c r="F77" s="229"/>
      <c r="G77" s="229"/>
      <c r="H77" s="8">
        <f>H73-H76</f>
        <v>1000757807</v>
      </c>
      <c r="I77" s="230">
        <f>I73-I76</f>
        <v>2692107369</v>
      </c>
      <c r="J77" s="230"/>
      <c r="K77" s="8">
        <f>K73-K76</f>
        <v>827990905</v>
      </c>
      <c r="L77" s="12">
        <f>L73-L76</f>
        <v>2525794873</v>
      </c>
    </row>
    <row r="78" spans="1:12" ht="10.5" customHeight="1" x14ac:dyDescent="0.25">
      <c r="A78" s="220"/>
      <c r="B78" s="220"/>
      <c r="C78" s="220"/>
      <c r="D78" s="220"/>
      <c r="E78" s="220"/>
      <c r="F78" s="220"/>
      <c r="G78" s="220"/>
      <c r="H78" s="220"/>
      <c r="I78" s="220"/>
      <c r="J78" s="220"/>
      <c r="K78" s="220"/>
      <c r="L78" s="220"/>
    </row>
    <row r="79" spans="1:12" ht="15" customHeight="1" x14ac:dyDescent="0.2">
      <c r="A79" s="221" t="s">
        <v>148</v>
      </c>
      <c r="B79" s="221"/>
      <c r="C79" s="222" t="s">
        <v>149</v>
      </c>
      <c r="D79" s="222"/>
      <c r="E79" s="222"/>
      <c r="F79" s="222"/>
      <c r="G79" s="222"/>
      <c r="H79" s="222"/>
      <c r="I79" s="222"/>
      <c r="J79" s="223" t="s">
        <v>150</v>
      </c>
      <c r="K79" s="223"/>
      <c r="L79" s="223"/>
    </row>
    <row r="80" spans="1:12" ht="15" customHeight="1" x14ac:dyDescent="0.2">
      <c r="A80" s="224" t="s">
        <v>151</v>
      </c>
      <c r="B80" s="224"/>
      <c r="C80" s="225" t="s">
        <v>151</v>
      </c>
      <c r="D80" s="225"/>
      <c r="E80" s="225"/>
      <c r="F80" s="225"/>
      <c r="G80" s="225"/>
      <c r="H80" s="225"/>
      <c r="I80" s="225"/>
      <c r="J80" s="226" t="s">
        <v>152</v>
      </c>
      <c r="K80" s="226"/>
      <c r="L80" s="226"/>
    </row>
    <row r="81" spans="1:12" ht="15.75" customHeight="1" x14ac:dyDescent="0.25">
      <c r="A81" s="220"/>
      <c r="B81" s="220"/>
      <c r="C81" s="220"/>
      <c r="D81" s="220"/>
      <c r="E81" s="220"/>
      <c r="F81" s="220"/>
      <c r="G81" s="220"/>
      <c r="H81" s="220"/>
      <c r="I81" s="220"/>
      <c r="J81" s="220"/>
      <c r="K81" s="220"/>
      <c r="L81" s="220"/>
    </row>
    <row r="82" spans="1:12" ht="15.75" customHeight="1" x14ac:dyDescent="0.25">
      <c r="A82" s="220"/>
      <c r="B82" s="220"/>
      <c r="C82" s="220"/>
      <c r="D82" s="220"/>
      <c r="E82" s="220"/>
      <c r="F82" s="220"/>
      <c r="G82" s="220"/>
      <c r="H82" s="220"/>
      <c r="I82" s="220"/>
      <c r="J82" s="220"/>
      <c r="K82" s="220"/>
      <c r="L82" s="220"/>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58999997377395597" bottom="0.58999997377395597"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359</v>
      </c>
      <c r="B15" s="48" t="s">
        <v>19</v>
      </c>
      <c r="C15" s="48" t="s">
        <v>358</v>
      </c>
      <c r="D15" s="47" t="s">
        <v>357</v>
      </c>
      <c r="E15" s="46" t="s">
        <v>356</v>
      </c>
    </row>
    <row r="16" spans="1:5" ht="26.25" customHeight="1" x14ac:dyDescent="0.25">
      <c r="A16" s="38" t="s">
        <v>355</v>
      </c>
      <c r="B16" s="37" t="s">
        <v>354</v>
      </c>
      <c r="C16" s="37"/>
      <c r="D16" s="5">
        <v>0</v>
      </c>
      <c r="E16" s="36">
        <v>0</v>
      </c>
    </row>
    <row r="17" spans="1:5" ht="26.25" customHeight="1" x14ac:dyDescent="0.25">
      <c r="A17" s="38" t="s">
        <v>353</v>
      </c>
      <c r="B17" s="37" t="s">
        <v>352</v>
      </c>
      <c r="C17" s="37"/>
      <c r="D17" s="5">
        <v>5963273134</v>
      </c>
      <c r="E17" s="36">
        <v>18122477407</v>
      </c>
    </row>
    <row r="18" spans="1:5" ht="26.25" customHeight="1" x14ac:dyDescent="0.25">
      <c r="A18" s="35" t="s">
        <v>351</v>
      </c>
      <c r="B18" s="34" t="s">
        <v>350</v>
      </c>
      <c r="C18" s="34"/>
      <c r="D18" s="6">
        <v>5963273134</v>
      </c>
      <c r="E18" s="33">
        <v>18122477407</v>
      </c>
    </row>
    <row r="19" spans="1:5" ht="26.25" customHeight="1" x14ac:dyDescent="0.25">
      <c r="A19" s="45" t="s">
        <v>349</v>
      </c>
      <c r="B19" s="44" t="s">
        <v>348</v>
      </c>
      <c r="C19" s="44"/>
      <c r="D19" s="7">
        <v>154000000</v>
      </c>
      <c r="E19" s="43">
        <v>108000000</v>
      </c>
    </row>
    <row r="20" spans="1:5" ht="26.25" customHeight="1" x14ac:dyDescent="0.25">
      <c r="A20" s="45" t="s">
        <v>347</v>
      </c>
      <c r="B20" s="44" t="s">
        <v>346</v>
      </c>
      <c r="C20" s="44"/>
      <c r="D20" s="7">
        <v>0</v>
      </c>
      <c r="E20" s="43">
        <v>0</v>
      </c>
    </row>
    <row r="21" spans="1:5" ht="26.25" customHeight="1" x14ac:dyDescent="0.25">
      <c r="A21" s="45" t="s">
        <v>345</v>
      </c>
      <c r="B21" s="44" t="s">
        <v>344</v>
      </c>
      <c r="C21" s="44"/>
      <c r="D21" s="7">
        <v>5809273134</v>
      </c>
      <c r="E21" s="43">
        <v>18014477407</v>
      </c>
    </row>
    <row r="22" spans="1:5" ht="26.25" customHeight="1" x14ac:dyDescent="0.25">
      <c r="A22" s="45" t="s">
        <v>343</v>
      </c>
      <c r="B22" s="44" t="s">
        <v>342</v>
      </c>
      <c r="C22" s="44"/>
      <c r="D22" s="7">
        <v>0</v>
      </c>
      <c r="E22" s="43">
        <v>0</v>
      </c>
    </row>
    <row r="23" spans="1:5" ht="26.25" customHeight="1" x14ac:dyDescent="0.25">
      <c r="A23" s="35" t="s">
        <v>341</v>
      </c>
      <c r="B23" s="34" t="s">
        <v>340</v>
      </c>
      <c r="C23" s="34"/>
      <c r="D23" s="6">
        <v>0</v>
      </c>
      <c r="E23" s="33">
        <v>0</v>
      </c>
    </row>
    <row r="24" spans="1:5" ht="26.25" customHeight="1" x14ac:dyDescent="0.25">
      <c r="A24" s="35" t="s">
        <v>339</v>
      </c>
      <c r="B24" s="34" t="s">
        <v>338</v>
      </c>
      <c r="C24" s="34"/>
      <c r="D24" s="6">
        <v>0</v>
      </c>
      <c r="E24" s="33">
        <v>0</v>
      </c>
    </row>
    <row r="25" spans="1:5" ht="26.25" customHeight="1" x14ac:dyDescent="0.25">
      <c r="A25" s="38" t="s">
        <v>337</v>
      </c>
      <c r="B25" s="37" t="s">
        <v>336</v>
      </c>
      <c r="C25" s="37"/>
      <c r="D25" s="5">
        <v>158247397258</v>
      </c>
      <c r="E25" s="36">
        <v>146089389388</v>
      </c>
    </row>
    <row r="26" spans="1:5" ht="26.25" customHeight="1" x14ac:dyDescent="0.25">
      <c r="A26" s="35" t="s">
        <v>335</v>
      </c>
      <c r="B26" s="34" t="s">
        <v>334</v>
      </c>
      <c r="C26" s="34"/>
      <c r="D26" s="6">
        <v>158247397258</v>
      </c>
      <c r="E26" s="33">
        <v>146089389388</v>
      </c>
    </row>
    <row r="27" spans="1:5" ht="26.25" customHeight="1" x14ac:dyDescent="0.25">
      <c r="A27" s="45" t="s">
        <v>333</v>
      </c>
      <c r="B27" s="44" t="s">
        <v>332</v>
      </c>
      <c r="C27" s="44"/>
      <c r="D27" s="7">
        <v>0</v>
      </c>
      <c r="E27" s="43">
        <v>0</v>
      </c>
    </row>
    <row r="28" spans="1:5" ht="26.25" customHeight="1" x14ac:dyDescent="0.25">
      <c r="A28" s="45" t="s">
        <v>331</v>
      </c>
      <c r="B28" s="44" t="s">
        <v>330</v>
      </c>
      <c r="C28" s="44"/>
      <c r="D28" s="7">
        <v>0</v>
      </c>
      <c r="E28" s="43">
        <v>0</v>
      </c>
    </row>
    <row r="29" spans="1:5" ht="26.25" customHeight="1" x14ac:dyDescent="0.25">
      <c r="A29" s="45" t="s">
        <v>329</v>
      </c>
      <c r="B29" s="44" t="s">
        <v>328</v>
      </c>
      <c r="C29" s="44"/>
      <c r="D29" s="7">
        <v>113545956166</v>
      </c>
      <c r="E29" s="43">
        <v>101387948296</v>
      </c>
    </row>
    <row r="30" spans="1:5" ht="26.25" customHeight="1" x14ac:dyDescent="0.25">
      <c r="A30" s="45" t="s">
        <v>327</v>
      </c>
      <c r="B30" s="44" t="s">
        <v>326</v>
      </c>
      <c r="C30" s="44"/>
      <c r="D30" s="7">
        <v>15001441092</v>
      </c>
      <c r="E30" s="43">
        <v>15001441092</v>
      </c>
    </row>
    <row r="31" spans="1:5" ht="26.25" customHeight="1" x14ac:dyDescent="0.25">
      <c r="A31" s="45" t="s">
        <v>325</v>
      </c>
      <c r="B31" s="44" t="s">
        <v>324</v>
      </c>
      <c r="C31" s="44"/>
      <c r="D31" s="7">
        <v>0</v>
      </c>
      <c r="E31" s="43">
        <v>0</v>
      </c>
    </row>
    <row r="32" spans="1:5" ht="26.25" customHeight="1" x14ac:dyDescent="0.25">
      <c r="A32" s="45" t="s">
        <v>323</v>
      </c>
      <c r="B32" s="44" t="s">
        <v>322</v>
      </c>
      <c r="C32" s="44"/>
      <c r="D32" s="7">
        <v>29700000000</v>
      </c>
      <c r="E32" s="43">
        <v>29700000000</v>
      </c>
    </row>
    <row r="33" spans="1:5" ht="26.25" customHeight="1" x14ac:dyDescent="0.25">
      <c r="A33" s="45" t="s">
        <v>321</v>
      </c>
      <c r="B33" s="44" t="s">
        <v>320</v>
      </c>
      <c r="C33" s="44"/>
      <c r="D33" s="7">
        <v>0</v>
      </c>
      <c r="E33" s="43">
        <v>0</v>
      </c>
    </row>
    <row r="34" spans="1:5" ht="26.25" customHeight="1" x14ac:dyDescent="0.25">
      <c r="A34" s="45" t="s">
        <v>319</v>
      </c>
      <c r="B34" s="44" t="s">
        <v>318</v>
      </c>
      <c r="C34" s="44"/>
      <c r="D34" s="7">
        <v>0</v>
      </c>
      <c r="E34" s="43">
        <v>0</v>
      </c>
    </row>
    <row r="35" spans="1:5" ht="26.25" customHeight="1" x14ac:dyDescent="0.25">
      <c r="A35" s="45" t="s">
        <v>317</v>
      </c>
      <c r="B35" s="44" t="s">
        <v>316</v>
      </c>
      <c r="C35" s="44"/>
      <c r="D35" s="7">
        <v>0</v>
      </c>
      <c r="E35" s="43">
        <v>0</v>
      </c>
    </row>
    <row r="36" spans="1:5" ht="26.25" customHeight="1" x14ac:dyDescent="0.25">
      <c r="A36" s="35" t="s">
        <v>315</v>
      </c>
      <c r="B36" s="34" t="s">
        <v>314</v>
      </c>
      <c r="C36" s="34"/>
      <c r="D36" s="6">
        <v>0</v>
      </c>
      <c r="E36" s="33">
        <v>0</v>
      </c>
    </row>
    <row r="37" spans="1:5" ht="26.25" customHeight="1" x14ac:dyDescent="0.25">
      <c r="A37" s="38" t="s">
        <v>313</v>
      </c>
      <c r="B37" s="37" t="s">
        <v>312</v>
      </c>
      <c r="C37" s="37"/>
      <c r="D37" s="5">
        <v>4618009939</v>
      </c>
      <c r="E37" s="36">
        <v>3236432100</v>
      </c>
    </row>
    <row r="38" spans="1:5" ht="26.25" customHeight="1" x14ac:dyDescent="0.25">
      <c r="A38" s="35" t="s">
        <v>311</v>
      </c>
      <c r="B38" s="34" t="s">
        <v>310</v>
      </c>
      <c r="C38" s="34"/>
      <c r="D38" s="6">
        <v>0</v>
      </c>
      <c r="E38" s="33">
        <v>0</v>
      </c>
    </row>
    <row r="39" spans="1:5" ht="26.25" customHeight="1" x14ac:dyDescent="0.25">
      <c r="A39" s="35" t="s">
        <v>309</v>
      </c>
      <c r="B39" s="34" t="s">
        <v>308</v>
      </c>
      <c r="C39" s="34"/>
      <c r="D39" s="6">
        <v>0</v>
      </c>
      <c r="E39" s="33">
        <v>0</v>
      </c>
    </row>
    <row r="40" spans="1:5" ht="26.25" customHeight="1" x14ac:dyDescent="0.25">
      <c r="A40" s="35" t="s">
        <v>307</v>
      </c>
      <c r="B40" s="34" t="s">
        <v>306</v>
      </c>
      <c r="C40" s="34"/>
      <c r="D40" s="6">
        <v>4618009939</v>
      </c>
      <c r="E40" s="33">
        <v>3236432100</v>
      </c>
    </row>
    <row r="41" spans="1:5" ht="26.25" customHeight="1" x14ac:dyDescent="0.25">
      <c r="A41" s="35" t="s">
        <v>305</v>
      </c>
      <c r="B41" s="34" t="s">
        <v>304</v>
      </c>
      <c r="C41" s="34"/>
      <c r="D41" s="6">
        <v>0</v>
      </c>
      <c r="E41" s="33">
        <v>0</v>
      </c>
    </row>
    <row r="42" spans="1:5" ht="25.5" x14ac:dyDescent="0.25">
      <c r="A42" s="45" t="s">
        <v>303</v>
      </c>
      <c r="B42" s="44" t="s">
        <v>302</v>
      </c>
      <c r="C42" s="44"/>
      <c r="D42" s="7">
        <v>0</v>
      </c>
      <c r="E42" s="43">
        <v>0</v>
      </c>
    </row>
    <row r="43" spans="1:5" ht="25.5" x14ac:dyDescent="0.25">
      <c r="A43" s="45" t="s">
        <v>301</v>
      </c>
      <c r="B43" s="44" t="s">
        <v>300</v>
      </c>
      <c r="C43" s="44"/>
      <c r="D43" s="7">
        <v>0</v>
      </c>
      <c r="E43" s="43">
        <v>0</v>
      </c>
    </row>
    <row r="44" spans="1:5" ht="38.25" x14ac:dyDescent="0.25">
      <c r="A44" s="45" t="s">
        <v>299</v>
      </c>
      <c r="B44" s="44" t="s">
        <v>298</v>
      </c>
      <c r="C44" s="44"/>
      <c r="D44" s="7">
        <v>0</v>
      </c>
      <c r="E44" s="43">
        <v>0</v>
      </c>
    </row>
    <row r="45" spans="1:5" ht="38.25" x14ac:dyDescent="0.25">
      <c r="A45" s="45" t="s">
        <v>297</v>
      </c>
      <c r="B45" s="44" t="s">
        <v>296</v>
      </c>
      <c r="C45" s="44"/>
      <c r="D45" s="7">
        <v>0</v>
      </c>
      <c r="E45" s="43">
        <v>0</v>
      </c>
    </row>
    <row r="46" spans="1:5" ht="25.5" x14ac:dyDescent="0.25">
      <c r="A46" s="45" t="s">
        <v>295</v>
      </c>
      <c r="B46" s="44" t="s">
        <v>294</v>
      </c>
      <c r="C46" s="44"/>
      <c r="D46" s="7">
        <v>0</v>
      </c>
      <c r="E46" s="43">
        <v>0</v>
      </c>
    </row>
    <row r="47" spans="1:5" ht="38.25" x14ac:dyDescent="0.25">
      <c r="A47" s="35" t="s">
        <v>293</v>
      </c>
      <c r="B47" s="34" t="s">
        <v>292</v>
      </c>
      <c r="C47" s="34"/>
      <c r="D47" s="6">
        <v>0</v>
      </c>
      <c r="E47" s="33">
        <v>0</v>
      </c>
    </row>
    <row r="48" spans="1:5" ht="25.5" x14ac:dyDescent="0.25">
      <c r="A48" s="35" t="s">
        <v>291</v>
      </c>
      <c r="B48" s="34" t="s">
        <v>290</v>
      </c>
      <c r="C48" s="34"/>
      <c r="D48" s="6">
        <v>4618009939</v>
      </c>
      <c r="E48" s="33">
        <v>3236432100</v>
      </c>
    </row>
    <row r="49" spans="1:5" ht="25.5" x14ac:dyDescent="0.25">
      <c r="A49" s="45" t="s">
        <v>289</v>
      </c>
      <c r="B49" s="44" t="s">
        <v>288</v>
      </c>
      <c r="C49" s="44"/>
      <c r="D49" s="7">
        <v>0</v>
      </c>
      <c r="E49" s="43">
        <v>0</v>
      </c>
    </row>
    <row r="50" spans="1:5" ht="25.5" x14ac:dyDescent="0.25">
      <c r="A50" s="45" t="s">
        <v>287</v>
      </c>
      <c r="B50" s="44" t="s">
        <v>286</v>
      </c>
      <c r="C50" s="44"/>
      <c r="D50" s="7">
        <v>2450917237</v>
      </c>
      <c r="E50" s="43">
        <v>1274432009</v>
      </c>
    </row>
    <row r="51" spans="1:5" ht="38.25" x14ac:dyDescent="0.25">
      <c r="A51" s="45" t="s">
        <v>285</v>
      </c>
      <c r="B51" s="44" t="s">
        <v>284</v>
      </c>
      <c r="C51" s="44"/>
      <c r="D51" s="7">
        <v>0</v>
      </c>
      <c r="E51" s="43">
        <v>0</v>
      </c>
    </row>
    <row r="52" spans="1:5" ht="38.25" x14ac:dyDescent="0.25">
      <c r="A52" s="45" t="s">
        <v>283</v>
      </c>
      <c r="B52" s="44" t="s">
        <v>282</v>
      </c>
      <c r="C52" s="44"/>
      <c r="D52" s="7">
        <v>2167092702</v>
      </c>
      <c r="E52" s="43">
        <v>1962000091</v>
      </c>
    </row>
    <row r="53" spans="1:5" ht="25.5" x14ac:dyDescent="0.25">
      <c r="A53" s="45" t="s">
        <v>281</v>
      </c>
      <c r="B53" s="44" t="s">
        <v>280</v>
      </c>
      <c r="C53" s="44"/>
      <c r="D53" s="7">
        <v>0</v>
      </c>
      <c r="E53" s="43">
        <v>0</v>
      </c>
    </row>
    <row r="54" spans="1:5" ht="25.5" x14ac:dyDescent="0.25">
      <c r="A54" s="35" t="s">
        <v>279</v>
      </c>
      <c r="B54" s="34" t="s">
        <v>278</v>
      </c>
      <c r="C54" s="34"/>
      <c r="D54" s="6">
        <v>0</v>
      </c>
      <c r="E54" s="33">
        <v>0</v>
      </c>
    </row>
    <row r="55" spans="1:5" ht="25.5" x14ac:dyDescent="0.25">
      <c r="A55" s="45" t="s">
        <v>277</v>
      </c>
      <c r="B55" s="44" t="s">
        <v>276</v>
      </c>
      <c r="C55" s="44"/>
      <c r="D55" s="7">
        <v>0</v>
      </c>
      <c r="E55" s="43">
        <v>0</v>
      </c>
    </row>
    <row r="56" spans="1:5" ht="25.5" x14ac:dyDescent="0.25">
      <c r="A56" s="45" t="s">
        <v>275</v>
      </c>
      <c r="B56" s="44" t="s">
        <v>274</v>
      </c>
      <c r="C56" s="44"/>
      <c r="D56" s="7">
        <v>0</v>
      </c>
      <c r="E56" s="43">
        <v>0</v>
      </c>
    </row>
    <row r="57" spans="1:5" ht="25.5" x14ac:dyDescent="0.25">
      <c r="A57" s="45" t="s">
        <v>273</v>
      </c>
      <c r="B57" s="44" t="s">
        <v>272</v>
      </c>
      <c r="C57" s="44"/>
      <c r="D57" s="7">
        <v>0</v>
      </c>
      <c r="E57" s="43">
        <v>0</v>
      </c>
    </row>
    <row r="58" spans="1:5" ht="25.5" x14ac:dyDescent="0.25">
      <c r="A58" s="45" t="s">
        <v>270</v>
      </c>
      <c r="B58" s="44" t="s">
        <v>269</v>
      </c>
      <c r="C58" s="44"/>
      <c r="D58" s="7">
        <v>0</v>
      </c>
      <c r="E58" s="43">
        <v>0</v>
      </c>
    </row>
    <row r="59" spans="1:5" ht="25.5" x14ac:dyDescent="0.25">
      <c r="A59" s="35" t="s">
        <v>268</v>
      </c>
      <c r="B59" s="34" t="s">
        <v>267</v>
      </c>
      <c r="C59" s="34"/>
      <c r="D59" s="6">
        <v>0</v>
      </c>
      <c r="E59" s="33">
        <v>0</v>
      </c>
    </row>
    <row r="60" spans="1:5" ht="25.5" x14ac:dyDescent="0.25">
      <c r="A60" s="38" t="s">
        <v>266</v>
      </c>
      <c r="B60" s="37" t="s">
        <v>265</v>
      </c>
      <c r="C60" s="37"/>
      <c r="D60" s="5">
        <v>168828680331</v>
      </c>
      <c r="E60" s="36">
        <v>167448298895</v>
      </c>
    </row>
    <row r="61" spans="1:5" ht="25.5" x14ac:dyDescent="0.25">
      <c r="A61" s="38" t="s">
        <v>264</v>
      </c>
      <c r="B61" s="37" t="s">
        <v>263</v>
      </c>
      <c r="C61" s="37"/>
      <c r="D61" s="5">
        <v>0</v>
      </c>
      <c r="E61" s="36">
        <v>0</v>
      </c>
    </row>
    <row r="62" spans="1:5" ht="25.5" x14ac:dyDescent="0.25">
      <c r="A62" s="35" t="s">
        <v>262</v>
      </c>
      <c r="B62" s="34" t="s">
        <v>261</v>
      </c>
      <c r="C62" s="34"/>
      <c r="D62" s="6">
        <v>0</v>
      </c>
      <c r="E62" s="33">
        <v>0</v>
      </c>
    </row>
    <row r="63" spans="1:5" ht="25.5" x14ac:dyDescent="0.25">
      <c r="A63" s="45" t="s">
        <v>260</v>
      </c>
      <c r="B63" s="44" t="s">
        <v>259</v>
      </c>
      <c r="C63" s="44"/>
      <c r="D63" s="7">
        <v>0</v>
      </c>
      <c r="E63" s="43">
        <v>0</v>
      </c>
    </row>
    <row r="64" spans="1:5" ht="25.5" x14ac:dyDescent="0.25">
      <c r="A64" s="45" t="s">
        <v>258</v>
      </c>
      <c r="B64" s="44" t="s">
        <v>257</v>
      </c>
      <c r="C64" s="44"/>
      <c r="D64" s="7">
        <v>0</v>
      </c>
      <c r="E64" s="43">
        <v>0</v>
      </c>
    </row>
    <row r="65" spans="1:5" ht="25.5" x14ac:dyDescent="0.25">
      <c r="A65" s="35" t="s">
        <v>256</v>
      </c>
      <c r="B65" s="34" t="s">
        <v>255</v>
      </c>
      <c r="C65" s="34"/>
      <c r="D65" s="6">
        <v>0</v>
      </c>
      <c r="E65" s="33">
        <v>0</v>
      </c>
    </row>
    <row r="66" spans="1:5" ht="51" x14ac:dyDescent="0.25">
      <c r="A66" s="35" t="s">
        <v>254</v>
      </c>
      <c r="B66" s="34" t="s">
        <v>253</v>
      </c>
      <c r="C66" s="34"/>
      <c r="D66" s="6">
        <v>3098510</v>
      </c>
      <c r="E66" s="33">
        <v>15351406</v>
      </c>
    </row>
    <row r="67" spans="1:5" ht="25.5" x14ac:dyDescent="0.25">
      <c r="A67" s="45" t="s">
        <v>252</v>
      </c>
      <c r="B67" s="44" t="s">
        <v>251</v>
      </c>
      <c r="C67" s="44"/>
      <c r="D67" s="7">
        <v>1677625</v>
      </c>
      <c r="E67" s="43">
        <v>12220375</v>
      </c>
    </row>
    <row r="68" spans="1:5" ht="38.25" x14ac:dyDescent="0.25">
      <c r="A68" s="45" t="s">
        <v>250</v>
      </c>
      <c r="B68" s="44" t="s">
        <v>249</v>
      </c>
      <c r="C68" s="44"/>
      <c r="D68" s="7">
        <v>1420885</v>
      </c>
      <c r="E68" s="43">
        <v>3131031</v>
      </c>
    </row>
    <row r="69" spans="1:5" ht="25.5" x14ac:dyDescent="0.25">
      <c r="A69" s="35" t="s">
        <v>248</v>
      </c>
      <c r="B69" s="34" t="s">
        <v>247</v>
      </c>
      <c r="C69" s="34"/>
      <c r="D69" s="6">
        <v>999564</v>
      </c>
      <c r="E69" s="33">
        <v>909001</v>
      </c>
    </row>
    <row r="70" spans="1:5" ht="25.5" x14ac:dyDescent="0.25">
      <c r="A70" s="35" t="s">
        <v>246</v>
      </c>
      <c r="B70" s="34" t="s">
        <v>245</v>
      </c>
      <c r="C70" s="34"/>
      <c r="D70" s="6">
        <v>0</v>
      </c>
      <c r="E70" s="33">
        <v>0</v>
      </c>
    </row>
    <row r="71" spans="1:5" ht="25.5" x14ac:dyDescent="0.25">
      <c r="A71" s="35" t="s">
        <v>244</v>
      </c>
      <c r="B71" s="34" t="s">
        <v>243</v>
      </c>
      <c r="C71" s="34"/>
      <c r="D71" s="6">
        <v>119136078</v>
      </c>
      <c r="E71" s="33">
        <v>100872139</v>
      </c>
    </row>
    <row r="72" spans="1:5" ht="25.5" x14ac:dyDescent="0.25">
      <c r="A72" s="45" t="s">
        <v>242</v>
      </c>
      <c r="B72" s="44" t="s">
        <v>241</v>
      </c>
      <c r="C72" s="44"/>
      <c r="D72" s="7">
        <v>0</v>
      </c>
      <c r="E72" s="43">
        <v>0</v>
      </c>
    </row>
    <row r="73" spans="1:5" ht="25.5" x14ac:dyDescent="0.25">
      <c r="A73" s="45" t="s">
        <v>240</v>
      </c>
      <c r="B73" s="44" t="s">
        <v>239</v>
      </c>
      <c r="C73" s="44"/>
      <c r="D73" s="7">
        <v>0</v>
      </c>
      <c r="E73" s="43">
        <v>0</v>
      </c>
    </row>
    <row r="74" spans="1:5" ht="25.5" x14ac:dyDescent="0.25">
      <c r="A74" s="45" t="s">
        <v>238</v>
      </c>
      <c r="B74" s="44" t="s">
        <v>237</v>
      </c>
      <c r="C74" s="44"/>
      <c r="D74" s="7">
        <v>0</v>
      </c>
      <c r="E74" s="43">
        <v>0</v>
      </c>
    </row>
    <row r="75" spans="1:5" ht="25.5" x14ac:dyDescent="0.25">
      <c r="A75" s="45" t="s">
        <v>236</v>
      </c>
      <c r="B75" s="44" t="s">
        <v>235</v>
      </c>
      <c r="C75" s="44"/>
      <c r="D75" s="7">
        <v>94836078</v>
      </c>
      <c r="E75" s="43">
        <v>84672139</v>
      </c>
    </row>
    <row r="76" spans="1:5" ht="25.5" x14ac:dyDescent="0.25">
      <c r="A76" s="45" t="s">
        <v>234</v>
      </c>
      <c r="B76" s="44" t="s">
        <v>233</v>
      </c>
      <c r="C76" s="44"/>
      <c r="D76" s="7">
        <v>0</v>
      </c>
      <c r="E76" s="43">
        <v>0</v>
      </c>
    </row>
    <row r="77" spans="1:5" ht="25.5" x14ac:dyDescent="0.25">
      <c r="A77" s="45" t="s">
        <v>232</v>
      </c>
      <c r="B77" s="44" t="s">
        <v>231</v>
      </c>
      <c r="C77" s="44"/>
      <c r="D77" s="7">
        <v>0</v>
      </c>
      <c r="E77" s="43">
        <v>0</v>
      </c>
    </row>
    <row r="78" spans="1:5" ht="38.25" x14ac:dyDescent="0.25">
      <c r="A78" s="45" t="s">
        <v>230</v>
      </c>
      <c r="B78" s="44" t="s">
        <v>229</v>
      </c>
      <c r="C78" s="44"/>
      <c r="D78" s="7">
        <v>24300000</v>
      </c>
      <c r="E78" s="43">
        <v>16200000</v>
      </c>
    </row>
    <row r="79" spans="1:5" ht="25.5" x14ac:dyDescent="0.25">
      <c r="A79" s="35" t="s">
        <v>228</v>
      </c>
      <c r="B79" s="34" t="s">
        <v>227</v>
      </c>
      <c r="C79" s="34"/>
      <c r="D79" s="6">
        <v>154000187</v>
      </c>
      <c r="E79" s="33">
        <v>108000187</v>
      </c>
    </row>
    <row r="80" spans="1:5" ht="25.5" x14ac:dyDescent="0.25">
      <c r="A80" s="45" t="s">
        <v>226</v>
      </c>
      <c r="B80" s="44" t="s">
        <v>225</v>
      </c>
      <c r="C80" s="44"/>
      <c r="D80" s="7">
        <v>154000187</v>
      </c>
      <c r="E80" s="43">
        <v>108000187</v>
      </c>
    </row>
    <row r="81" spans="1:5" ht="25.5" x14ac:dyDescent="0.25">
      <c r="A81" s="45" t="s">
        <v>224</v>
      </c>
      <c r="B81" s="44" t="s">
        <v>223</v>
      </c>
      <c r="C81" s="44"/>
      <c r="D81" s="7">
        <v>0</v>
      </c>
      <c r="E81" s="43">
        <v>0</v>
      </c>
    </row>
    <row r="82" spans="1:5" ht="25.5" x14ac:dyDescent="0.25">
      <c r="A82" s="35" t="s">
        <v>222</v>
      </c>
      <c r="B82" s="34" t="s">
        <v>221</v>
      </c>
      <c r="C82" s="34"/>
      <c r="D82" s="6">
        <v>0</v>
      </c>
      <c r="E82" s="33">
        <v>1025190</v>
      </c>
    </row>
    <row r="83" spans="1:5" ht="25.5" x14ac:dyDescent="0.25">
      <c r="A83" s="35" t="s">
        <v>220</v>
      </c>
      <c r="B83" s="34" t="s">
        <v>219</v>
      </c>
      <c r="C83" s="34"/>
      <c r="D83" s="6">
        <v>194559883</v>
      </c>
      <c r="E83" s="33">
        <v>182910011</v>
      </c>
    </row>
    <row r="84" spans="1:5" ht="25.5" x14ac:dyDescent="0.25">
      <c r="A84" s="45" t="s">
        <v>218</v>
      </c>
      <c r="B84" s="44" t="s">
        <v>217</v>
      </c>
      <c r="C84" s="44"/>
      <c r="D84" s="7">
        <v>142159883</v>
      </c>
      <c r="E84" s="43">
        <v>130510011</v>
      </c>
    </row>
    <row r="85" spans="1:5" ht="25.5" x14ac:dyDescent="0.25">
      <c r="A85" s="45" t="s">
        <v>216</v>
      </c>
      <c r="B85" s="44" t="s">
        <v>215</v>
      </c>
      <c r="C85" s="44"/>
      <c r="D85" s="7">
        <v>15000000</v>
      </c>
      <c r="E85" s="43">
        <v>15000000</v>
      </c>
    </row>
    <row r="86" spans="1:5" ht="25.5" x14ac:dyDescent="0.25">
      <c r="A86" s="45" t="s">
        <v>214</v>
      </c>
      <c r="B86" s="44" t="s">
        <v>213</v>
      </c>
      <c r="C86" s="44"/>
      <c r="D86" s="7">
        <v>15000000</v>
      </c>
      <c r="E86" s="43">
        <v>15000000</v>
      </c>
    </row>
    <row r="87" spans="1:5" ht="25.5" x14ac:dyDescent="0.25">
      <c r="A87" s="45" t="s">
        <v>212</v>
      </c>
      <c r="B87" s="44" t="s">
        <v>211</v>
      </c>
      <c r="C87" s="44"/>
      <c r="D87" s="7">
        <v>0</v>
      </c>
      <c r="E87" s="43">
        <v>0</v>
      </c>
    </row>
    <row r="88" spans="1:5" ht="25.5" x14ac:dyDescent="0.25">
      <c r="A88" s="45" t="s">
        <v>210</v>
      </c>
      <c r="B88" s="44" t="s">
        <v>209</v>
      </c>
      <c r="C88" s="44"/>
      <c r="D88" s="7">
        <v>0</v>
      </c>
      <c r="E88" s="43">
        <v>0</v>
      </c>
    </row>
    <row r="89" spans="1:5" ht="25.5" x14ac:dyDescent="0.25">
      <c r="A89" s="45" t="s">
        <v>208</v>
      </c>
      <c r="B89" s="44" t="s">
        <v>207</v>
      </c>
      <c r="C89" s="44"/>
      <c r="D89" s="7">
        <v>16500000</v>
      </c>
      <c r="E89" s="43">
        <v>16500000</v>
      </c>
    </row>
    <row r="90" spans="1:5" ht="25.5" x14ac:dyDescent="0.25">
      <c r="A90" s="45" t="s">
        <v>206</v>
      </c>
      <c r="B90" s="44" t="s">
        <v>205</v>
      </c>
      <c r="C90" s="44"/>
      <c r="D90" s="7">
        <v>7700000</v>
      </c>
      <c r="E90" s="43">
        <v>7700000</v>
      </c>
    </row>
    <row r="91" spans="1:5" ht="25.5" x14ac:dyDescent="0.25">
      <c r="A91" s="45" t="s">
        <v>204</v>
      </c>
      <c r="B91" s="44" t="s">
        <v>203</v>
      </c>
      <c r="C91" s="44"/>
      <c r="D91" s="7">
        <v>13200000</v>
      </c>
      <c r="E91" s="43">
        <v>13200000</v>
      </c>
    </row>
    <row r="92" spans="1:5" ht="25.5" x14ac:dyDescent="0.25">
      <c r="A92" s="35" t="s">
        <v>202</v>
      </c>
      <c r="B92" s="34" t="s">
        <v>201</v>
      </c>
      <c r="C92" s="34"/>
      <c r="D92" s="6">
        <v>2486317</v>
      </c>
      <c r="E92" s="33">
        <v>1639330</v>
      </c>
    </row>
    <row r="93" spans="1:5" ht="25.5" x14ac:dyDescent="0.25">
      <c r="A93" s="45" t="s">
        <v>200</v>
      </c>
      <c r="B93" s="44" t="s">
        <v>199</v>
      </c>
      <c r="C93" s="44"/>
      <c r="D93" s="7">
        <v>0</v>
      </c>
      <c r="E93" s="43">
        <v>0</v>
      </c>
    </row>
    <row r="94" spans="1:5" ht="38.25" x14ac:dyDescent="0.25">
      <c r="A94" s="45" t="s">
        <v>198</v>
      </c>
      <c r="B94" s="44" t="s">
        <v>197</v>
      </c>
      <c r="C94" s="44"/>
      <c r="D94" s="7">
        <v>0</v>
      </c>
      <c r="E94" s="43">
        <v>0</v>
      </c>
    </row>
    <row r="95" spans="1:5" ht="25.5" x14ac:dyDescent="0.25">
      <c r="A95" s="45" t="s">
        <v>196</v>
      </c>
      <c r="B95" s="44" t="s">
        <v>195</v>
      </c>
      <c r="C95" s="44"/>
      <c r="D95" s="7">
        <v>2486317</v>
      </c>
      <c r="E95" s="43">
        <v>1639330</v>
      </c>
    </row>
    <row r="96" spans="1:5" ht="25.5" x14ac:dyDescent="0.25">
      <c r="A96" s="45" t="s">
        <v>194</v>
      </c>
      <c r="B96" s="44" t="s">
        <v>193</v>
      </c>
      <c r="C96" s="44"/>
      <c r="D96" s="7">
        <v>0</v>
      </c>
      <c r="E96" s="43">
        <v>0</v>
      </c>
    </row>
    <row r="97" spans="1:5" ht="25.5" x14ac:dyDescent="0.25">
      <c r="A97" s="45" t="s">
        <v>192</v>
      </c>
      <c r="B97" s="44" t="s">
        <v>191</v>
      </c>
      <c r="C97" s="44"/>
      <c r="D97" s="7">
        <v>0</v>
      </c>
      <c r="E97" s="43">
        <v>0</v>
      </c>
    </row>
    <row r="98" spans="1:5" ht="25.5" x14ac:dyDescent="0.25">
      <c r="A98" s="45" t="s">
        <v>190</v>
      </c>
      <c r="B98" s="44" t="s">
        <v>189</v>
      </c>
      <c r="C98" s="44"/>
      <c r="D98" s="7">
        <v>0</v>
      </c>
      <c r="E98" s="43">
        <v>0</v>
      </c>
    </row>
    <row r="99" spans="1:5" ht="25.5" x14ac:dyDescent="0.25">
      <c r="A99" s="38" t="s">
        <v>188</v>
      </c>
      <c r="B99" s="37" t="s">
        <v>187</v>
      </c>
      <c r="C99" s="37"/>
      <c r="D99" s="5">
        <v>474280539</v>
      </c>
      <c r="E99" s="36">
        <v>410707264</v>
      </c>
    </row>
    <row r="100" spans="1:5" ht="38.25" x14ac:dyDescent="0.25">
      <c r="A100" s="38" t="s">
        <v>186</v>
      </c>
      <c r="B100" s="37" t="s">
        <v>185</v>
      </c>
      <c r="C100" s="37"/>
      <c r="D100" s="5">
        <v>168354399792</v>
      </c>
      <c r="E100" s="36">
        <v>167037591631</v>
      </c>
    </row>
    <row r="101" spans="1:5" ht="25.5" x14ac:dyDescent="0.25">
      <c r="A101" s="35" t="s">
        <v>184</v>
      </c>
      <c r="B101" s="34" t="s">
        <v>183</v>
      </c>
      <c r="C101" s="34"/>
      <c r="D101" s="6">
        <v>152975473400</v>
      </c>
      <c r="E101" s="33">
        <v>152687117500</v>
      </c>
    </row>
    <row r="102" spans="1:5" ht="25.5" x14ac:dyDescent="0.25">
      <c r="A102" s="35" t="s">
        <v>182</v>
      </c>
      <c r="B102" s="34" t="s">
        <v>181</v>
      </c>
      <c r="C102" s="34"/>
      <c r="D102" s="6">
        <v>155017613100</v>
      </c>
      <c r="E102" s="33">
        <v>154638532900</v>
      </c>
    </row>
    <row r="103" spans="1:5" ht="25.5" x14ac:dyDescent="0.25">
      <c r="A103" s="35" t="s">
        <v>180</v>
      </c>
      <c r="B103" s="34" t="s">
        <v>179</v>
      </c>
      <c r="C103" s="34"/>
      <c r="D103" s="6">
        <v>-2042139700</v>
      </c>
      <c r="E103" s="33">
        <v>-1951415400</v>
      </c>
    </row>
    <row r="104" spans="1:5" ht="25.5" x14ac:dyDescent="0.25">
      <c r="A104" s="35" t="s">
        <v>178</v>
      </c>
      <c r="B104" s="34" t="s">
        <v>177</v>
      </c>
      <c r="C104" s="34"/>
      <c r="D104" s="6">
        <v>121914929</v>
      </c>
      <c r="E104" s="33">
        <v>94220475</v>
      </c>
    </row>
    <row r="105" spans="1:5" ht="25.5" x14ac:dyDescent="0.25">
      <c r="A105" s="35" t="s">
        <v>176</v>
      </c>
      <c r="B105" s="34" t="s">
        <v>175</v>
      </c>
      <c r="C105" s="34"/>
      <c r="D105" s="6">
        <v>15257011463</v>
      </c>
      <c r="E105" s="33">
        <v>14256253656</v>
      </c>
    </row>
    <row r="106" spans="1:5" ht="25.5" x14ac:dyDescent="0.25">
      <c r="A106" s="45" t="s">
        <v>174</v>
      </c>
      <c r="B106" s="44" t="s">
        <v>173</v>
      </c>
      <c r="C106" s="44"/>
      <c r="D106" s="7">
        <v>14256253656</v>
      </c>
      <c r="E106" s="43">
        <v>13284690855</v>
      </c>
    </row>
    <row r="107" spans="1:5" ht="25.5" x14ac:dyDescent="0.25">
      <c r="A107" s="45" t="s">
        <v>172</v>
      </c>
      <c r="B107" s="44" t="s">
        <v>171</v>
      </c>
      <c r="C107" s="44"/>
      <c r="D107" s="7">
        <v>1000757807</v>
      </c>
      <c r="E107" s="43">
        <v>971562801</v>
      </c>
    </row>
    <row r="108" spans="1:5" ht="38.25" x14ac:dyDescent="0.25">
      <c r="A108" s="42" t="s">
        <v>170</v>
      </c>
      <c r="B108" s="41" t="s">
        <v>169</v>
      </c>
      <c r="C108" s="41"/>
      <c r="D108" s="40">
        <v>11005.31</v>
      </c>
      <c r="E108" s="39">
        <v>10939.86</v>
      </c>
    </row>
    <row r="109" spans="1:5" ht="25.5" x14ac:dyDescent="0.25">
      <c r="A109" s="38" t="s">
        <v>168</v>
      </c>
      <c r="B109" s="37" t="s">
        <v>167</v>
      </c>
      <c r="C109" s="37"/>
      <c r="D109" s="5">
        <v>0</v>
      </c>
      <c r="E109" s="36">
        <v>0</v>
      </c>
    </row>
    <row r="110" spans="1:5" ht="25.5" x14ac:dyDescent="0.25">
      <c r="A110" s="35" t="s">
        <v>166</v>
      </c>
      <c r="B110" s="34" t="s">
        <v>165</v>
      </c>
      <c r="C110" s="34"/>
      <c r="D110" s="6">
        <v>0</v>
      </c>
      <c r="E110" s="33">
        <v>0</v>
      </c>
    </row>
    <row r="111" spans="1:5" ht="38.25" x14ac:dyDescent="0.25">
      <c r="A111" s="35" t="s">
        <v>164</v>
      </c>
      <c r="B111" s="34" t="s">
        <v>163</v>
      </c>
      <c r="C111" s="34"/>
      <c r="D111" s="6">
        <v>0</v>
      </c>
      <c r="E111" s="33">
        <v>0</v>
      </c>
    </row>
    <row r="112" spans="1:5" ht="25.5" x14ac:dyDescent="0.25">
      <c r="A112" s="38" t="s">
        <v>162</v>
      </c>
      <c r="B112" s="37" t="s">
        <v>161</v>
      </c>
      <c r="C112" s="37"/>
      <c r="D112" s="5">
        <v>0</v>
      </c>
      <c r="E112" s="36">
        <v>0</v>
      </c>
    </row>
    <row r="113" spans="1:5" ht="25.5" x14ac:dyDescent="0.25">
      <c r="A113" s="35" t="s">
        <v>160</v>
      </c>
      <c r="B113" s="34" t="s">
        <v>159</v>
      </c>
      <c r="C113" s="34"/>
      <c r="D113" s="6">
        <v>0</v>
      </c>
      <c r="E113" s="33">
        <v>0</v>
      </c>
    </row>
    <row r="114" spans="1:5" ht="25.5" x14ac:dyDescent="0.25">
      <c r="A114" s="35" t="s">
        <v>158</v>
      </c>
      <c r="B114" s="34" t="s">
        <v>157</v>
      </c>
      <c r="C114" s="34"/>
      <c r="D114" s="6">
        <v>0</v>
      </c>
      <c r="E114" s="33">
        <v>0</v>
      </c>
    </row>
    <row r="115" spans="1:5" ht="25.5" x14ac:dyDescent="0.25">
      <c r="A115" s="35" t="s">
        <v>156</v>
      </c>
      <c r="B115" s="34" t="s">
        <v>155</v>
      </c>
      <c r="C115" s="34"/>
      <c r="D115" s="6">
        <v>0</v>
      </c>
      <c r="E115" s="33">
        <v>0</v>
      </c>
    </row>
    <row r="116" spans="1:5" ht="25.5" x14ac:dyDescent="0.25">
      <c r="A116" s="32" t="s">
        <v>154</v>
      </c>
      <c r="B116" s="31" t="s">
        <v>153</v>
      </c>
      <c r="C116" s="31"/>
      <c r="D116" s="218">
        <v>15297547.34</v>
      </c>
      <c r="E116" s="219">
        <v>15268711.75</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55.5" customHeight="1" x14ac:dyDescent="0.25">
      <c r="A18" s="16" t="s">
        <v>517</v>
      </c>
      <c r="B18" s="17" t="s">
        <v>18</v>
      </c>
      <c r="C18" s="17" t="s">
        <v>516</v>
      </c>
      <c r="D18" s="17" t="s">
        <v>515</v>
      </c>
      <c r="E18" s="17" t="s">
        <v>514</v>
      </c>
      <c r="F18" s="81" t="s">
        <v>513</v>
      </c>
    </row>
    <row r="19" spans="1:6" ht="25.5" x14ac:dyDescent="0.25">
      <c r="A19" s="69" t="s">
        <v>354</v>
      </c>
      <c r="B19" s="68" t="s">
        <v>512</v>
      </c>
      <c r="C19" s="67" t="s">
        <v>511</v>
      </c>
      <c r="D19" s="70">
        <v>0</v>
      </c>
      <c r="E19" s="70">
        <v>0</v>
      </c>
      <c r="F19" s="65">
        <v>0</v>
      </c>
    </row>
    <row r="20" spans="1:6" ht="25.5" x14ac:dyDescent="0.25">
      <c r="A20" s="80" t="s">
        <v>510</v>
      </c>
      <c r="B20" s="79" t="s">
        <v>509</v>
      </c>
      <c r="C20" s="78" t="s">
        <v>508</v>
      </c>
      <c r="D20" s="77">
        <v>5963273134</v>
      </c>
      <c r="E20" s="77">
        <v>18122477407</v>
      </c>
      <c r="F20" s="76">
        <v>0.56000000000000005</v>
      </c>
    </row>
    <row r="21" spans="1:6" ht="25.5" x14ac:dyDescent="0.25">
      <c r="A21" s="80"/>
      <c r="B21" s="79" t="s">
        <v>507</v>
      </c>
      <c r="C21" s="78" t="s">
        <v>506</v>
      </c>
      <c r="D21" s="77">
        <v>0</v>
      </c>
      <c r="E21" s="77">
        <v>0</v>
      </c>
      <c r="F21" s="76">
        <v>0</v>
      </c>
    </row>
    <row r="22" spans="1:6" ht="25.5" x14ac:dyDescent="0.25">
      <c r="A22" s="80"/>
      <c r="B22" s="79" t="s">
        <v>505</v>
      </c>
      <c r="C22" s="78" t="s">
        <v>504</v>
      </c>
      <c r="D22" s="77">
        <v>5963273134</v>
      </c>
      <c r="E22" s="77">
        <v>18122477407</v>
      </c>
      <c r="F22" s="76">
        <v>0.56000000000000005</v>
      </c>
    </row>
    <row r="23" spans="1:6" ht="38.25" x14ac:dyDescent="0.25">
      <c r="A23" s="75"/>
      <c r="B23" s="74" t="s">
        <v>503</v>
      </c>
      <c r="C23" s="73" t="s">
        <v>502</v>
      </c>
      <c r="D23" s="72">
        <v>154000000</v>
      </c>
      <c r="E23" s="72">
        <v>108000000</v>
      </c>
      <c r="F23" s="71">
        <v>0</v>
      </c>
    </row>
    <row r="24" spans="1:6" ht="38.25" x14ac:dyDescent="0.25">
      <c r="A24" s="75"/>
      <c r="B24" s="74" t="s">
        <v>501</v>
      </c>
      <c r="C24" s="73" t="s">
        <v>500</v>
      </c>
      <c r="D24" s="72">
        <v>0</v>
      </c>
      <c r="E24" s="72">
        <v>0</v>
      </c>
      <c r="F24" s="71">
        <v>0</v>
      </c>
    </row>
    <row r="25" spans="1:6" ht="38.25" x14ac:dyDescent="0.25">
      <c r="A25" s="75"/>
      <c r="B25" s="74" t="s">
        <v>499</v>
      </c>
      <c r="C25" s="73" t="s">
        <v>498</v>
      </c>
      <c r="D25" s="72">
        <v>5809273134</v>
      </c>
      <c r="E25" s="72">
        <v>18014477407</v>
      </c>
      <c r="F25" s="71">
        <v>0.55000000000000004</v>
      </c>
    </row>
    <row r="26" spans="1:6" ht="38.25" x14ac:dyDescent="0.25">
      <c r="A26" s="75"/>
      <c r="B26" s="74" t="s">
        <v>497</v>
      </c>
      <c r="C26" s="73" t="s">
        <v>496</v>
      </c>
      <c r="D26" s="72">
        <v>0</v>
      </c>
      <c r="E26" s="72">
        <v>0</v>
      </c>
      <c r="F26" s="71">
        <v>0</v>
      </c>
    </row>
    <row r="27" spans="1:6" ht="25.5" x14ac:dyDescent="0.25">
      <c r="A27" s="80"/>
      <c r="B27" s="79" t="s">
        <v>495</v>
      </c>
      <c r="C27" s="78" t="s">
        <v>494</v>
      </c>
      <c r="D27" s="77">
        <v>0</v>
      </c>
      <c r="E27" s="77">
        <v>0</v>
      </c>
      <c r="F27" s="76">
        <v>0</v>
      </c>
    </row>
    <row r="28" spans="1:6" ht="25.5" x14ac:dyDescent="0.25">
      <c r="A28" s="80" t="s">
        <v>493</v>
      </c>
      <c r="B28" s="79" t="s">
        <v>492</v>
      </c>
      <c r="C28" s="78" t="s">
        <v>491</v>
      </c>
      <c r="D28" s="77">
        <v>158247397258</v>
      </c>
      <c r="E28" s="77">
        <v>146089389388</v>
      </c>
      <c r="F28" s="76">
        <v>1.1200000000000001</v>
      </c>
    </row>
    <row r="29" spans="1:6" ht="25.5" x14ac:dyDescent="0.25">
      <c r="A29" s="75"/>
      <c r="B29" s="74" t="s">
        <v>490</v>
      </c>
      <c r="C29" s="73" t="s">
        <v>489</v>
      </c>
      <c r="D29" s="72">
        <v>0</v>
      </c>
      <c r="E29" s="72">
        <v>0</v>
      </c>
      <c r="F29" s="71">
        <v>0</v>
      </c>
    </row>
    <row r="30" spans="1:6" ht="25.5" x14ac:dyDescent="0.25">
      <c r="A30" s="75"/>
      <c r="B30" s="74" t="s">
        <v>488</v>
      </c>
      <c r="C30" s="73" t="s">
        <v>487</v>
      </c>
      <c r="D30" s="72">
        <v>0</v>
      </c>
      <c r="E30" s="72">
        <v>0</v>
      </c>
      <c r="F30" s="71">
        <v>0</v>
      </c>
    </row>
    <row r="31" spans="1:6" ht="25.5" x14ac:dyDescent="0.25">
      <c r="A31" s="75"/>
      <c r="B31" s="74" t="s">
        <v>486</v>
      </c>
      <c r="C31" s="73" t="s">
        <v>485</v>
      </c>
      <c r="D31" s="72">
        <v>128547397258</v>
      </c>
      <c r="E31" s="72">
        <v>116389389388</v>
      </c>
      <c r="F31" s="71">
        <v>2.2799999999999998</v>
      </c>
    </row>
    <row r="32" spans="1:6" ht="25.5" x14ac:dyDescent="0.25">
      <c r="A32" s="75"/>
      <c r="B32" s="74" t="s">
        <v>484</v>
      </c>
      <c r="C32" s="73" t="s">
        <v>483</v>
      </c>
      <c r="D32" s="72">
        <v>0</v>
      </c>
      <c r="E32" s="72">
        <v>0</v>
      </c>
      <c r="F32" s="71">
        <v>0</v>
      </c>
    </row>
    <row r="33" spans="1:6" ht="51" x14ac:dyDescent="0.25">
      <c r="A33" s="75"/>
      <c r="B33" s="74" t="s">
        <v>482</v>
      </c>
      <c r="C33" s="73" t="s">
        <v>481</v>
      </c>
      <c r="D33" s="72">
        <v>29700000000</v>
      </c>
      <c r="E33" s="72">
        <v>29700000000</v>
      </c>
      <c r="F33" s="71">
        <v>0.46</v>
      </c>
    </row>
    <row r="34" spans="1:6" ht="25.5" x14ac:dyDescent="0.25">
      <c r="A34" s="75"/>
      <c r="B34" s="74" t="s">
        <v>480</v>
      </c>
      <c r="C34" s="73" t="s">
        <v>479</v>
      </c>
      <c r="D34" s="72">
        <v>0</v>
      </c>
      <c r="E34" s="72">
        <v>0</v>
      </c>
      <c r="F34" s="71">
        <v>0</v>
      </c>
    </row>
    <row r="35" spans="1:6" ht="25.5" x14ac:dyDescent="0.25">
      <c r="A35" s="75"/>
      <c r="B35" s="74" t="s">
        <v>478</v>
      </c>
      <c r="C35" s="73" t="s">
        <v>477</v>
      </c>
      <c r="D35" s="72">
        <v>0</v>
      </c>
      <c r="E35" s="72">
        <v>0</v>
      </c>
      <c r="F35" s="71">
        <v>0</v>
      </c>
    </row>
    <row r="36" spans="1:6" ht="25.5" x14ac:dyDescent="0.25">
      <c r="A36" s="75"/>
      <c r="B36" s="74" t="s">
        <v>476</v>
      </c>
      <c r="C36" s="73" t="s">
        <v>475</v>
      </c>
      <c r="D36" s="72">
        <v>0</v>
      </c>
      <c r="E36" s="72">
        <v>0</v>
      </c>
      <c r="F36" s="71">
        <v>0</v>
      </c>
    </row>
    <row r="37" spans="1:6" ht="25.5" x14ac:dyDescent="0.25">
      <c r="A37" s="80" t="s">
        <v>474</v>
      </c>
      <c r="B37" s="79" t="s">
        <v>473</v>
      </c>
      <c r="C37" s="78" t="s">
        <v>472</v>
      </c>
      <c r="D37" s="77">
        <v>2450917237</v>
      </c>
      <c r="E37" s="77">
        <v>1274432009</v>
      </c>
      <c r="F37" s="76">
        <v>1.52</v>
      </c>
    </row>
    <row r="38" spans="1:6" ht="25.5" x14ac:dyDescent="0.25">
      <c r="A38" s="75"/>
      <c r="B38" s="74" t="s">
        <v>471</v>
      </c>
      <c r="C38" s="73" t="s">
        <v>470</v>
      </c>
      <c r="D38" s="72">
        <v>0</v>
      </c>
      <c r="E38" s="72">
        <v>0</v>
      </c>
      <c r="F38" s="71">
        <v>0</v>
      </c>
    </row>
    <row r="39" spans="1:6" ht="25.5" x14ac:dyDescent="0.25">
      <c r="A39" s="75"/>
      <c r="B39" s="74" t="s">
        <v>469</v>
      </c>
      <c r="C39" s="73" t="s">
        <v>468</v>
      </c>
      <c r="D39" s="72">
        <v>2450917237</v>
      </c>
      <c r="E39" s="72">
        <v>1274432009</v>
      </c>
      <c r="F39" s="71">
        <v>1.52</v>
      </c>
    </row>
    <row r="40" spans="1:6" ht="25.5" x14ac:dyDescent="0.25">
      <c r="A40" s="80" t="s">
        <v>467</v>
      </c>
      <c r="B40" s="79" t="s">
        <v>466</v>
      </c>
      <c r="C40" s="78" t="s">
        <v>465</v>
      </c>
      <c r="D40" s="77">
        <v>2167092702</v>
      </c>
      <c r="E40" s="77">
        <v>1962000091</v>
      </c>
      <c r="F40" s="76">
        <v>1.19</v>
      </c>
    </row>
    <row r="41" spans="1:6" ht="25.5" x14ac:dyDescent="0.25">
      <c r="A41" s="75"/>
      <c r="B41" s="74" t="s">
        <v>464</v>
      </c>
      <c r="C41" s="73" t="s">
        <v>463</v>
      </c>
      <c r="D41" s="72">
        <v>2167092702</v>
      </c>
      <c r="E41" s="72">
        <v>1962000091</v>
      </c>
      <c r="F41" s="71">
        <v>2</v>
      </c>
    </row>
    <row r="42" spans="1:6" ht="38.25" x14ac:dyDescent="0.25">
      <c r="A42" s="75"/>
      <c r="B42" s="74" t="s">
        <v>462</v>
      </c>
      <c r="C42" s="73" t="s">
        <v>461</v>
      </c>
      <c r="D42" s="72">
        <v>0</v>
      </c>
      <c r="E42" s="72">
        <v>0</v>
      </c>
      <c r="F42" s="71">
        <v>0</v>
      </c>
    </row>
    <row r="43" spans="1:6" ht="25.5" x14ac:dyDescent="0.25">
      <c r="A43" s="80" t="s">
        <v>460</v>
      </c>
      <c r="B43" s="79" t="s">
        <v>459</v>
      </c>
      <c r="C43" s="78" t="s">
        <v>458</v>
      </c>
      <c r="D43" s="77">
        <v>0</v>
      </c>
      <c r="E43" s="77">
        <v>0</v>
      </c>
      <c r="F43" s="76">
        <v>0</v>
      </c>
    </row>
    <row r="44" spans="1:6" ht="25.5" x14ac:dyDescent="0.25">
      <c r="A44" s="80" t="s">
        <v>457</v>
      </c>
      <c r="B44" s="79" t="s">
        <v>456</v>
      </c>
      <c r="C44" s="78" t="s">
        <v>455</v>
      </c>
      <c r="D44" s="77">
        <v>0</v>
      </c>
      <c r="E44" s="77">
        <v>0</v>
      </c>
      <c r="F44" s="76">
        <v>0</v>
      </c>
    </row>
    <row r="45" spans="1:6" ht="51" x14ac:dyDescent="0.25">
      <c r="A45" s="75"/>
      <c r="B45" s="74" t="s">
        <v>454</v>
      </c>
      <c r="C45" s="73" t="s">
        <v>453</v>
      </c>
      <c r="D45" s="72">
        <v>0</v>
      </c>
      <c r="E45" s="72">
        <v>0</v>
      </c>
      <c r="F45" s="71">
        <v>0</v>
      </c>
    </row>
    <row r="46" spans="1:6" ht="25.5" x14ac:dyDescent="0.25">
      <c r="A46" s="75"/>
      <c r="B46" s="74" t="s">
        <v>452</v>
      </c>
      <c r="C46" s="73" t="s">
        <v>451</v>
      </c>
      <c r="D46" s="72">
        <v>0</v>
      </c>
      <c r="E46" s="72">
        <v>0</v>
      </c>
      <c r="F46" s="71">
        <v>0</v>
      </c>
    </row>
    <row r="47" spans="1:6" ht="25.5" x14ac:dyDescent="0.25">
      <c r="A47" s="75"/>
      <c r="B47" s="74" t="s">
        <v>450</v>
      </c>
      <c r="C47" s="73" t="s">
        <v>449</v>
      </c>
      <c r="D47" s="72">
        <v>0</v>
      </c>
      <c r="E47" s="72">
        <v>0</v>
      </c>
      <c r="F47" s="71">
        <v>0</v>
      </c>
    </row>
    <row r="48" spans="1:6" ht="25.5" x14ac:dyDescent="0.25">
      <c r="A48" s="80" t="s">
        <v>448</v>
      </c>
      <c r="B48" s="79" t="s">
        <v>447</v>
      </c>
      <c r="C48" s="78" t="s">
        <v>446</v>
      </c>
      <c r="D48" s="77">
        <v>0</v>
      </c>
      <c r="E48" s="77">
        <v>0</v>
      </c>
      <c r="F48" s="76">
        <v>0</v>
      </c>
    </row>
    <row r="49" spans="1:6" ht="25.5" x14ac:dyDescent="0.25">
      <c r="A49" s="69" t="s">
        <v>445</v>
      </c>
      <c r="B49" s="68" t="s">
        <v>444</v>
      </c>
      <c r="C49" s="67" t="s">
        <v>443</v>
      </c>
      <c r="D49" s="70">
        <v>168828680331</v>
      </c>
      <c r="E49" s="70">
        <v>167448298895</v>
      </c>
      <c r="F49" s="65">
        <v>1.0900000000000001</v>
      </c>
    </row>
    <row r="50" spans="1:6" ht="25.5" x14ac:dyDescent="0.25">
      <c r="A50" s="69" t="s">
        <v>263</v>
      </c>
      <c r="B50" s="68" t="s">
        <v>442</v>
      </c>
      <c r="C50" s="67" t="s">
        <v>441</v>
      </c>
      <c r="D50" s="70">
        <v>0</v>
      </c>
      <c r="E50" s="70">
        <v>0</v>
      </c>
      <c r="F50" s="65">
        <v>0</v>
      </c>
    </row>
    <row r="51" spans="1:6" ht="25.5" x14ac:dyDescent="0.25">
      <c r="A51" s="80" t="s">
        <v>440</v>
      </c>
      <c r="B51" s="79" t="s">
        <v>439</v>
      </c>
      <c r="C51" s="78" t="s">
        <v>438</v>
      </c>
      <c r="D51" s="77">
        <v>0</v>
      </c>
      <c r="E51" s="77">
        <v>0</v>
      </c>
      <c r="F51" s="76">
        <v>0</v>
      </c>
    </row>
    <row r="52" spans="1:6" ht="25.5" x14ac:dyDescent="0.25">
      <c r="A52" s="80" t="s">
        <v>437</v>
      </c>
      <c r="B52" s="79" t="s">
        <v>436</v>
      </c>
      <c r="C52" s="78" t="s">
        <v>435</v>
      </c>
      <c r="D52" s="77">
        <v>474280539</v>
      </c>
      <c r="E52" s="77">
        <v>410707264</v>
      </c>
      <c r="F52" s="76">
        <v>1.58</v>
      </c>
    </row>
    <row r="53" spans="1:6" ht="25.5" x14ac:dyDescent="0.25">
      <c r="A53" s="80"/>
      <c r="B53" s="79" t="s">
        <v>434</v>
      </c>
      <c r="C53" s="78" t="s">
        <v>433</v>
      </c>
      <c r="D53" s="77">
        <v>154000187</v>
      </c>
      <c r="E53" s="77">
        <v>109025377</v>
      </c>
      <c r="F53" s="76">
        <v>823530.41</v>
      </c>
    </row>
    <row r="54" spans="1:6" ht="38.25" x14ac:dyDescent="0.25">
      <c r="A54" s="75"/>
      <c r="B54" s="74" t="s">
        <v>432</v>
      </c>
      <c r="C54" s="73" t="s">
        <v>431</v>
      </c>
      <c r="D54" s="72">
        <v>154000187</v>
      </c>
      <c r="E54" s="72">
        <v>108000187</v>
      </c>
      <c r="F54" s="71">
        <v>823530.41</v>
      </c>
    </row>
    <row r="55" spans="1:6" ht="51" x14ac:dyDescent="0.25">
      <c r="A55" s="75"/>
      <c r="B55" s="74" t="s">
        <v>430</v>
      </c>
      <c r="C55" s="73" t="s">
        <v>429</v>
      </c>
      <c r="D55" s="72">
        <v>0</v>
      </c>
      <c r="E55" s="72">
        <v>0</v>
      </c>
      <c r="F55" s="71">
        <v>0</v>
      </c>
    </row>
    <row r="56" spans="1:6" ht="51" x14ac:dyDescent="0.25">
      <c r="A56" s="75"/>
      <c r="B56" s="74" t="s">
        <v>428</v>
      </c>
      <c r="C56" s="73" t="s">
        <v>427</v>
      </c>
      <c r="D56" s="72">
        <v>0</v>
      </c>
      <c r="E56" s="72">
        <v>0</v>
      </c>
      <c r="F56" s="71">
        <v>0</v>
      </c>
    </row>
    <row r="57" spans="1:6" ht="38.25" x14ac:dyDescent="0.25">
      <c r="A57" s="75"/>
      <c r="B57" s="74" t="s">
        <v>426</v>
      </c>
      <c r="C57" s="73" t="s">
        <v>425</v>
      </c>
      <c r="D57" s="72">
        <v>0</v>
      </c>
      <c r="E57" s="72">
        <v>1025190</v>
      </c>
      <c r="F57" s="71">
        <v>0</v>
      </c>
    </row>
    <row r="58" spans="1:6" ht="51" x14ac:dyDescent="0.25">
      <c r="A58" s="80"/>
      <c r="B58" s="79" t="s">
        <v>424</v>
      </c>
      <c r="C58" s="78" t="s">
        <v>423</v>
      </c>
      <c r="D58" s="77">
        <v>999564</v>
      </c>
      <c r="E58" s="77">
        <v>909001</v>
      </c>
      <c r="F58" s="76">
        <v>1.1100000000000001</v>
      </c>
    </row>
    <row r="59" spans="1:6" ht="76.5" x14ac:dyDescent="0.25">
      <c r="A59" s="80"/>
      <c r="B59" s="79" t="s">
        <v>422</v>
      </c>
      <c r="C59" s="78" t="s">
        <v>421</v>
      </c>
      <c r="D59" s="77">
        <v>3098510</v>
      </c>
      <c r="E59" s="77">
        <v>15351406</v>
      </c>
      <c r="F59" s="76">
        <v>0</v>
      </c>
    </row>
    <row r="60" spans="1:6" ht="25.5" x14ac:dyDescent="0.25">
      <c r="A60" s="80"/>
      <c r="B60" s="79" t="s">
        <v>420</v>
      </c>
      <c r="C60" s="78" t="s">
        <v>419</v>
      </c>
      <c r="D60" s="77">
        <v>0</v>
      </c>
      <c r="E60" s="77">
        <v>0</v>
      </c>
      <c r="F60" s="76">
        <v>0</v>
      </c>
    </row>
    <row r="61" spans="1:6" ht="38.25" x14ac:dyDescent="0.25">
      <c r="A61" s="80"/>
      <c r="B61" s="79" t="s">
        <v>418</v>
      </c>
      <c r="C61" s="78" t="s">
        <v>417</v>
      </c>
      <c r="D61" s="77">
        <v>24300000</v>
      </c>
      <c r="E61" s="77">
        <v>16200000</v>
      </c>
      <c r="F61" s="76">
        <v>1</v>
      </c>
    </row>
    <row r="62" spans="1:6" ht="38.25" x14ac:dyDescent="0.25">
      <c r="A62" s="80"/>
      <c r="B62" s="79" t="s">
        <v>416</v>
      </c>
      <c r="C62" s="78" t="s">
        <v>415</v>
      </c>
      <c r="D62" s="77">
        <v>142159883</v>
      </c>
      <c r="E62" s="77">
        <v>130510011</v>
      </c>
      <c r="F62" s="76">
        <v>1.08</v>
      </c>
    </row>
    <row r="63" spans="1:6" ht="25.5" x14ac:dyDescent="0.25">
      <c r="A63" s="80"/>
      <c r="B63" s="79" t="s">
        <v>414</v>
      </c>
      <c r="C63" s="78" t="s">
        <v>413</v>
      </c>
      <c r="D63" s="77">
        <v>16500000</v>
      </c>
      <c r="E63" s="77">
        <v>16500000</v>
      </c>
      <c r="F63" s="76">
        <v>1</v>
      </c>
    </row>
    <row r="64" spans="1:6" ht="25.5" x14ac:dyDescent="0.25">
      <c r="A64" s="80"/>
      <c r="B64" s="79" t="s">
        <v>412</v>
      </c>
      <c r="C64" s="78" t="s">
        <v>411</v>
      </c>
      <c r="D64" s="77">
        <v>7700000</v>
      </c>
      <c r="E64" s="77">
        <v>7700000</v>
      </c>
      <c r="F64" s="76">
        <v>1</v>
      </c>
    </row>
    <row r="65" spans="1:6" ht="25.5" x14ac:dyDescent="0.25">
      <c r="A65" s="80"/>
      <c r="B65" s="79" t="s">
        <v>410</v>
      </c>
      <c r="C65" s="78" t="s">
        <v>409</v>
      </c>
      <c r="D65" s="77">
        <v>0</v>
      </c>
      <c r="E65" s="77">
        <v>0</v>
      </c>
      <c r="F65" s="76">
        <v>0</v>
      </c>
    </row>
    <row r="66" spans="1:6" ht="25.5" x14ac:dyDescent="0.25">
      <c r="A66" s="75"/>
      <c r="B66" s="74" t="s">
        <v>408</v>
      </c>
      <c r="C66" s="73" t="s">
        <v>407</v>
      </c>
      <c r="D66" s="72">
        <v>0</v>
      </c>
      <c r="E66" s="72">
        <v>0</v>
      </c>
      <c r="F66" s="71">
        <v>0</v>
      </c>
    </row>
    <row r="67" spans="1:6" ht="38.25" x14ac:dyDescent="0.25">
      <c r="A67" s="75"/>
      <c r="B67" s="74" t="s">
        <v>406</v>
      </c>
      <c r="C67" s="73" t="s">
        <v>405</v>
      </c>
      <c r="D67" s="72">
        <v>0</v>
      </c>
      <c r="E67" s="72">
        <v>0</v>
      </c>
      <c r="F67" s="71">
        <v>0</v>
      </c>
    </row>
    <row r="68" spans="1:6" ht="25.5" x14ac:dyDescent="0.25">
      <c r="A68" s="80"/>
      <c r="B68" s="79" t="s">
        <v>404</v>
      </c>
      <c r="C68" s="78" t="s">
        <v>403</v>
      </c>
      <c r="D68" s="77">
        <v>15000000</v>
      </c>
      <c r="E68" s="77">
        <v>15000000</v>
      </c>
      <c r="F68" s="76">
        <v>1</v>
      </c>
    </row>
    <row r="69" spans="1:6" ht="25.5" x14ac:dyDescent="0.25">
      <c r="A69" s="75"/>
      <c r="B69" s="74" t="s">
        <v>402</v>
      </c>
      <c r="C69" s="73" t="s">
        <v>401</v>
      </c>
      <c r="D69" s="72">
        <v>15000000</v>
      </c>
      <c r="E69" s="72">
        <v>15000000</v>
      </c>
      <c r="F69" s="71">
        <v>1</v>
      </c>
    </row>
    <row r="70" spans="1:6" ht="38.25" x14ac:dyDescent="0.25">
      <c r="A70" s="75"/>
      <c r="B70" s="74" t="s">
        <v>64</v>
      </c>
      <c r="C70" s="73" t="s">
        <v>400</v>
      </c>
      <c r="D70" s="72">
        <v>0</v>
      </c>
      <c r="E70" s="72">
        <v>0</v>
      </c>
      <c r="F70" s="71">
        <v>0</v>
      </c>
    </row>
    <row r="71" spans="1:6" ht="25.5" x14ac:dyDescent="0.25">
      <c r="A71" s="75"/>
      <c r="B71" s="74" t="s">
        <v>399</v>
      </c>
      <c r="C71" s="73" t="s">
        <v>398</v>
      </c>
      <c r="D71" s="72">
        <v>0</v>
      </c>
      <c r="E71" s="72">
        <v>0</v>
      </c>
      <c r="F71" s="71">
        <v>0</v>
      </c>
    </row>
    <row r="72" spans="1:6" ht="25.5" x14ac:dyDescent="0.25">
      <c r="A72" s="80"/>
      <c r="B72" s="79" t="s">
        <v>397</v>
      </c>
      <c r="C72" s="78" t="s">
        <v>396</v>
      </c>
      <c r="D72" s="77">
        <v>94836078</v>
      </c>
      <c r="E72" s="77">
        <v>84672139</v>
      </c>
      <c r="F72" s="76">
        <v>1.06</v>
      </c>
    </row>
    <row r="73" spans="1:6" ht="25.5" x14ac:dyDescent="0.25">
      <c r="A73" s="80"/>
      <c r="B73" s="79" t="s">
        <v>395</v>
      </c>
      <c r="C73" s="78" t="s">
        <v>394</v>
      </c>
      <c r="D73" s="77">
        <v>0</v>
      </c>
      <c r="E73" s="77">
        <v>0</v>
      </c>
      <c r="F73" s="76">
        <v>0</v>
      </c>
    </row>
    <row r="74" spans="1:6" ht="25.5" x14ac:dyDescent="0.25">
      <c r="A74" s="80"/>
      <c r="B74" s="79" t="s">
        <v>393</v>
      </c>
      <c r="C74" s="78" t="s">
        <v>392</v>
      </c>
      <c r="D74" s="77">
        <v>0</v>
      </c>
      <c r="E74" s="77">
        <v>0</v>
      </c>
      <c r="F74" s="76">
        <v>0</v>
      </c>
    </row>
    <row r="75" spans="1:6" ht="38.25" x14ac:dyDescent="0.25">
      <c r="A75" s="80"/>
      <c r="B75" s="79" t="s">
        <v>391</v>
      </c>
      <c r="C75" s="78" t="s">
        <v>390</v>
      </c>
      <c r="D75" s="77">
        <v>13200000</v>
      </c>
      <c r="E75" s="77">
        <v>13200000</v>
      </c>
      <c r="F75" s="76">
        <v>1</v>
      </c>
    </row>
    <row r="76" spans="1:6" ht="63.75" x14ac:dyDescent="0.25">
      <c r="A76" s="80"/>
      <c r="B76" s="79" t="s">
        <v>389</v>
      </c>
      <c r="C76" s="78" t="s">
        <v>388</v>
      </c>
      <c r="D76" s="77">
        <v>0</v>
      </c>
      <c r="E76" s="77">
        <v>0</v>
      </c>
      <c r="F76" s="76">
        <v>0</v>
      </c>
    </row>
    <row r="77" spans="1:6" ht="51" x14ac:dyDescent="0.25">
      <c r="A77" s="80"/>
      <c r="B77" s="79" t="s">
        <v>387</v>
      </c>
      <c r="C77" s="78" t="s">
        <v>386</v>
      </c>
      <c r="D77" s="77">
        <v>0</v>
      </c>
      <c r="E77" s="77">
        <v>0</v>
      </c>
      <c r="F77" s="76">
        <v>0</v>
      </c>
    </row>
    <row r="78" spans="1:6" ht="25.5" x14ac:dyDescent="0.25">
      <c r="A78" s="80"/>
      <c r="B78" s="79" t="s">
        <v>385</v>
      </c>
      <c r="C78" s="78" t="s">
        <v>384</v>
      </c>
      <c r="D78" s="77">
        <v>2486317</v>
      </c>
      <c r="E78" s="77">
        <v>1639330</v>
      </c>
      <c r="F78" s="76">
        <v>1.01</v>
      </c>
    </row>
    <row r="79" spans="1:6" ht="25.5" x14ac:dyDescent="0.25">
      <c r="A79" s="75"/>
      <c r="B79" s="74" t="s">
        <v>383</v>
      </c>
      <c r="C79" s="73" t="s">
        <v>382</v>
      </c>
      <c r="D79" s="72">
        <v>0</v>
      </c>
      <c r="E79" s="72">
        <v>0</v>
      </c>
      <c r="F79" s="71">
        <v>0</v>
      </c>
    </row>
    <row r="80" spans="1:6" ht="51" x14ac:dyDescent="0.25">
      <c r="A80" s="75"/>
      <c r="B80" s="74" t="s">
        <v>381</v>
      </c>
      <c r="C80" s="73" t="s">
        <v>380</v>
      </c>
      <c r="D80" s="72">
        <v>0</v>
      </c>
      <c r="E80" s="72">
        <v>0</v>
      </c>
      <c r="F80" s="71">
        <v>0</v>
      </c>
    </row>
    <row r="81" spans="1:7" ht="51" x14ac:dyDescent="0.25">
      <c r="A81" s="75"/>
      <c r="B81" s="74" t="s">
        <v>379</v>
      </c>
      <c r="C81" s="73" t="s">
        <v>378</v>
      </c>
      <c r="D81" s="72">
        <v>2486317</v>
      </c>
      <c r="E81" s="72">
        <v>1639330</v>
      </c>
      <c r="F81" s="71">
        <v>1.01</v>
      </c>
    </row>
    <row r="82" spans="1:7" ht="51" x14ac:dyDescent="0.25">
      <c r="A82" s="75"/>
      <c r="B82" s="74" t="s">
        <v>377</v>
      </c>
      <c r="C82" s="73" t="s">
        <v>376</v>
      </c>
      <c r="D82" s="72">
        <v>0</v>
      </c>
      <c r="E82" s="72">
        <v>0</v>
      </c>
      <c r="F82" s="71">
        <v>0</v>
      </c>
    </row>
    <row r="83" spans="1:7" ht="25.5" x14ac:dyDescent="0.25">
      <c r="A83" s="75"/>
      <c r="B83" s="74" t="s">
        <v>194</v>
      </c>
      <c r="C83" s="73" t="s">
        <v>375</v>
      </c>
      <c r="D83" s="72">
        <v>0</v>
      </c>
      <c r="E83" s="72">
        <v>0</v>
      </c>
      <c r="F83" s="71">
        <v>0</v>
      </c>
    </row>
    <row r="84" spans="1:7" ht="25.5" x14ac:dyDescent="0.25">
      <c r="A84" s="80"/>
      <c r="B84" s="79" t="s">
        <v>374</v>
      </c>
      <c r="C84" s="78" t="s">
        <v>373</v>
      </c>
      <c r="D84" s="77">
        <v>0</v>
      </c>
      <c r="E84" s="77">
        <v>0</v>
      </c>
      <c r="F84" s="76">
        <v>0</v>
      </c>
    </row>
    <row r="85" spans="1:7" ht="25.5" x14ac:dyDescent="0.25">
      <c r="A85" s="75"/>
      <c r="B85" s="74" t="s">
        <v>372</v>
      </c>
      <c r="C85" s="73" t="s">
        <v>371</v>
      </c>
      <c r="D85" s="72">
        <v>0</v>
      </c>
      <c r="E85" s="72">
        <v>0</v>
      </c>
      <c r="F85" s="71">
        <v>0</v>
      </c>
    </row>
    <row r="86" spans="1:7" ht="25.5" x14ac:dyDescent="0.25">
      <c r="A86" s="75"/>
      <c r="B86" s="74" t="s">
        <v>370</v>
      </c>
      <c r="C86" s="73" t="s">
        <v>369</v>
      </c>
      <c r="D86" s="72">
        <v>0</v>
      </c>
      <c r="E86" s="72">
        <v>0</v>
      </c>
      <c r="F86" s="71">
        <v>0</v>
      </c>
    </row>
    <row r="87" spans="1:7" ht="25.5" x14ac:dyDescent="0.25">
      <c r="A87" s="69" t="s">
        <v>368</v>
      </c>
      <c r="B87" s="68" t="s">
        <v>367</v>
      </c>
      <c r="C87" s="67" t="s">
        <v>366</v>
      </c>
      <c r="D87" s="70">
        <v>474280539</v>
      </c>
      <c r="E87" s="70">
        <v>410707264</v>
      </c>
      <c r="F87" s="65">
        <v>1.58</v>
      </c>
    </row>
    <row r="88" spans="1:7" ht="25.5" x14ac:dyDescent="0.25">
      <c r="A88" s="69"/>
      <c r="B88" s="68" t="s">
        <v>365</v>
      </c>
      <c r="C88" s="67" t="s">
        <v>364</v>
      </c>
      <c r="D88" s="70">
        <v>168354399792</v>
      </c>
      <c r="E88" s="70">
        <v>167037591631</v>
      </c>
      <c r="F88" s="65">
        <v>1.0900000000000001</v>
      </c>
    </row>
    <row r="89" spans="1:7" ht="25.5" x14ac:dyDescent="0.25">
      <c r="A89" s="69"/>
      <c r="B89" s="68" t="s">
        <v>363</v>
      </c>
      <c r="C89" s="67" t="s">
        <v>362</v>
      </c>
      <c r="D89" s="66">
        <v>15297547.34</v>
      </c>
      <c r="E89" s="66">
        <v>15268711.75</v>
      </c>
      <c r="F89" s="65">
        <v>1.02</v>
      </c>
    </row>
    <row r="90" spans="1:7" ht="51" x14ac:dyDescent="0.25">
      <c r="A90" s="64"/>
      <c r="B90" s="63" t="s">
        <v>361</v>
      </c>
      <c r="C90" s="62" t="s">
        <v>360</v>
      </c>
      <c r="D90" s="61">
        <v>11005.31</v>
      </c>
      <c r="E90" s="61">
        <v>10939.86</v>
      </c>
      <c r="F90" s="60">
        <v>1.07</v>
      </c>
    </row>
    <row r="91" spans="1:7" ht="15.75" customHeight="1" x14ac:dyDescent="0.25">
      <c r="A91" s="59"/>
    </row>
    <row r="92" spans="1:7" ht="6" customHeight="1" x14ac:dyDescent="0.15">
      <c r="A92" s="1"/>
      <c r="B92" s="1"/>
      <c r="C92" s="1"/>
      <c r="D92" s="58"/>
      <c r="E92" s="1"/>
      <c r="F92" s="1"/>
      <c r="G92" s="1"/>
    </row>
    <row r="93" spans="1:7" ht="15.75" customHeight="1" x14ac:dyDescent="0.25">
      <c r="A93" s="57"/>
      <c r="B93" s="57"/>
    </row>
    <row r="94" spans="1:7" ht="15.75" customHeight="1" x14ac:dyDescent="0.25">
      <c r="A94" s="56"/>
      <c r="B94" s="5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4"/>
      <c r="B101" s="53"/>
    </row>
  </sheetData>
  <printOptions horizontalCentered="1"/>
  <pageMargins left="0" right="0" top="0.33999997399999998" bottom="0.33999997399999998"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517</v>
      </c>
      <c r="B18" s="17" t="s">
        <v>18</v>
      </c>
      <c r="C18" s="17" t="s">
        <v>516</v>
      </c>
      <c r="D18" s="17" t="s">
        <v>23</v>
      </c>
      <c r="E18" s="17" t="s">
        <v>651</v>
      </c>
      <c r="F18" s="81" t="s">
        <v>650</v>
      </c>
    </row>
    <row r="19" spans="1:6" ht="25.5" x14ac:dyDescent="0.25">
      <c r="A19" s="98" t="s">
        <v>354</v>
      </c>
      <c r="B19" s="97" t="s">
        <v>649</v>
      </c>
      <c r="C19" s="37" t="s">
        <v>648</v>
      </c>
      <c r="D19" s="5">
        <v>1115247360</v>
      </c>
      <c r="E19" s="5">
        <v>1044797630</v>
      </c>
      <c r="F19" s="36">
        <v>3275212345</v>
      </c>
    </row>
    <row r="20" spans="1:6" ht="25.5" x14ac:dyDescent="0.25">
      <c r="A20" s="96" t="s">
        <v>535</v>
      </c>
      <c r="B20" s="95" t="s">
        <v>647</v>
      </c>
      <c r="C20" s="34" t="s">
        <v>646</v>
      </c>
      <c r="D20" s="6">
        <v>907526324</v>
      </c>
      <c r="E20" s="6">
        <v>794600808</v>
      </c>
      <c r="F20" s="33">
        <v>2533743721</v>
      </c>
    </row>
    <row r="21" spans="1:6" ht="25.5" x14ac:dyDescent="0.25">
      <c r="A21" s="94"/>
      <c r="B21" s="93" t="s">
        <v>645</v>
      </c>
      <c r="C21" s="44" t="s">
        <v>644</v>
      </c>
      <c r="D21" s="7">
        <v>0</v>
      </c>
      <c r="E21" s="7">
        <v>0</v>
      </c>
      <c r="F21" s="43">
        <v>0</v>
      </c>
    </row>
    <row r="22" spans="1:6" ht="25.5" x14ac:dyDescent="0.25">
      <c r="A22" s="94"/>
      <c r="B22" s="93" t="s">
        <v>643</v>
      </c>
      <c r="C22" s="44" t="s">
        <v>642</v>
      </c>
      <c r="D22" s="7">
        <v>907526324</v>
      </c>
      <c r="E22" s="7">
        <v>794600808</v>
      </c>
      <c r="F22" s="43">
        <v>2533743721</v>
      </c>
    </row>
    <row r="23" spans="1:6" ht="25.5" x14ac:dyDescent="0.25">
      <c r="A23" s="96" t="s">
        <v>532</v>
      </c>
      <c r="B23" s="95" t="s">
        <v>641</v>
      </c>
      <c r="C23" s="34" t="s">
        <v>640</v>
      </c>
      <c r="D23" s="6">
        <v>207721036</v>
      </c>
      <c r="E23" s="6">
        <v>250142027</v>
      </c>
      <c r="F23" s="33">
        <v>741413829</v>
      </c>
    </row>
    <row r="24" spans="1:6" ht="25.5" x14ac:dyDescent="0.25">
      <c r="A24" s="94"/>
      <c r="B24" s="93" t="s">
        <v>639</v>
      </c>
      <c r="C24" s="44" t="s">
        <v>638</v>
      </c>
      <c r="D24" s="7">
        <v>207721036</v>
      </c>
      <c r="E24" s="7">
        <v>250142027</v>
      </c>
      <c r="F24" s="43">
        <v>741413829</v>
      </c>
    </row>
    <row r="25" spans="1:6" ht="25.5" x14ac:dyDescent="0.25">
      <c r="A25" s="94"/>
      <c r="B25" s="93" t="s">
        <v>637</v>
      </c>
      <c r="C25" s="44" t="s">
        <v>636</v>
      </c>
      <c r="D25" s="7">
        <v>0</v>
      </c>
      <c r="E25" s="7">
        <v>0</v>
      </c>
      <c r="F25" s="43">
        <v>0</v>
      </c>
    </row>
    <row r="26" spans="1:6" ht="25.5" x14ac:dyDescent="0.25">
      <c r="A26" s="96" t="s">
        <v>527</v>
      </c>
      <c r="B26" s="95" t="s">
        <v>635</v>
      </c>
      <c r="C26" s="34" t="s">
        <v>634</v>
      </c>
      <c r="D26" s="6">
        <v>0</v>
      </c>
      <c r="E26" s="6">
        <v>54795</v>
      </c>
      <c r="F26" s="33">
        <v>54795</v>
      </c>
    </row>
    <row r="27" spans="1:6" ht="25.5" x14ac:dyDescent="0.25">
      <c r="A27" s="94"/>
      <c r="B27" s="93" t="s">
        <v>633</v>
      </c>
      <c r="C27" s="44" t="s">
        <v>632</v>
      </c>
      <c r="D27" s="7">
        <v>0</v>
      </c>
      <c r="E27" s="7">
        <v>0</v>
      </c>
      <c r="F27" s="43">
        <v>0</v>
      </c>
    </row>
    <row r="28" spans="1:6" ht="25.5" x14ac:dyDescent="0.25">
      <c r="A28" s="94"/>
      <c r="B28" s="93" t="s">
        <v>631</v>
      </c>
      <c r="C28" s="44" t="s">
        <v>630</v>
      </c>
      <c r="D28" s="7">
        <v>0</v>
      </c>
      <c r="E28" s="7">
        <v>54795</v>
      </c>
      <c r="F28" s="43">
        <v>54795</v>
      </c>
    </row>
    <row r="29" spans="1:6" ht="89.25" x14ac:dyDescent="0.25">
      <c r="A29" s="94"/>
      <c r="B29" s="93" t="s">
        <v>629</v>
      </c>
      <c r="C29" s="44" t="s">
        <v>628</v>
      </c>
      <c r="D29" s="7">
        <v>0</v>
      </c>
      <c r="E29" s="7">
        <v>0</v>
      </c>
      <c r="F29" s="43">
        <v>0</v>
      </c>
    </row>
    <row r="30" spans="1:6" ht="25.5" x14ac:dyDescent="0.25">
      <c r="A30" s="98" t="s">
        <v>263</v>
      </c>
      <c r="B30" s="97" t="s">
        <v>627</v>
      </c>
      <c r="C30" s="37" t="s">
        <v>626</v>
      </c>
      <c r="D30" s="5">
        <v>217976327</v>
      </c>
      <c r="E30" s="5">
        <v>206687125</v>
      </c>
      <c r="F30" s="36">
        <v>649824118</v>
      </c>
    </row>
    <row r="31" spans="1:6" ht="38.25" x14ac:dyDescent="0.25">
      <c r="A31" s="96" t="s">
        <v>535</v>
      </c>
      <c r="B31" s="95" t="s">
        <v>625</v>
      </c>
      <c r="C31" s="34" t="s">
        <v>624</v>
      </c>
      <c r="D31" s="6">
        <v>142159883</v>
      </c>
      <c r="E31" s="6">
        <v>130510011</v>
      </c>
      <c r="F31" s="33">
        <v>411718310</v>
      </c>
    </row>
    <row r="32" spans="1:6" ht="51" x14ac:dyDescent="0.25">
      <c r="A32" s="96" t="s">
        <v>532</v>
      </c>
      <c r="B32" s="95" t="s">
        <v>623</v>
      </c>
      <c r="C32" s="34" t="s">
        <v>622</v>
      </c>
      <c r="D32" s="6">
        <v>24107667</v>
      </c>
      <c r="E32" s="6">
        <v>23526556</v>
      </c>
      <c r="F32" s="33">
        <v>75841518</v>
      </c>
    </row>
    <row r="33" spans="1:6" ht="25.5" x14ac:dyDescent="0.25">
      <c r="A33" s="94"/>
      <c r="B33" s="93" t="s">
        <v>214</v>
      </c>
      <c r="C33" s="44" t="s">
        <v>621</v>
      </c>
      <c r="D33" s="7">
        <v>15000000</v>
      </c>
      <c r="E33" s="7">
        <v>15000000</v>
      </c>
      <c r="F33" s="43">
        <v>45000000</v>
      </c>
    </row>
    <row r="34" spans="1:6" ht="38.25" x14ac:dyDescent="0.25">
      <c r="A34" s="94"/>
      <c r="B34" s="93" t="s">
        <v>212</v>
      </c>
      <c r="C34" s="44" t="s">
        <v>620</v>
      </c>
      <c r="D34" s="7">
        <v>1232348</v>
      </c>
      <c r="E34" s="7">
        <v>624635</v>
      </c>
      <c r="F34" s="43">
        <v>7192730</v>
      </c>
    </row>
    <row r="35" spans="1:6" ht="25.5" x14ac:dyDescent="0.25">
      <c r="A35" s="94"/>
      <c r="B35" s="93" t="s">
        <v>210</v>
      </c>
      <c r="C35" s="44" t="s">
        <v>619</v>
      </c>
      <c r="D35" s="7">
        <v>175319</v>
      </c>
      <c r="E35" s="7">
        <v>201921</v>
      </c>
      <c r="F35" s="43">
        <v>548788</v>
      </c>
    </row>
    <row r="36" spans="1:6" ht="25.5" x14ac:dyDescent="0.25">
      <c r="A36" s="94"/>
      <c r="B36" s="93" t="s">
        <v>618</v>
      </c>
      <c r="C36" s="44" t="s">
        <v>617</v>
      </c>
      <c r="D36" s="7">
        <v>7700000</v>
      </c>
      <c r="E36" s="7">
        <v>7700000</v>
      </c>
      <c r="F36" s="43">
        <v>23100000</v>
      </c>
    </row>
    <row r="37" spans="1:6" ht="76.5" x14ac:dyDescent="0.25">
      <c r="A37" s="94"/>
      <c r="B37" s="93" t="s">
        <v>616</v>
      </c>
      <c r="C37" s="44" t="s">
        <v>615</v>
      </c>
      <c r="D37" s="7">
        <v>0</v>
      </c>
      <c r="E37" s="7">
        <v>0</v>
      </c>
      <c r="F37" s="43">
        <v>0</v>
      </c>
    </row>
    <row r="38" spans="1:6" ht="102" x14ac:dyDescent="0.25">
      <c r="A38" s="96" t="s">
        <v>527</v>
      </c>
      <c r="B38" s="95" t="s">
        <v>614</v>
      </c>
      <c r="C38" s="34" t="s">
        <v>613</v>
      </c>
      <c r="D38" s="6">
        <v>29700000</v>
      </c>
      <c r="E38" s="6">
        <v>29700000</v>
      </c>
      <c r="F38" s="33">
        <v>89100000</v>
      </c>
    </row>
    <row r="39" spans="1:6" ht="25.5" x14ac:dyDescent="0.25">
      <c r="A39" s="94"/>
      <c r="B39" s="93" t="s">
        <v>612</v>
      </c>
      <c r="C39" s="44" t="s">
        <v>611</v>
      </c>
      <c r="D39" s="7">
        <v>16500000</v>
      </c>
      <c r="E39" s="7">
        <v>16500000</v>
      </c>
      <c r="F39" s="43">
        <v>49500000</v>
      </c>
    </row>
    <row r="40" spans="1:6" ht="25.5" x14ac:dyDescent="0.25">
      <c r="A40" s="94"/>
      <c r="B40" s="93" t="s">
        <v>610</v>
      </c>
      <c r="C40" s="44" t="s">
        <v>609</v>
      </c>
      <c r="D40" s="7">
        <v>13200000</v>
      </c>
      <c r="E40" s="7">
        <v>13200000</v>
      </c>
      <c r="F40" s="43">
        <v>39600000</v>
      </c>
    </row>
    <row r="41" spans="1:6" ht="63.75" x14ac:dyDescent="0.25">
      <c r="A41" s="94"/>
      <c r="B41" s="93" t="s">
        <v>608</v>
      </c>
      <c r="C41" s="44" t="s">
        <v>607</v>
      </c>
      <c r="D41" s="7">
        <v>0</v>
      </c>
      <c r="E41" s="7">
        <v>0</v>
      </c>
      <c r="F41" s="43">
        <v>0</v>
      </c>
    </row>
    <row r="42" spans="1:6" ht="51" x14ac:dyDescent="0.25">
      <c r="A42" s="94"/>
      <c r="B42" s="93" t="s">
        <v>606</v>
      </c>
      <c r="C42" s="44" t="s">
        <v>605</v>
      </c>
      <c r="D42" s="7">
        <v>0</v>
      </c>
      <c r="E42" s="7">
        <v>0</v>
      </c>
      <c r="F42" s="43">
        <v>0</v>
      </c>
    </row>
    <row r="43" spans="1:6" ht="38.25" x14ac:dyDescent="0.25">
      <c r="A43" s="96" t="s">
        <v>604</v>
      </c>
      <c r="B43" s="95" t="s">
        <v>603</v>
      </c>
      <c r="C43" s="34" t="s">
        <v>602</v>
      </c>
      <c r="D43" s="6">
        <v>10163939</v>
      </c>
      <c r="E43" s="6">
        <v>9508200</v>
      </c>
      <c r="F43" s="33">
        <v>29836078</v>
      </c>
    </row>
    <row r="44" spans="1:6" ht="89.25" x14ac:dyDescent="0.25">
      <c r="A44" s="96" t="s">
        <v>601</v>
      </c>
      <c r="B44" s="95" t="s">
        <v>600</v>
      </c>
      <c r="C44" s="34" t="s">
        <v>599</v>
      </c>
      <c r="D44" s="6">
        <v>9000000</v>
      </c>
      <c r="E44" s="6">
        <v>9000000</v>
      </c>
      <c r="F44" s="33">
        <v>27000000</v>
      </c>
    </row>
    <row r="45" spans="1:6" ht="38.25" x14ac:dyDescent="0.25">
      <c r="A45" s="94"/>
      <c r="B45" s="93" t="s">
        <v>598</v>
      </c>
      <c r="C45" s="44" t="s">
        <v>597</v>
      </c>
      <c r="D45" s="7">
        <v>9000000</v>
      </c>
      <c r="E45" s="7">
        <v>9000000</v>
      </c>
      <c r="F45" s="43">
        <v>27000000</v>
      </c>
    </row>
    <row r="46" spans="1:6" ht="38.25" x14ac:dyDescent="0.25">
      <c r="A46" s="94"/>
      <c r="B46" s="93" t="s">
        <v>596</v>
      </c>
      <c r="C46" s="44" t="s">
        <v>595</v>
      </c>
      <c r="D46" s="7">
        <v>0</v>
      </c>
      <c r="E46" s="7">
        <v>0</v>
      </c>
      <c r="F46" s="43">
        <v>0</v>
      </c>
    </row>
    <row r="47" spans="1:6" ht="25.5" x14ac:dyDescent="0.25">
      <c r="A47" s="94"/>
      <c r="B47" s="93" t="s">
        <v>594</v>
      </c>
      <c r="C47" s="44" t="s">
        <v>593</v>
      </c>
      <c r="D47" s="7">
        <v>0</v>
      </c>
      <c r="E47" s="7">
        <v>0</v>
      </c>
      <c r="F47" s="43">
        <v>0</v>
      </c>
    </row>
    <row r="48" spans="1:6" ht="191.25" x14ac:dyDescent="0.25">
      <c r="A48" s="96" t="s">
        <v>592</v>
      </c>
      <c r="B48" s="95" t="s">
        <v>591</v>
      </c>
      <c r="C48" s="34" t="s">
        <v>590</v>
      </c>
      <c r="D48" s="6">
        <v>0</v>
      </c>
      <c r="E48" s="6">
        <v>0</v>
      </c>
      <c r="F48" s="33">
        <v>0</v>
      </c>
    </row>
    <row r="49" spans="1:6" ht="25.5" x14ac:dyDescent="0.25">
      <c r="A49" s="94"/>
      <c r="B49" s="93" t="s">
        <v>589</v>
      </c>
      <c r="C49" s="44" t="s">
        <v>588</v>
      </c>
      <c r="D49" s="7">
        <v>0</v>
      </c>
      <c r="E49" s="7">
        <v>0</v>
      </c>
      <c r="F49" s="43">
        <v>0</v>
      </c>
    </row>
    <row r="50" spans="1:6" ht="25.5" x14ac:dyDescent="0.25">
      <c r="A50" s="94"/>
      <c r="B50" s="93" t="s">
        <v>587</v>
      </c>
      <c r="C50" s="44" t="s">
        <v>586</v>
      </c>
      <c r="D50" s="7">
        <v>0</v>
      </c>
      <c r="E50" s="7">
        <v>0</v>
      </c>
      <c r="F50" s="43">
        <v>0</v>
      </c>
    </row>
    <row r="51" spans="1:6" ht="38.25" x14ac:dyDescent="0.25">
      <c r="A51" s="94"/>
      <c r="B51" s="93" t="s">
        <v>585</v>
      </c>
      <c r="C51" s="44" t="s">
        <v>584</v>
      </c>
      <c r="D51" s="7">
        <v>0</v>
      </c>
      <c r="E51" s="7">
        <v>0</v>
      </c>
      <c r="F51" s="43">
        <v>0</v>
      </c>
    </row>
    <row r="52" spans="1:6" ht="38.25" x14ac:dyDescent="0.25">
      <c r="A52" s="94"/>
      <c r="B52" s="93" t="s">
        <v>583</v>
      </c>
      <c r="C52" s="44" t="s">
        <v>582</v>
      </c>
      <c r="D52" s="7">
        <v>0</v>
      </c>
      <c r="E52" s="7">
        <v>0</v>
      </c>
      <c r="F52" s="43">
        <v>0</v>
      </c>
    </row>
    <row r="53" spans="1:6" ht="25.5" x14ac:dyDescent="0.25">
      <c r="A53" s="94"/>
      <c r="B53" s="93" t="s">
        <v>581</v>
      </c>
      <c r="C53" s="44" t="s">
        <v>580</v>
      </c>
      <c r="D53" s="7">
        <v>0</v>
      </c>
      <c r="E53" s="7">
        <v>0</v>
      </c>
      <c r="F53" s="43">
        <v>0</v>
      </c>
    </row>
    <row r="54" spans="1:6" ht="51" x14ac:dyDescent="0.25">
      <c r="A54" s="96" t="s">
        <v>579</v>
      </c>
      <c r="B54" s="95" t="s">
        <v>578</v>
      </c>
      <c r="C54" s="34" t="s">
        <v>577</v>
      </c>
      <c r="D54" s="6">
        <v>1953851</v>
      </c>
      <c r="E54" s="6">
        <v>3606014</v>
      </c>
      <c r="F54" s="33">
        <v>13665895</v>
      </c>
    </row>
    <row r="55" spans="1:6" ht="25.5" x14ac:dyDescent="0.25">
      <c r="A55" s="94"/>
      <c r="B55" s="93" t="s">
        <v>576</v>
      </c>
      <c r="C55" s="44" t="s">
        <v>575</v>
      </c>
      <c r="D55" s="7">
        <v>1953851</v>
      </c>
      <c r="E55" s="7">
        <v>3606014</v>
      </c>
      <c r="F55" s="43">
        <v>13665895</v>
      </c>
    </row>
    <row r="56" spans="1:6" ht="25.5" x14ac:dyDescent="0.25">
      <c r="A56" s="94"/>
      <c r="B56" s="93" t="s">
        <v>574</v>
      </c>
      <c r="C56" s="44" t="s">
        <v>573</v>
      </c>
      <c r="D56" s="7">
        <v>0</v>
      </c>
      <c r="E56" s="7">
        <v>0</v>
      </c>
      <c r="F56" s="43">
        <v>0</v>
      </c>
    </row>
    <row r="57" spans="1:6" ht="25.5" x14ac:dyDescent="0.25">
      <c r="A57" s="96" t="s">
        <v>572</v>
      </c>
      <c r="B57" s="95" t="s">
        <v>571</v>
      </c>
      <c r="C57" s="34" t="s">
        <v>570</v>
      </c>
      <c r="D57" s="6">
        <v>890987</v>
      </c>
      <c r="E57" s="6">
        <v>836344</v>
      </c>
      <c r="F57" s="33">
        <v>2662317</v>
      </c>
    </row>
    <row r="58" spans="1:6" ht="25.5" x14ac:dyDescent="0.25">
      <c r="A58" s="94"/>
      <c r="B58" s="93" t="s">
        <v>569</v>
      </c>
      <c r="C58" s="44" t="s">
        <v>568</v>
      </c>
      <c r="D58" s="7">
        <v>0</v>
      </c>
      <c r="E58" s="7">
        <v>0</v>
      </c>
      <c r="F58" s="43">
        <v>0</v>
      </c>
    </row>
    <row r="59" spans="1:6" ht="25.5" x14ac:dyDescent="0.25">
      <c r="A59" s="94"/>
      <c r="B59" s="93" t="s">
        <v>567</v>
      </c>
      <c r="C59" s="44" t="s">
        <v>566</v>
      </c>
      <c r="D59" s="7">
        <v>0</v>
      </c>
      <c r="E59" s="7">
        <v>0</v>
      </c>
      <c r="F59" s="43">
        <v>0</v>
      </c>
    </row>
    <row r="60" spans="1:6" ht="38.25" x14ac:dyDescent="0.25">
      <c r="A60" s="94"/>
      <c r="B60" s="93" t="s">
        <v>565</v>
      </c>
      <c r="C60" s="44" t="s">
        <v>564</v>
      </c>
      <c r="D60" s="7">
        <v>846987</v>
      </c>
      <c r="E60" s="7">
        <v>792344</v>
      </c>
      <c r="F60" s="43">
        <v>2486317</v>
      </c>
    </row>
    <row r="61" spans="1:6" ht="25.5" x14ac:dyDescent="0.25">
      <c r="A61" s="94"/>
      <c r="B61" s="93" t="s">
        <v>563</v>
      </c>
      <c r="C61" s="44" t="s">
        <v>562</v>
      </c>
      <c r="D61" s="7">
        <v>44000</v>
      </c>
      <c r="E61" s="7">
        <v>44000</v>
      </c>
      <c r="F61" s="43">
        <v>176000</v>
      </c>
    </row>
    <row r="62" spans="1:6" ht="25.5" x14ac:dyDescent="0.25">
      <c r="A62" s="94"/>
      <c r="B62" s="93" t="s">
        <v>561</v>
      </c>
      <c r="C62" s="44" t="s">
        <v>560</v>
      </c>
      <c r="D62" s="7">
        <v>0</v>
      </c>
      <c r="E62" s="7">
        <v>0</v>
      </c>
      <c r="F62" s="43">
        <v>0</v>
      </c>
    </row>
    <row r="63" spans="1:6" ht="25.5" x14ac:dyDescent="0.25">
      <c r="A63" s="94"/>
      <c r="B63" s="93" t="s">
        <v>559</v>
      </c>
      <c r="C63" s="44" t="s">
        <v>558</v>
      </c>
      <c r="D63" s="7">
        <v>0</v>
      </c>
      <c r="E63" s="7">
        <v>0</v>
      </c>
      <c r="F63" s="43">
        <v>0</v>
      </c>
    </row>
    <row r="64" spans="1:6" ht="38.25" x14ac:dyDescent="0.25">
      <c r="A64" s="94"/>
      <c r="B64" s="93" t="s">
        <v>557</v>
      </c>
      <c r="C64" s="44" t="s">
        <v>556</v>
      </c>
      <c r="D64" s="7">
        <v>0</v>
      </c>
      <c r="E64" s="7">
        <v>0</v>
      </c>
      <c r="F64" s="43">
        <v>0</v>
      </c>
    </row>
    <row r="65" spans="1:7" ht="25.5" x14ac:dyDescent="0.25">
      <c r="A65" s="94"/>
      <c r="B65" s="93" t="s">
        <v>555</v>
      </c>
      <c r="C65" s="44" t="s">
        <v>554</v>
      </c>
      <c r="D65" s="7">
        <v>0</v>
      </c>
      <c r="E65" s="7">
        <v>0</v>
      </c>
      <c r="F65" s="43">
        <v>0</v>
      </c>
    </row>
    <row r="66" spans="1:7" ht="51" x14ac:dyDescent="0.25">
      <c r="A66" s="98" t="s">
        <v>553</v>
      </c>
      <c r="B66" s="97" t="s">
        <v>552</v>
      </c>
      <c r="C66" s="37" t="s">
        <v>551</v>
      </c>
      <c r="D66" s="5">
        <v>897271033</v>
      </c>
      <c r="E66" s="5">
        <v>838110505</v>
      </c>
      <c r="F66" s="36">
        <v>2625388227</v>
      </c>
    </row>
    <row r="67" spans="1:7" ht="38.25" x14ac:dyDescent="0.25">
      <c r="A67" s="98" t="s">
        <v>550</v>
      </c>
      <c r="B67" s="97" t="s">
        <v>549</v>
      </c>
      <c r="C67" s="37" t="s">
        <v>548</v>
      </c>
      <c r="D67" s="5">
        <v>103486774</v>
      </c>
      <c r="E67" s="5">
        <v>133452296</v>
      </c>
      <c r="F67" s="36">
        <v>66719142</v>
      </c>
    </row>
    <row r="68" spans="1:7" ht="51" x14ac:dyDescent="0.25">
      <c r="A68" s="96" t="s">
        <v>535</v>
      </c>
      <c r="B68" s="95" t="s">
        <v>547</v>
      </c>
      <c r="C68" s="34" t="s">
        <v>546</v>
      </c>
      <c r="D68" s="6">
        <v>0</v>
      </c>
      <c r="E68" s="6">
        <v>78677270</v>
      </c>
      <c r="F68" s="33">
        <v>-195997036</v>
      </c>
    </row>
    <row r="69" spans="1:7" ht="51" x14ac:dyDescent="0.25">
      <c r="A69" s="96" t="s">
        <v>532</v>
      </c>
      <c r="B69" s="95" t="s">
        <v>545</v>
      </c>
      <c r="C69" s="34" t="s">
        <v>544</v>
      </c>
      <c r="D69" s="6">
        <v>103486774</v>
      </c>
      <c r="E69" s="6">
        <v>54775026</v>
      </c>
      <c r="F69" s="33">
        <v>262716178</v>
      </c>
    </row>
    <row r="70" spans="1:7" ht="76.5" x14ac:dyDescent="0.25">
      <c r="A70" s="98" t="s">
        <v>543</v>
      </c>
      <c r="B70" s="97" t="s">
        <v>542</v>
      </c>
      <c r="C70" s="37" t="s">
        <v>541</v>
      </c>
      <c r="D70" s="5">
        <v>1000757807</v>
      </c>
      <c r="E70" s="5">
        <v>971562801</v>
      </c>
      <c r="F70" s="36">
        <v>2692107369</v>
      </c>
    </row>
    <row r="71" spans="1:7" ht="38.25" x14ac:dyDescent="0.25">
      <c r="A71" s="98" t="s">
        <v>161</v>
      </c>
      <c r="B71" s="97" t="s">
        <v>540</v>
      </c>
      <c r="C71" s="37" t="s">
        <v>539</v>
      </c>
      <c r="D71" s="5">
        <v>167037591631</v>
      </c>
      <c r="E71" s="5">
        <v>163035054524</v>
      </c>
      <c r="F71" s="36">
        <v>164329780895</v>
      </c>
    </row>
    <row r="72" spans="1:7" ht="51" x14ac:dyDescent="0.25">
      <c r="A72" s="98" t="s">
        <v>538</v>
      </c>
      <c r="B72" s="97" t="s">
        <v>537</v>
      </c>
      <c r="C72" s="37" t="s">
        <v>536</v>
      </c>
      <c r="D72" s="5">
        <v>1316808161</v>
      </c>
      <c r="E72" s="5">
        <v>4002537107</v>
      </c>
      <c r="F72" s="36">
        <v>4024618897</v>
      </c>
    </row>
    <row r="73" spans="1:7" ht="76.5" x14ac:dyDescent="0.25">
      <c r="A73" s="96" t="s">
        <v>535</v>
      </c>
      <c r="B73" s="95" t="s">
        <v>534</v>
      </c>
      <c r="C73" s="34" t="s">
        <v>533</v>
      </c>
      <c r="D73" s="6">
        <v>1000757807</v>
      </c>
      <c r="E73" s="6">
        <v>971562801</v>
      </c>
      <c r="F73" s="33">
        <v>2692107369</v>
      </c>
    </row>
    <row r="74" spans="1:7" ht="51" x14ac:dyDescent="0.25">
      <c r="A74" s="96" t="s">
        <v>532</v>
      </c>
      <c r="B74" s="95" t="s">
        <v>531</v>
      </c>
      <c r="C74" s="34" t="s">
        <v>530</v>
      </c>
      <c r="D74" s="6">
        <v>0</v>
      </c>
      <c r="E74" s="6">
        <v>0</v>
      </c>
      <c r="F74" s="33">
        <v>0</v>
      </c>
    </row>
    <row r="75" spans="1:7" ht="76.5" x14ac:dyDescent="0.25">
      <c r="A75" s="94"/>
      <c r="B75" s="93" t="s">
        <v>529</v>
      </c>
      <c r="C75" s="44" t="s">
        <v>528</v>
      </c>
      <c r="D75" s="7">
        <v>0</v>
      </c>
      <c r="E75" s="7">
        <v>0</v>
      </c>
      <c r="F75" s="43">
        <v>0</v>
      </c>
    </row>
    <row r="76" spans="1:7" ht="51" x14ac:dyDescent="0.25">
      <c r="A76" s="96" t="s">
        <v>527</v>
      </c>
      <c r="B76" s="95" t="s">
        <v>526</v>
      </c>
      <c r="C76" s="34" t="s">
        <v>525</v>
      </c>
      <c r="D76" s="6">
        <v>316050354</v>
      </c>
      <c r="E76" s="6">
        <v>3030974306</v>
      </c>
      <c r="F76" s="33">
        <v>1332511528</v>
      </c>
    </row>
    <row r="77" spans="1:7" ht="51" x14ac:dyDescent="0.25">
      <c r="A77" s="94"/>
      <c r="B77" s="93" t="s">
        <v>524</v>
      </c>
      <c r="C77" s="44" t="s">
        <v>523</v>
      </c>
      <c r="D77" s="7">
        <v>415613500</v>
      </c>
      <c r="E77" s="7">
        <v>3039973750</v>
      </c>
      <c r="F77" s="43">
        <v>3499890057</v>
      </c>
    </row>
    <row r="78" spans="1:7" ht="51" x14ac:dyDescent="0.25">
      <c r="A78" s="94"/>
      <c r="B78" s="93" t="s">
        <v>522</v>
      </c>
      <c r="C78" s="44" t="s">
        <v>521</v>
      </c>
      <c r="D78" s="7">
        <v>-99563146</v>
      </c>
      <c r="E78" s="7">
        <v>-8999444</v>
      </c>
      <c r="F78" s="43">
        <v>-2167378529</v>
      </c>
    </row>
    <row r="79" spans="1:7" ht="25.5" x14ac:dyDescent="0.25">
      <c r="A79" s="92" t="s">
        <v>520</v>
      </c>
      <c r="B79" s="91" t="s">
        <v>519</v>
      </c>
      <c r="C79" s="90" t="s">
        <v>518</v>
      </c>
      <c r="D79" s="8">
        <v>168354399792</v>
      </c>
      <c r="E79" s="8">
        <v>167037591631</v>
      </c>
      <c r="F79" s="89">
        <v>168354399792</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H84"/>
  <sheetViews>
    <sheetView showGridLines="0" showZeros="0" showOutlineSymbols="0" view="pageBreakPreview" topLeftCell="A4" zoomScale="115" zoomScaleNormal="100" zoomScaleSheetLayoutView="115" workbookViewId="0">
      <selection activeCell="E27" sqref="E27"/>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7"/>
      <c r="D1" s="87"/>
    </row>
    <row r="2" spans="1:8" ht="43.5" customHeight="1" x14ac:dyDescent="0.25">
      <c r="A2" s="51"/>
    </row>
    <row r="3" spans="1:8" ht="11.25" customHeight="1" x14ac:dyDescent="0.25">
      <c r="A3" s="1"/>
      <c r="B3" s="1"/>
      <c r="C3" s="1"/>
      <c r="D3" s="1"/>
      <c r="E3" s="1"/>
      <c r="F3" s="1"/>
      <c r="G3" s="1"/>
      <c r="H3" s="1"/>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1"/>
      <c r="B7" s="1"/>
      <c r="C7" s="1"/>
    </row>
    <row r="8" spans="1:8" ht="15.75" customHeight="1" x14ac:dyDescent="0.25">
      <c r="A8" s="54"/>
      <c r="B8" s="83"/>
      <c r="C8" s="83"/>
    </row>
    <row r="9" spans="1:8" ht="15.75" customHeight="1" x14ac:dyDescent="0.25">
      <c r="A9" s="1"/>
      <c r="B9" s="1"/>
      <c r="C9" s="1"/>
    </row>
    <row r="10" spans="1:8" ht="15.75" customHeight="1" x14ac:dyDescent="0.25">
      <c r="A10" s="54"/>
      <c r="B10" s="83"/>
      <c r="C10" s="83"/>
    </row>
    <row r="11" spans="1:8" ht="15.75" customHeight="1" x14ac:dyDescent="0.25">
      <c r="A11" s="1"/>
      <c r="B11" s="1"/>
      <c r="C11" s="1"/>
    </row>
    <row r="12" spans="1:8" ht="15.75" customHeight="1" x14ac:dyDescent="0.25">
      <c r="A12" s="54"/>
      <c r="B12" s="83"/>
      <c r="C12" s="83"/>
    </row>
    <row r="13" spans="1:8" ht="15.75" customHeight="1" x14ac:dyDescent="0.25">
      <c r="A13" s="1"/>
      <c r="B13" s="1"/>
      <c r="C13" s="1"/>
    </row>
    <row r="14" spans="1:8" ht="15.75" customHeight="1" x14ac:dyDescent="0.25">
      <c r="A14" s="1"/>
      <c r="B14" s="1"/>
      <c r="C14" s="1"/>
      <c r="D14" s="116"/>
      <c r="E14" s="1"/>
      <c r="F14" s="1"/>
      <c r="G14" s="1"/>
      <c r="H14" s="1"/>
    </row>
    <row r="15" spans="1:8" ht="26.25" customHeight="1" x14ac:dyDescent="0.25">
      <c r="A15" s="84"/>
    </row>
    <row r="16" spans="1:8" ht="15.75" customHeight="1" x14ac:dyDescent="0.25">
      <c r="A16" s="83"/>
    </row>
    <row r="17" spans="1:7" ht="15.75" customHeight="1" x14ac:dyDescent="0.25">
      <c r="A17" s="4"/>
      <c r="B17" s="4"/>
      <c r="C17" s="4"/>
      <c r="D17" s="115"/>
      <c r="E17" s="4"/>
      <c r="F17" s="4"/>
      <c r="G17" s="82"/>
    </row>
    <row r="18" spans="1:7" ht="81.75" customHeight="1" x14ac:dyDescent="0.25">
      <c r="A18" s="16" t="s">
        <v>769</v>
      </c>
      <c r="B18" s="17" t="s">
        <v>768</v>
      </c>
      <c r="C18" s="17" t="s">
        <v>516</v>
      </c>
      <c r="D18" s="17" t="s">
        <v>767</v>
      </c>
      <c r="E18" s="17" t="s">
        <v>766</v>
      </c>
      <c r="F18" s="17" t="s">
        <v>765</v>
      </c>
      <c r="G18" s="81" t="s">
        <v>764</v>
      </c>
    </row>
    <row r="19" spans="1:7" ht="26.25" customHeight="1" x14ac:dyDescent="0.25">
      <c r="A19" s="108" t="s">
        <v>354</v>
      </c>
      <c r="B19" s="18" t="s">
        <v>490</v>
      </c>
      <c r="C19" s="19" t="s">
        <v>763</v>
      </c>
      <c r="D19" s="40">
        <v>0</v>
      </c>
      <c r="E19" s="5">
        <v>0</v>
      </c>
      <c r="F19" s="5">
        <v>0</v>
      </c>
      <c r="G19" s="107">
        <v>0</v>
      </c>
    </row>
    <row r="20" spans="1:7" ht="26.25" customHeight="1" x14ac:dyDescent="0.25">
      <c r="A20" s="108"/>
      <c r="B20" s="18" t="s">
        <v>706</v>
      </c>
      <c r="C20" s="19" t="s">
        <v>762</v>
      </c>
      <c r="D20" s="40">
        <v>0</v>
      </c>
      <c r="E20" s="5">
        <v>0</v>
      </c>
      <c r="F20" s="5">
        <v>0</v>
      </c>
      <c r="G20" s="107">
        <v>0</v>
      </c>
    </row>
    <row r="21" spans="1:7" ht="26.25" customHeight="1" x14ac:dyDescent="0.25">
      <c r="A21" s="108" t="s">
        <v>263</v>
      </c>
      <c r="B21" s="18" t="s">
        <v>761</v>
      </c>
      <c r="C21" s="19" t="s">
        <v>760</v>
      </c>
      <c r="D21" s="40">
        <v>0</v>
      </c>
      <c r="E21" s="5">
        <v>0</v>
      </c>
      <c r="F21" s="5">
        <v>0</v>
      </c>
      <c r="G21" s="107">
        <v>0</v>
      </c>
    </row>
    <row r="22" spans="1:7" ht="26.25" customHeight="1" x14ac:dyDescent="0.25">
      <c r="A22" s="108"/>
      <c r="B22" s="18" t="s">
        <v>662</v>
      </c>
      <c r="C22" s="19" t="s">
        <v>759</v>
      </c>
      <c r="D22" s="40">
        <v>0</v>
      </c>
      <c r="E22" s="5">
        <v>0</v>
      </c>
      <c r="F22" s="5">
        <v>0</v>
      </c>
      <c r="G22" s="107">
        <v>0</v>
      </c>
    </row>
    <row r="23" spans="1:7" ht="26.25" customHeight="1" x14ac:dyDescent="0.25">
      <c r="A23" s="108"/>
      <c r="B23" s="18" t="s">
        <v>758</v>
      </c>
      <c r="C23" s="19" t="s">
        <v>757</v>
      </c>
      <c r="D23" s="40">
        <v>0</v>
      </c>
      <c r="E23" s="5">
        <v>0</v>
      </c>
      <c r="F23" s="5">
        <v>0</v>
      </c>
      <c r="G23" s="107">
        <v>0</v>
      </c>
    </row>
    <row r="24" spans="1:7" ht="26.25" customHeight="1" x14ac:dyDescent="0.25">
      <c r="A24" s="108" t="s">
        <v>553</v>
      </c>
      <c r="B24" s="18" t="s">
        <v>486</v>
      </c>
      <c r="C24" s="19" t="s">
        <v>756</v>
      </c>
      <c r="D24" s="40">
        <v>0</v>
      </c>
      <c r="E24" s="5">
        <v>0</v>
      </c>
      <c r="F24" s="5">
        <v>0</v>
      </c>
      <c r="G24" s="107">
        <v>0</v>
      </c>
    </row>
    <row r="25" spans="1:7" ht="26.25" customHeight="1" x14ac:dyDescent="0.25">
      <c r="A25" s="111" t="s">
        <v>535</v>
      </c>
      <c r="B25" s="20" t="s">
        <v>755</v>
      </c>
      <c r="C25" s="21" t="s">
        <v>754</v>
      </c>
      <c r="D25" s="110">
        <v>150</v>
      </c>
      <c r="E25" s="6">
        <v>0</v>
      </c>
      <c r="F25" s="6">
        <v>15001441092</v>
      </c>
      <c r="G25" s="109">
        <v>8.8900000000000007E-2</v>
      </c>
    </row>
    <row r="26" spans="1:7" ht="16.5" customHeight="1" x14ac:dyDescent="0.25">
      <c r="A26" s="111" t="s">
        <v>753</v>
      </c>
      <c r="B26" s="20" t="s">
        <v>752</v>
      </c>
      <c r="C26" s="21" t="s">
        <v>751</v>
      </c>
      <c r="D26" s="110">
        <v>80</v>
      </c>
      <c r="E26" s="6">
        <v>100018013.3625</v>
      </c>
      <c r="F26" s="6">
        <v>8001441069</v>
      </c>
      <c r="G26" s="109">
        <v>4.7399999999999998E-2</v>
      </c>
    </row>
    <row r="27" spans="1:7" ht="16.5" customHeight="1" x14ac:dyDescent="0.25">
      <c r="A27" s="111" t="s">
        <v>750</v>
      </c>
      <c r="B27" s="20" t="s">
        <v>749</v>
      </c>
      <c r="C27" s="21" t="s">
        <v>748</v>
      </c>
      <c r="D27" s="110">
        <v>70</v>
      </c>
      <c r="E27" s="6">
        <v>100000000.32856999</v>
      </c>
      <c r="F27" s="6">
        <v>7000000023</v>
      </c>
      <c r="G27" s="109">
        <v>4.1500000000000002E-2</v>
      </c>
    </row>
    <row r="28" spans="1:7" ht="26.25" customHeight="1" x14ac:dyDescent="0.25">
      <c r="A28" s="111" t="s">
        <v>532</v>
      </c>
      <c r="B28" s="20" t="s">
        <v>747</v>
      </c>
      <c r="C28" s="21" t="s">
        <v>746</v>
      </c>
      <c r="D28" s="110">
        <v>1090224</v>
      </c>
      <c r="E28" s="6">
        <v>0</v>
      </c>
      <c r="F28" s="6">
        <v>113545956166</v>
      </c>
      <c r="G28" s="109">
        <v>0.67259999999999998</v>
      </c>
    </row>
    <row r="29" spans="1:7" ht="16.5" customHeight="1" x14ac:dyDescent="0.25">
      <c r="A29" s="111" t="s">
        <v>745</v>
      </c>
      <c r="B29" s="20" t="s">
        <v>744</v>
      </c>
      <c r="C29" s="21" t="s">
        <v>743</v>
      </c>
      <c r="D29" s="110">
        <v>60000</v>
      </c>
      <c r="E29" s="6">
        <v>99307.246580000006</v>
      </c>
      <c r="F29" s="6">
        <v>5958434795</v>
      </c>
      <c r="G29" s="109">
        <v>3.5299999999999998E-2</v>
      </c>
    </row>
    <row r="30" spans="1:7" ht="16.5" customHeight="1" x14ac:dyDescent="0.25">
      <c r="A30" s="111" t="s">
        <v>742</v>
      </c>
      <c r="B30" s="20" t="s">
        <v>741</v>
      </c>
      <c r="C30" s="21" t="s">
        <v>740</v>
      </c>
      <c r="D30" s="110">
        <v>20000</v>
      </c>
      <c r="E30" s="6">
        <v>100702.52623</v>
      </c>
      <c r="F30" s="6">
        <v>2014050525</v>
      </c>
      <c r="G30" s="109">
        <v>1.1900000000000001E-2</v>
      </c>
    </row>
    <row r="31" spans="1:7" ht="16.5" customHeight="1" x14ac:dyDescent="0.25">
      <c r="A31" s="111" t="s">
        <v>739</v>
      </c>
      <c r="B31" s="20" t="s">
        <v>738</v>
      </c>
      <c r="C31" s="21" t="s">
        <v>737</v>
      </c>
      <c r="D31" s="110">
        <v>70000</v>
      </c>
      <c r="E31" s="6">
        <v>100738.05478999999</v>
      </c>
      <c r="F31" s="6">
        <v>7051663835</v>
      </c>
      <c r="G31" s="109">
        <v>4.1799999999999997E-2</v>
      </c>
    </row>
    <row r="32" spans="1:7" ht="16.5" customHeight="1" x14ac:dyDescent="0.25">
      <c r="A32" s="111" t="s">
        <v>736</v>
      </c>
      <c r="B32" s="20" t="s">
        <v>735</v>
      </c>
      <c r="C32" s="21" t="s">
        <v>734</v>
      </c>
      <c r="D32" s="110">
        <v>5</v>
      </c>
      <c r="E32" s="6">
        <v>1000000000</v>
      </c>
      <c r="F32" s="6">
        <v>5000000000</v>
      </c>
      <c r="G32" s="109">
        <v>2.9600000000000001E-2</v>
      </c>
    </row>
    <row r="33" spans="1:7" ht="16.5" customHeight="1" x14ac:dyDescent="0.25">
      <c r="A33" s="111" t="s">
        <v>733</v>
      </c>
      <c r="B33" s="20" t="s">
        <v>732</v>
      </c>
      <c r="C33" s="21" t="s">
        <v>731</v>
      </c>
      <c r="D33" s="110">
        <v>155600</v>
      </c>
      <c r="E33" s="6">
        <v>99949.715460000007</v>
      </c>
      <c r="F33" s="6">
        <v>15552175726</v>
      </c>
      <c r="G33" s="109">
        <v>9.2100000000000001E-2</v>
      </c>
    </row>
    <row r="34" spans="1:7" ht="16.5" customHeight="1" x14ac:dyDescent="0.25">
      <c r="A34" s="111" t="s">
        <v>730</v>
      </c>
      <c r="B34" s="20" t="s">
        <v>729</v>
      </c>
      <c r="C34" s="21" t="s">
        <v>728</v>
      </c>
      <c r="D34" s="110">
        <v>140000</v>
      </c>
      <c r="E34" s="6">
        <v>99777.172210000004</v>
      </c>
      <c r="F34" s="6">
        <v>13968804109</v>
      </c>
      <c r="G34" s="109">
        <v>8.2699999999999996E-2</v>
      </c>
    </row>
    <row r="35" spans="1:7" ht="16.5" customHeight="1" x14ac:dyDescent="0.25">
      <c r="A35" s="111" t="s">
        <v>727</v>
      </c>
      <c r="B35" s="20" t="s">
        <v>726</v>
      </c>
      <c r="C35" s="21" t="s">
        <v>725</v>
      </c>
      <c r="D35" s="110">
        <v>69700</v>
      </c>
      <c r="E35" s="6">
        <v>100724.05462</v>
      </c>
      <c r="F35" s="6">
        <v>7020466607</v>
      </c>
      <c r="G35" s="109">
        <v>4.1599999999999998E-2</v>
      </c>
    </row>
    <row r="36" spans="1:7" ht="16.5" customHeight="1" x14ac:dyDescent="0.25">
      <c r="A36" s="111" t="s">
        <v>724</v>
      </c>
      <c r="B36" s="20" t="s">
        <v>723</v>
      </c>
      <c r="C36" s="21" t="s">
        <v>722</v>
      </c>
      <c r="D36" s="110">
        <v>250000</v>
      </c>
      <c r="E36" s="6">
        <v>100000.91781</v>
      </c>
      <c r="F36" s="6">
        <v>25000229453</v>
      </c>
      <c r="G36" s="109">
        <v>0.14810000000000001</v>
      </c>
    </row>
    <row r="37" spans="1:7" ht="16.5" customHeight="1" x14ac:dyDescent="0.25">
      <c r="A37" s="111" t="s">
        <v>721</v>
      </c>
      <c r="B37" s="20" t="s">
        <v>720</v>
      </c>
      <c r="C37" s="21" t="s">
        <v>719</v>
      </c>
      <c r="D37" s="110">
        <v>70000</v>
      </c>
      <c r="E37" s="6">
        <v>98405.667310000004</v>
      </c>
      <c r="F37" s="6">
        <v>6888396712</v>
      </c>
      <c r="G37" s="109">
        <v>4.0800000000000003E-2</v>
      </c>
    </row>
    <row r="38" spans="1:7" ht="16.5" customHeight="1" x14ac:dyDescent="0.25">
      <c r="A38" s="111" t="s">
        <v>718</v>
      </c>
      <c r="B38" s="20" t="s">
        <v>717</v>
      </c>
      <c r="C38" s="21" t="s">
        <v>716</v>
      </c>
      <c r="D38" s="110">
        <v>104919</v>
      </c>
      <c r="E38" s="6">
        <v>96799.623460000003</v>
      </c>
      <c r="F38" s="6">
        <v>10156119694</v>
      </c>
      <c r="G38" s="109">
        <v>6.0199999999999997E-2</v>
      </c>
    </row>
    <row r="39" spans="1:7" ht="16.5" customHeight="1" x14ac:dyDescent="0.25">
      <c r="A39" s="111" t="s">
        <v>715</v>
      </c>
      <c r="B39" s="20" t="s">
        <v>714</v>
      </c>
      <c r="C39" s="21" t="s">
        <v>713</v>
      </c>
      <c r="D39" s="110">
        <v>50000</v>
      </c>
      <c r="E39" s="6">
        <v>101043.31965</v>
      </c>
      <c r="F39" s="6">
        <v>5052165983</v>
      </c>
      <c r="G39" s="109">
        <v>2.9899999999999999E-2</v>
      </c>
    </row>
    <row r="40" spans="1:7" ht="16.5" customHeight="1" x14ac:dyDescent="0.25">
      <c r="A40" s="111" t="s">
        <v>712</v>
      </c>
      <c r="B40" s="20" t="s">
        <v>711</v>
      </c>
      <c r="C40" s="21" t="s">
        <v>710</v>
      </c>
      <c r="D40" s="110">
        <v>50000</v>
      </c>
      <c r="E40" s="6">
        <v>96300.041100000002</v>
      </c>
      <c r="F40" s="6">
        <v>4815002055</v>
      </c>
      <c r="G40" s="109">
        <v>2.8500000000000001E-2</v>
      </c>
    </row>
    <row r="41" spans="1:7" ht="16.5" customHeight="1" x14ac:dyDescent="0.25">
      <c r="A41" s="111" t="s">
        <v>709</v>
      </c>
      <c r="B41" s="20" t="s">
        <v>708</v>
      </c>
      <c r="C41" s="21" t="s">
        <v>707</v>
      </c>
      <c r="D41" s="110">
        <v>50000</v>
      </c>
      <c r="E41" s="6">
        <v>101368.93343999999</v>
      </c>
      <c r="F41" s="6">
        <v>5068446672</v>
      </c>
      <c r="G41" s="109">
        <v>0.03</v>
      </c>
    </row>
    <row r="42" spans="1:7" ht="25.5" x14ac:dyDescent="0.25">
      <c r="A42" s="108"/>
      <c r="B42" s="18" t="s">
        <v>706</v>
      </c>
      <c r="C42" s="19" t="s">
        <v>705</v>
      </c>
      <c r="D42" s="40">
        <v>1090374</v>
      </c>
      <c r="E42" s="5">
        <v>0</v>
      </c>
      <c r="F42" s="5">
        <v>128547397258</v>
      </c>
      <c r="G42" s="107">
        <v>0.76139999999999997</v>
      </c>
    </row>
    <row r="43" spans="1:7" ht="25.5" x14ac:dyDescent="0.25">
      <c r="A43" s="108" t="s">
        <v>550</v>
      </c>
      <c r="B43" s="18" t="s">
        <v>704</v>
      </c>
      <c r="C43" s="19" t="s">
        <v>703</v>
      </c>
      <c r="D43" s="40">
        <v>0</v>
      </c>
      <c r="E43" s="5">
        <v>0</v>
      </c>
      <c r="F43" s="5">
        <v>0</v>
      </c>
      <c r="G43" s="107">
        <v>0</v>
      </c>
    </row>
    <row r="44" spans="1:7" ht="25.5" x14ac:dyDescent="0.25">
      <c r="A44" s="111" t="s">
        <v>535</v>
      </c>
      <c r="B44" s="20" t="s">
        <v>702</v>
      </c>
      <c r="C44" s="21" t="s">
        <v>701</v>
      </c>
      <c r="D44" s="110">
        <v>0</v>
      </c>
      <c r="E44" s="6">
        <v>0</v>
      </c>
      <c r="F44" s="6">
        <v>0</v>
      </c>
      <c r="G44" s="109">
        <v>0</v>
      </c>
    </row>
    <row r="45" spans="1:7" ht="25.5" x14ac:dyDescent="0.25">
      <c r="A45" s="111" t="s">
        <v>532</v>
      </c>
      <c r="B45" s="20" t="s">
        <v>700</v>
      </c>
      <c r="C45" s="21" t="s">
        <v>699</v>
      </c>
      <c r="D45" s="110">
        <v>0</v>
      </c>
      <c r="E45" s="6">
        <v>0</v>
      </c>
      <c r="F45" s="6">
        <v>0</v>
      </c>
      <c r="G45" s="109">
        <v>0</v>
      </c>
    </row>
    <row r="46" spans="1:7" ht="25.5" x14ac:dyDescent="0.25">
      <c r="A46" s="111"/>
      <c r="B46" s="20" t="s">
        <v>662</v>
      </c>
      <c r="C46" s="21" t="s">
        <v>698</v>
      </c>
      <c r="D46" s="110">
        <v>0</v>
      </c>
      <c r="E46" s="6">
        <v>0</v>
      </c>
      <c r="F46" s="6">
        <v>0</v>
      </c>
      <c r="G46" s="109">
        <v>0</v>
      </c>
    </row>
    <row r="47" spans="1:7" ht="25.5" x14ac:dyDescent="0.25">
      <c r="A47" s="108"/>
      <c r="B47" s="18" t="s">
        <v>697</v>
      </c>
      <c r="C47" s="19" t="s">
        <v>696</v>
      </c>
      <c r="D47" s="40">
        <v>1090374</v>
      </c>
      <c r="E47" s="5">
        <v>0</v>
      </c>
      <c r="F47" s="5">
        <v>128547397258</v>
      </c>
      <c r="G47" s="107">
        <v>0.76139999999999997</v>
      </c>
    </row>
    <row r="48" spans="1:7" ht="25.5" x14ac:dyDescent="0.25">
      <c r="A48" s="108" t="s">
        <v>543</v>
      </c>
      <c r="B48" s="18" t="s">
        <v>695</v>
      </c>
      <c r="C48" s="19" t="s">
        <v>694</v>
      </c>
      <c r="D48" s="40">
        <v>0</v>
      </c>
      <c r="E48" s="5">
        <v>0</v>
      </c>
      <c r="F48" s="5">
        <v>0</v>
      </c>
      <c r="G48" s="107">
        <v>0</v>
      </c>
    </row>
    <row r="49" spans="1:7" ht="25.5" x14ac:dyDescent="0.25">
      <c r="A49" s="111" t="s">
        <v>535</v>
      </c>
      <c r="B49" s="20" t="s">
        <v>693</v>
      </c>
      <c r="C49" s="21" t="s">
        <v>692</v>
      </c>
      <c r="D49" s="110">
        <v>0</v>
      </c>
      <c r="E49" s="6">
        <v>0</v>
      </c>
      <c r="F49" s="6">
        <v>0</v>
      </c>
      <c r="G49" s="109">
        <v>0</v>
      </c>
    </row>
    <row r="50" spans="1:7" ht="25.5" x14ac:dyDescent="0.25">
      <c r="A50" s="111" t="s">
        <v>532</v>
      </c>
      <c r="B50" s="20" t="s">
        <v>691</v>
      </c>
      <c r="C50" s="21" t="s">
        <v>690</v>
      </c>
      <c r="D50" s="110">
        <v>0</v>
      </c>
      <c r="E50" s="6">
        <v>0</v>
      </c>
      <c r="F50" s="6">
        <v>2450917237</v>
      </c>
      <c r="G50" s="109">
        <v>1.4500000000000001E-2</v>
      </c>
    </row>
    <row r="51" spans="1:7" ht="25.5" x14ac:dyDescent="0.25">
      <c r="A51" s="114"/>
      <c r="B51" s="22" t="s">
        <v>287</v>
      </c>
      <c r="C51" s="23" t="s">
        <v>689</v>
      </c>
      <c r="D51" s="113">
        <v>0</v>
      </c>
      <c r="E51" s="7">
        <v>0</v>
      </c>
      <c r="F51" s="7">
        <v>2450917237</v>
      </c>
      <c r="G51" s="112">
        <v>1.4500000000000001E-2</v>
      </c>
    </row>
    <row r="52" spans="1:7" ht="25.5" x14ac:dyDescent="0.25">
      <c r="A52" s="111" t="s">
        <v>527</v>
      </c>
      <c r="B52" s="20" t="s">
        <v>688</v>
      </c>
      <c r="C52" s="21" t="s">
        <v>687</v>
      </c>
      <c r="D52" s="110">
        <v>0</v>
      </c>
      <c r="E52" s="6">
        <v>0</v>
      </c>
      <c r="F52" s="6">
        <v>2167092702</v>
      </c>
      <c r="G52" s="109">
        <v>1.2800000000000001E-2</v>
      </c>
    </row>
    <row r="53" spans="1:7" ht="51" x14ac:dyDescent="0.25">
      <c r="A53" s="111" t="s">
        <v>604</v>
      </c>
      <c r="B53" s="20" t="s">
        <v>686</v>
      </c>
      <c r="C53" s="21" t="s">
        <v>685</v>
      </c>
      <c r="D53" s="110">
        <v>0</v>
      </c>
      <c r="E53" s="6">
        <v>0</v>
      </c>
      <c r="F53" s="6">
        <v>0</v>
      </c>
      <c r="G53" s="109">
        <v>0</v>
      </c>
    </row>
    <row r="54" spans="1:7" ht="51" x14ac:dyDescent="0.25">
      <c r="A54" s="111" t="s">
        <v>601</v>
      </c>
      <c r="B54" s="20" t="s">
        <v>684</v>
      </c>
      <c r="C54" s="21" t="s">
        <v>683</v>
      </c>
      <c r="D54" s="110">
        <v>0</v>
      </c>
      <c r="E54" s="6">
        <v>0</v>
      </c>
      <c r="F54" s="6">
        <v>0</v>
      </c>
      <c r="G54" s="109">
        <v>0</v>
      </c>
    </row>
    <row r="55" spans="1:7" ht="25.5" x14ac:dyDescent="0.25">
      <c r="A55" s="111" t="s">
        <v>592</v>
      </c>
      <c r="B55" s="20" t="s">
        <v>682</v>
      </c>
      <c r="C55" s="21" t="s">
        <v>681</v>
      </c>
      <c r="D55" s="110">
        <v>0</v>
      </c>
      <c r="E55" s="6">
        <v>0</v>
      </c>
      <c r="F55" s="6">
        <v>0</v>
      </c>
      <c r="G55" s="109">
        <v>0</v>
      </c>
    </row>
    <row r="56" spans="1:7" ht="25.5" x14ac:dyDescent="0.25">
      <c r="A56" s="111" t="s">
        <v>579</v>
      </c>
      <c r="B56" s="20" t="s">
        <v>680</v>
      </c>
      <c r="C56" s="21" t="s">
        <v>679</v>
      </c>
      <c r="D56" s="110">
        <v>0</v>
      </c>
      <c r="E56" s="6">
        <v>0</v>
      </c>
      <c r="F56" s="6">
        <v>0</v>
      </c>
      <c r="G56" s="109">
        <v>0</v>
      </c>
    </row>
    <row r="57" spans="1:7" ht="38.25" x14ac:dyDescent="0.25">
      <c r="A57" s="114" t="s">
        <v>678</v>
      </c>
      <c r="B57" s="22" t="s">
        <v>273</v>
      </c>
      <c r="C57" s="23" t="s">
        <v>677</v>
      </c>
      <c r="D57" s="113">
        <v>0</v>
      </c>
      <c r="E57" s="7">
        <v>0</v>
      </c>
      <c r="F57" s="7">
        <v>0</v>
      </c>
      <c r="G57" s="112">
        <v>0</v>
      </c>
    </row>
    <row r="58" spans="1:7" ht="51" x14ac:dyDescent="0.25">
      <c r="A58" s="114" t="s">
        <v>676</v>
      </c>
      <c r="B58" s="22" t="s">
        <v>271</v>
      </c>
      <c r="C58" s="23" t="s">
        <v>675</v>
      </c>
      <c r="D58" s="113">
        <v>0</v>
      </c>
      <c r="E58" s="7">
        <v>0</v>
      </c>
      <c r="F58" s="7">
        <v>0</v>
      </c>
      <c r="G58" s="112">
        <v>0</v>
      </c>
    </row>
    <row r="59" spans="1:7" ht="25.5" x14ac:dyDescent="0.25">
      <c r="A59" s="108"/>
      <c r="B59" s="18" t="s">
        <v>662</v>
      </c>
      <c r="C59" s="19" t="s">
        <v>674</v>
      </c>
      <c r="D59" s="40">
        <v>0</v>
      </c>
      <c r="E59" s="5">
        <v>0</v>
      </c>
      <c r="F59" s="5">
        <v>4618009939</v>
      </c>
      <c r="G59" s="107">
        <v>2.7400000000000001E-2</v>
      </c>
    </row>
    <row r="60" spans="1:7" ht="25.5" x14ac:dyDescent="0.25">
      <c r="A60" s="108" t="s">
        <v>161</v>
      </c>
      <c r="B60" s="18" t="s">
        <v>507</v>
      </c>
      <c r="C60" s="19" t="s">
        <v>673</v>
      </c>
      <c r="D60" s="40">
        <v>0</v>
      </c>
      <c r="E60" s="5">
        <v>0</v>
      </c>
      <c r="F60" s="5">
        <v>0</v>
      </c>
      <c r="G60" s="107">
        <v>0</v>
      </c>
    </row>
    <row r="61" spans="1:7" ht="25.5" x14ac:dyDescent="0.25">
      <c r="A61" s="111" t="s">
        <v>535</v>
      </c>
      <c r="B61" s="20" t="s">
        <v>672</v>
      </c>
      <c r="C61" s="21" t="s">
        <v>671</v>
      </c>
      <c r="D61" s="110">
        <v>0</v>
      </c>
      <c r="E61" s="6">
        <v>0</v>
      </c>
      <c r="F61" s="6">
        <v>35663273134</v>
      </c>
      <c r="G61" s="109">
        <v>0.2112</v>
      </c>
    </row>
    <row r="62" spans="1:7" ht="25.5" x14ac:dyDescent="0.25">
      <c r="A62" s="114"/>
      <c r="B62" s="22" t="s">
        <v>505</v>
      </c>
      <c r="C62" s="23" t="s">
        <v>670</v>
      </c>
      <c r="D62" s="113">
        <v>0</v>
      </c>
      <c r="E62" s="7">
        <v>0</v>
      </c>
      <c r="F62" s="7">
        <v>5963273134</v>
      </c>
      <c r="G62" s="112">
        <v>3.5299999999999998E-2</v>
      </c>
    </row>
    <row r="63" spans="1:7" ht="25.5" x14ac:dyDescent="0.25">
      <c r="A63" s="114"/>
      <c r="B63" s="22" t="s">
        <v>495</v>
      </c>
      <c r="C63" s="23" t="s">
        <v>669</v>
      </c>
      <c r="D63" s="113">
        <v>0</v>
      </c>
      <c r="E63" s="7">
        <v>0</v>
      </c>
      <c r="F63" s="7">
        <v>0</v>
      </c>
      <c r="G63" s="112">
        <v>0</v>
      </c>
    </row>
    <row r="64" spans="1:7" ht="25.5" x14ac:dyDescent="0.25">
      <c r="A64" s="114"/>
      <c r="B64" s="22" t="s">
        <v>668</v>
      </c>
      <c r="C64" s="23" t="s">
        <v>667</v>
      </c>
      <c r="D64" s="113">
        <v>0</v>
      </c>
      <c r="E64" s="7">
        <v>0</v>
      </c>
      <c r="F64" s="7">
        <v>29700000000</v>
      </c>
      <c r="G64" s="112">
        <v>0.1759</v>
      </c>
    </row>
    <row r="65" spans="1:8" ht="25.5" x14ac:dyDescent="0.25">
      <c r="A65" s="111" t="s">
        <v>532</v>
      </c>
      <c r="B65" s="20" t="s">
        <v>666</v>
      </c>
      <c r="C65" s="21" t="s">
        <v>665</v>
      </c>
      <c r="D65" s="110">
        <v>0</v>
      </c>
      <c r="E65" s="6">
        <v>0</v>
      </c>
      <c r="F65" s="6">
        <v>0</v>
      </c>
      <c r="G65" s="109">
        <v>0</v>
      </c>
    </row>
    <row r="66" spans="1:8" ht="25.5" x14ac:dyDescent="0.25">
      <c r="A66" s="111" t="s">
        <v>527</v>
      </c>
      <c r="B66" s="20" t="s">
        <v>664</v>
      </c>
      <c r="C66" s="21" t="s">
        <v>663</v>
      </c>
      <c r="D66" s="110">
        <v>0</v>
      </c>
      <c r="E66" s="6">
        <v>0</v>
      </c>
      <c r="F66" s="6">
        <v>0</v>
      </c>
      <c r="G66" s="109">
        <v>0</v>
      </c>
    </row>
    <row r="67" spans="1:8" ht="25.5" x14ac:dyDescent="0.25">
      <c r="A67" s="108"/>
      <c r="B67" s="18" t="s">
        <v>662</v>
      </c>
      <c r="C67" s="19" t="s">
        <v>661</v>
      </c>
      <c r="D67" s="40">
        <v>0</v>
      </c>
      <c r="E67" s="5">
        <v>0</v>
      </c>
      <c r="F67" s="5">
        <v>35663273134</v>
      </c>
      <c r="G67" s="107">
        <v>0.2112</v>
      </c>
    </row>
    <row r="68" spans="1:8" ht="25.5" x14ac:dyDescent="0.25">
      <c r="A68" s="106" t="s">
        <v>538</v>
      </c>
      <c r="B68" s="24" t="s">
        <v>660</v>
      </c>
      <c r="C68" s="25" t="s">
        <v>659</v>
      </c>
      <c r="D68" s="105">
        <v>0</v>
      </c>
      <c r="E68" s="8">
        <v>0</v>
      </c>
      <c r="F68" s="8">
        <v>168828680331</v>
      </c>
      <c r="G68" s="104">
        <v>1</v>
      </c>
    </row>
    <row r="69" spans="1:8" ht="11.25" customHeight="1" x14ac:dyDescent="0.25">
      <c r="A69" s="1"/>
      <c r="B69" s="1"/>
      <c r="C69" s="1"/>
      <c r="D69" s="1"/>
      <c r="E69" s="1"/>
      <c r="F69" s="1"/>
      <c r="G69" s="1"/>
      <c r="H69" s="1"/>
    </row>
    <row r="70" spans="1:8" ht="15.75" customHeight="1" x14ac:dyDescent="0.25">
      <c r="A70" s="103"/>
      <c r="B70" s="1"/>
      <c r="C70" s="1"/>
      <c r="D70" s="1"/>
      <c r="E70" s="1"/>
      <c r="F70" s="1"/>
    </row>
    <row r="71" spans="1:8" ht="26.25" customHeight="1" x14ac:dyDescent="0.25">
      <c r="A71" s="102"/>
    </row>
    <row r="72" spans="1:8" ht="9.75" customHeight="1" x14ac:dyDescent="0.25">
      <c r="A72" s="4"/>
      <c r="B72" s="4"/>
      <c r="C72" s="4"/>
      <c r="D72" s="4"/>
      <c r="E72" s="4"/>
      <c r="F72" s="4"/>
      <c r="G72" s="4"/>
      <c r="H72" s="1"/>
    </row>
    <row r="73" spans="1:8" ht="62.25" customHeight="1" x14ac:dyDescent="0.25">
      <c r="A73" s="101" t="s">
        <v>658</v>
      </c>
      <c r="B73" s="100" t="s">
        <v>657</v>
      </c>
      <c r="C73" s="100" t="s">
        <v>656</v>
      </c>
      <c r="D73" s="100" t="s">
        <v>655</v>
      </c>
      <c r="E73" s="100" t="s">
        <v>654</v>
      </c>
      <c r="F73" s="100" t="s">
        <v>653</v>
      </c>
      <c r="G73" s="99" t="s">
        <v>652</v>
      </c>
    </row>
    <row r="74" spans="1:8" ht="8.25" customHeight="1" x14ac:dyDescent="0.25">
      <c r="A74" s="1"/>
      <c r="B74" s="1"/>
      <c r="C74" s="1"/>
      <c r="D74" s="1"/>
      <c r="E74" s="1"/>
      <c r="F74" s="1"/>
      <c r="G74" s="1"/>
      <c r="H74" s="1"/>
    </row>
    <row r="75" spans="1:8" ht="12.75" customHeight="1" x14ac:dyDescent="0.25">
      <c r="A75" s="57"/>
      <c r="B75" s="57"/>
    </row>
    <row r="76" spans="1:8" ht="15.75" customHeight="1" x14ac:dyDescent="0.25">
      <c r="A76" s="55"/>
      <c r="B76" s="55"/>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54"/>
      <c r="B84" s="53"/>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57A7C-E7D6-4E22-B384-E320DDF3C6D4}">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0" customWidth="1"/>
    <col min="2" max="2" width="34.42578125" style="135" customWidth="1"/>
    <col min="3" max="3" width="12.42578125" style="135" bestFit="1" customWidth="1"/>
    <col min="4" max="4" width="9.140625" style="135"/>
    <col min="5" max="5" width="12.28515625" style="135" customWidth="1"/>
    <col min="6" max="6" width="13.28515625" style="135" customWidth="1"/>
    <col min="7" max="7" width="15.28515625" style="135" customWidth="1"/>
    <col min="8" max="11" width="19" style="135" customWidth="1"/>
    <col min="12" max="16384" width="9.140625" style="135"/>
  </cols>
  <sheetData>
    <row r="1" spans="1:11" s="132" customFormat="1" ht="26.25" customHeight="1" x14ac:dyDescent="0.25">
      <c r="A1" s="256" t="s">
        <v>825</v>
      </c>
      <c r="B1" s="256"/>
      <c r="C1" s="256"/>
      <c r="D1" s="256"/>
      <c r="E1" s="256"/>
      <c r="F1" s="256"/>
      <c r="G1" s="256"/>
      <c r="H1" s="256"/>
      <c r="I1" s="256"/>
      <c r="J1" s="256"/>
      <c r="K1" s="256"/>
    </row>
    <row r="2" spans="1:11" ht="52.5" customHeight="1" x14ac:dyDescent="0.25">
      <c r="A2" s="133"/>
      <c r="B2" s="134"/>
      <c r="C2" s="257" t="s">
        <v>826</v>
      </c>
      <c r="D2" s="257"/>
      <c r="E2" s="257"/>
      <c r="F2" s="257"/>
      <c r="G2" s="257"/>
      <c r="H2" s="257"/>
      <c r="I2" s="257"/>
      <c r="J2" s="257"/>
      <c r="K2" s="257"/>
    </row>
    <row r="3" spans="1:11" ht="14.25" customHeight="1" x14ac:dyDescent="0.25">
      <c r="A3" s="258" t="s">
        <v>827</v>
      </c>
      <c r="B3" s="259"/>
      <c r="C3" s="259"/>
      <c r="D3" s="259"/>
      <c r="E3" s="259"/>
      <c r="F3" s="259"/>
      <c r="G3" s="259"/>
      <c r="H3" s="259"/>
      <c r="I3" s="259"/>
      <c r="J3" s="259"/>
      <c r="K3" s="259"/>
    </row>
    <row r="4" spans="1:11" ht="15.75" customHeight="1" x14ac:dyDescent="0.25">
      <c r="A4" s="259"/>
      <c r="B4" s="259"/>
      <c r="C4" s="259"/>
      <c r="D4" s="259"/>
      <c r="E4" s="259"/>
      <c r="F4" s="259"/>
      <c r="G4" s="259"/>
      <c r="H4" s="259"/>
      <c r="I4" s="259"/>
      <c r="J4" s="259"/>
      <c r="K4" s="259"/>
    </row>
    <row r="5" spans="1:11" s="137" customFormat="1" ht="18" customHeight="1" x14ac:dyDescent="0.2">
      <c r="A5" s="260" t="s">
        <v>3</v>
      </c>
      <c r="B5" s="261"/>
      <c r="C5" s="261"/>
      <c r="D5" s="261"/>
      <c r="E5" s="261"/>
      <c r="F5" s="261"/>
      <c r="G5" s="261"/>
      <c r="H5" s="261"/>
      <c r="I5" s="261"/>
      <c r="J5" s="261"/>
      <c r="K5" s="261"/>
    </row>
    <row r="6" spans="1:11" s="137" customFormat="1" ht="11.25" x14ac:dyDescent="0.2">
      <c r="A6" s="136"/>
      <c r="B6" s="136"/>
      <c r="C6" s="136"/>
      <c r="D6" s="136"/>
      <c r="E6" s="136"/>
      <c r="F6" s="138"/>
      <c r="G6" s="139"/>
      <c r="H6" s="139"/>
      <c r="I6" s="139"/>
      <c r="J6" s="139"/>
      <c r="K6" s="139"/>
    </row>
    <row r="7" spans="1:11" s="137" customFormat="1" ht="17.25" customHeight="1" x14ac:dyDescent="0.2">
      <c r="A7" s="262" t="s">
        <v>12</v>
      </c>
      <c r="B7" s="263"/>
      <c r="C7" s="264" t="s">
        <v>13</v>
      </c>
      <c r="D7" s="264"/>
      <c r="E7" s="264"/>
      <c r="F7" s="264"/>
      <c r="G7" s="262"/>
      <c r="H7" s="262"/>
      <c r="I7" s="262"/>
      <c r="J7" s="262"/>
      <c r="K7" s="139"/>
    </row>
    <row r="8" spans="1:11" s="137" customFormat="1" ht="17.25" customHeight="1" x14ac:dyDescent="0.2">
      <c r="A8" s="140" t="s">
        <v>14</v>
      </c>
      <c r="B8" s="141"/>
      <c r="C8" s="142" t="s">
        <v>15</v>
      </c>
      <c r="D8" s="139"/>
      <c r="E8" s="139"/>
      <c r="F8" s="139"/>
      <c r="G8" s="255"/>
      <c r="H8" s="255"/>
      <c r="I8" s="255"/>
      <c r="J8" s="255"/>
      <c r="K8" s="139"/>
    </row>
    <row r="9" spans="1:11" s="137" customFormat="1" ht="17.25" customHeight="1" x14ac:dyDescent="0.2">
      <c r="A9" s="144" t="s">
        <v>828</v>
      </c>
      <c r="B9" s="141"/>
      <c r="C9" s="262" t="s">
        <v>5</v>
      </c>
      <c r="D9" s="262"/>
      <c r="E9" s="262"/>
      <c r="F9" s="262"/>
      <c r="G9" s="262"/>
      <c r="H9" s="143"/>
      <c r="I9" s="143"/>
      <c r="J9" s="143"/>
      <c r="K9" s="139"/>
    </row>
    <row r="10" spans="1:11" s="137" customFormat="1" ht="17.25" customHeight="1" x14ac:dyDescent="0.2">
      <c r="A10" s="140" t="s">
        <v>6</v>
      </c>
      <c r="B10" s="141"/>
      <c r="C10" s="265" t="s">
        <v>7</v>
      </c>
      <c r="D10" s="265"/>
      <c r="E10" s="265"/>
      <c r="F10" s="265"/>
      <c r="G10" s="143"/>
      <c r="H10" s="143"/>
      <c r="I10" s="143"/>
      <c r="J10" s="143"/>
      <c r="K10" s="139"/>
    </row>
    <row r="11" spans="1:11" s="137" customFormat="1" ht="17.25" customHeight="1" x14ac:dyDescent="0.2">
      <c r="A11" s="262" t="s">
        <v>829</v>
      </c>
      <c r="B11" s="263"/>
      <c r="C11" s="145" t="s">
        <v>830</v>
      </c>
      <c r="D11" s="145"/>
      <c r="E11" s="139"/>
      <c r="F11" s="139"/>
      <c r="G11" s="262"/>
      <c r="H11" s="262"/>
      <c r="I11" s="262"/>
      <c r="J11" s="262"/>
      <c r="K11" s="139"/>
    </row>
    <row r="12" spans="1:11" s="137" customFormat="1" ht="17.25" customHeight="1" x14ac:dyDescent="0.2">
      <c r="A12" s="254" t="s">
        <v>831</v>
      </c>
      <c r="B12" s="254"/>
      <c r="C12" s="139" t="s">
        <v>11</v>
      </c>
      <c r="D12" s="139"/>
      <c r="E12" s="139"/>
      <c r="F12" s="139"/>
      <c r="G12" s="255"/>
      <c r="H12" s="255"/>
      <c r="I12" s="255"/>
      <c r="J12" s="255"/>
      <c r="K12" s="139"/>
    </row>
    <row r="13" spans="1:11" s="137" customFormat="1" ht="17.25" customHeight="1" x14ac:dyDescent="0.2">
      <c r="A13" s="262" t="s">
        <v>16</v>
      </c>
      <c r="B13" s="263"/>
      <c r="C13" s="146" t="s">
        <v>941</v>
      </c>
      <c r="D13" s="145"/>
      <c r="E13" s="139"/>
      <c r="F13" s="139"/>
      <c r="G13" s="262"/>
      <c r="H13" s="262"/>
      <c r="I13" s="262"/>
      <c r="J13" s="262"/>
      <c r="K13" s="139"/>
    </row>
    <row r="14" spans="1:11" s="137" customFormat="1" ht="17.25" customHeight="1" x14ac:dyDescent="0.2">
      <c r="A14" s="140" t="s">
        <v>17</v>
      </c>
      <c r="B14" s="140"/>
      <c r="C14" s="147" t="s">
        <v>942</v>
      </c>
      <c r="D14" s="139"/>
      <c r="E14" s="139"/>
      <c r="F14" s="139"/>
      <c r="G14" s="268"/>
      <c r="H14" s="268"/>
      <c r="I14" s="268"/>
      <c r="J14" s="268"/>
      <c r="K14" s="139"/>
    </row>
    <row r="15" spans="1:11" s="137" customFormat="1" ht="11.25" x14ac:dyDescent="0.2">
      <c r="A15" s="140"/>
      <c r="B15" s="140"/>
      <c r="C15" s="148"/>
      <c r="D15" s="139"/>
      <c r="E15" s="139"/>
      <c r="F15" s="139"/>
      <c r="G15" s="149"/>
      <c r="H15" s="149"/>
      <c r="I15" s="149"/>
      <c r="J15" s="149"/>
      <c r="K15" s="139"/>
    </row>
    <row r="16" spans="1:11" s="137" customFormat="1" ht="15.75" customHeight="1" x14ac:dyDescent="0.2">
      <c r="A16" s="150"/>
      <c r="B16" s="139"/>
      <c r="C16" s="139"/>
      <c r="D16" s="139"/>
      <c r="E16" s="139"/>
      <c r="F16" s="139"/>
      <c r="G16" s="139"/>
      <c r="H16" s="139"/>
      <c r="I16" s="139"/>
      <c r="J16" s="139"/>
      <c r="K16" s="139"/>
    </row>
    <row r="17" spans="1:11" s="137" customFormat="1" ht="29.25" customHeight="1" x14ac:dyDescent="0.2">
      <c r="A17" s="150"/>
      <c r="B17" s="139"/>
      <c r="C17" s="139"/>
      <c r="D17" s="139"/>
      <c r="E17" s="139"/>
      <c r="F17" s="139"/>
      <c r="G17" s="139"/>
      <c r="H17" s="139"/>
      <c r="I17" s="139"/>
      <c r="J17" s="139"/>
      <c r="K17" s="139"/>
    </row>
    <row r="18" spans="1:11" s="137" customFormat="1" ht="37.5" customHeight="1" x14ac:dyDescent="0.2">
      <c r="A18" s="269" t="s">
        <v>769</v>
      </c>
      <c r="B18" s="269" t="s">
        <v>832</v>
      </c>
      <c r="C18" s="269" t="s">
        <v>516</v>
      </c>
      <c r="D18" s="269" t="s">
        <v>833</v>
      </c>
      <c r="E18" s="269" t="s">
        <v>834</v>
      </c>
      <c r="F18" s="269" t="s">
        <v>835</v>
      </c>
      <c r="G18" s="269" t="s">
        <v>836</v>
      </c>
      <c r="H18" s="266" t="s">
        <v>837</v>
      </c>
      <c r="I18" s="267"/>
      <c r="J18" s="266" t="s">
        <v>838</v>
      </c>
      <c r="K18" s="267"/>
    </row>
    <row r="19" spans="1:11" s="137" customFormat="1" ht="73.5" customHeight="1" x14ac:dyDescent="0.2">
      <c r="A19" s="270"/>
      <c r="B19" s="270"/>
      <c r="C19" s="270"/>
      <c r="D19" s="270"/>
      <c r="E19" s="270"/>
      <c r="F19" s="270"/>
      <c r="G19" s="270"/>
      <c r="H19" s="151" t="s">
        <v>839</v>
      </c>
      <c r="I19" s="151" t="s">
        <v>840</v>
      </c>
      <c r="J19" s="151" t="s">
        <v>841</v>
      </c>
      <c r="K19" s="151" t="s">
        <v>840</v>
      </c>
    </row>
    <row r="20" spans="1:11" s="137" customFormat="1" ht="35.25" customHeight="1" x14ac:dyDescent="0.2">
      <c r="A20" s="152" t="s">
        <v>535</v>
      </c>
      <c r="B20" s="153" t="s">
        <v>842</v>
      </c>
      <c r="C20" s="152" t="s">
        <v>843</v>
      </c>
      <c r="D20" s="154"/>
      <c r="E20" s="154"/>
      <c r="F20" s="155"/>
      <c r="G20" s="156"/>
      <c r="H20" s="153"/>
      <c r="I20" s="157"/>
      <c r="J20" s="158"/>
      <c r="K20" s="159"/>
    </row>
    <row r="21" spans="1:11" s="137" customFormat="1" ht="35.25" customHeight="1" x14ac:dyDescent="0.2">
      <c r="A21" s="152" t="s">
        <v>753</v>
      </c>
      <c r="B21" s="153" t="s">
        <v>844</v>
      </c>
      <c r="C21" s="152" t="s">
        <v>845</v>
      </c>
      <c r="D21" s="154"/>
      <c r="E21" s="154"/>
      <c r="F21" s="155"/>
      <c r="G21" s="156"/>
      <c r="H21" s="153"/>
      <c r="I21" s="157"/>
      <c r="J21" s="158"/>
      <c r="K21" s="159"/>
    </row>
    <row r="22" spans="1:11" s="137" customFormat="1" ht="35.25" customHeight="1" x14ac:dyDescent="0.2">
      <c r="A22" s="152" t="s">
        <v>354</v>
      </c>
      <c r="B22" s="153" t="s">
        <v>846</v>
      </c>
      <c r="C22" s="152" t="s">
        <v>847</v>
      </c>
      <c r="D22" s="155"/>
      <c r="E22" s="155"/>
      <c r="F22" s="155"/>
      <c r="G22" s="156"/>
      <c r="H22" s="153"/>
      <c r="I22" s="157"/>
      <c r="J22" s="153"/>
      <c r="K22" s="157"/>
    </row>
    <row r="23" spans="1:11" s="137" customFormat="1" ht="35.25" customHeight="1" x14ac:dyDescent="0.2">
      <c r="A23" s="152" t="s">
        <v>532</v>
      </c>
      <c r="B23" s="153" t="s">
        <v>848</v>
      </c>
      <c r="C23" s="152" t="s">
        <v>849</v>
      </c>
      <c r="D23" s="155"/>
      <c r="E23" s="155"/>
      <c r="F23" s="155"/>
      <c r="G23" s="154"/>
      <c r="H23" s="153"/>
      <c r="I23" s="160"/>
      <c r="J23" s="153"/>
      <c r="K23" s="160"/>
    </row>
    <row r="24" spans="1:11" s="137" customFormat="1" ht="35.25" customHeight="1" x14ac:dyDescent="0.2">
      <c r="A24" s="152" t="s">
        <v>263</v>
      </c>
      <c r="B24" s="153" t="s">
        <v>850</v>
      </c>
      <c r="C24" s="152" t="s">
        <v>851</v>
      </c>
      <c r="D24" s="155"/>
      <c r="E24" s="155"/>
      <c r="F24" s="155"/>
      <c r="G24" s="156"/>
      <c r="H24" s="153"/>
      <c r="I24" s="157"/>
      <c r="J24" s="153"/>
      <c r="K24" s="157"/>
    </row>
    <row r="25" spans="1:11" s="165" customFormat="1" ht="35.25" customHeight="1" x14ac:dyDescent="0.15">
      <c r="A25" s="161" t="s">
        <v>852</v>
      </c>
      <c r="B25" s="162" t="s">
        <v>853</v>
      </c>
      <c r="C25" s="161" t="s">
        <v>854</v>
      </c>
      <c r="D25" s="163"/>
      <c r="E25" s="163"/>
      <c r="F25" s="163"/>
      <c r="G25" s="164"/>
      <c r="H25" s="162"/>
      <c r="I25" s="159"/>
      <c r="J25" s="162"/>
      <c r="K25" s="159"/>
    </row>
    <row r="26" spans="1:11" s="137" customFormat="1" ht="35.25" customHeight="1" x14ac:dyDescent="0.2">
      <c r="A26" s="152" t="s">
        <v>527</v>
      </c>
      <c r="B26" s="153" t="s">
        <v>855</v>
      </c>
      <c r="C26" s="152" t="s">
        <v>856</v>
      </c>
      <c r="D26" s="155"/>
      <c r="E26" s="155"/>
      <c r="F26" s="155"/>
      <c r="G26" s="156"/>
      <c r="H26" s="153"/>
      <c r="I26" s="157"/>
      <c r="J26" s="153"/>
      <c r="K26" s="157"/>
    </row>
    <row r="27" spans="1:11" s="137" customFormat="1" ht="35.25" customHeight="1" x14ac:dyDescent="0.2">
      <c r="A27" s="152" t="s">
        <v>857</v>
      </c>
      <c r="B27" s="153" t="s">
        <v>844</v>
      </c>
      <c r="C27" s="152" t="s">
        <v>858</v>
      </c>
      <c r="D27" s="155"/>
      <c r="E27" s="155"/>
      <c r="F27" s="155"/>
      <c r="G27" s="156"/>
      <c r="H27" s="153"/>
      <c r="I27" s="157"/>
      <c r="J27" s="153"/>
      <c r="K27" s="157"/>
    </row>
    <row r="28" spans="1:11" s="137" customFormat="1" ht="35.25" customHeight="1" x14ac:dyDescent="0.2">
      <c r="A28" s="152" t="s">
        <v>553</v>
      </c>
      <c r="B28" s="153" t="s">
        <v>859</v>
      </c>
      <c r="C28" s="152" t="s">
        <v>860</v>
      </c>
      <c r="D28" s="155"/>
      <c r="E28" s="155"/>
      <c r="F28" s="155"/>
      <c r="G28" s="156"/>
      <c r="H28" s="153"/>
      <c r="I28" s="157"/>
      <c r="J28" s="153"/>
      <c r="K28" s="157"/>
    </row>
    <row r="29" spans="1:11" s="137" customFormat="1" ht="35.25" customHeight="1" x14ac:dyDescent="0.2">
      <c r="A29" s="152" t="s">
        <v>604</v>
      </c>
      <c r="B29" s="153" t="s">
        <v>861</v>
      </c>
      <c r="C29" s="152" t="s">
        <v>862</v>
      </c>
      <c r="D29" s="155"/>
      <c r="E29" s="155"/>
      <c r="F29" s="155"/>
      <c r="G29" s="156"/>
      <c r="H29" s="153"/>
      <c r="I29" s="157"/>
      <c r="J29" s="153"/>
      <c r="K29" s="157"/>
    </row>
    <row r="30" spans="1:11" s="137" customFormat="1" ht="35.25" customHeight="1" x14ac:dyDescent="0.2">
      <c r="A30" s="152" t="s">
        <v>863</v>
      </c>
      <c r="B30" s="153" t="s">
        <v>844</v>
      </c>
      <c r="C30" s="152" t="s">
        <v>864</v>
      </c>
      <c r="D30" s="155"/>
      <c r="E30" s="155"/>
      <c r="F30" s="155"/>
      <c r="G30" s="156"/>
      <c r="H30" s="153"/>
      <c r="I30" s="157"/>
      <c r="J30" s="153"/>
      <c r="K30" s="157"/>
    </row>
    <row r="31" spans="1:11" s="137" customFormat="1" ht="35.25" customHeight="1" x14ac:dyDescent="0.2">
      <c r="A31" s="152" t="s">
        <v>550</v>
      </c>
      <c r="B31" s="153" t="s">
        <v>865</v>
      </c>
      <c r="C31" s="152" t="s">
        <v>866</v>
      </c>
      <c r="D31" s="155"/>
      <c r="E31" s="155"/>
      <c r="F31" s="155"/>
      <c r="G31" s="156"/>
      <c r="H31" s="153"/>
      <c r="I31" s="157"/>
      <c r="J31" s="153"/>
      <c r="K31" s="157"/>
    </row>
    <row r="32" spans="1:11" s="165" customFormat="1" ht="35.25" customHeight="1" x14ac:dyDescent="0.15">
      <c r="A32" s="161" t="s">
        <v>867</v>
      </c>
      <c r="B32" s="162" t="s">
        <v>868</v>
      </c>
      <c r="C32" s="161" t="s">
        <v>869</v>
      </c>
      <c r="D32" s="163"/>
      <c r="E32" s="163"/>
      <c r="F32" s="163"/>
      <c r="G32" s="164"/>
      <c r="H32" s="162"/>
      <c r="I32" s="159"/>
      <c r="J32" s="162"/>
      <c r="K32" s="159"/>
    </row>
    <row r="33" spans="1:11" s="137" customFormat="1" ht="11.25" x14ac:dyDescent="0.2">
      <c r="A33" s="150"/>
      <c r="B33" s="139"/>
      <c r="C33" s="139"/>
      <c r="D33" s="139"/>
      <c r="E33" s="139"/>
      <c r="F33" s="139"/>
      <c r="G33" s="139"/>
      <c r="H33" s="139"/>
      <c r="I33" s="139"/>
      <c r="J33" s="139"/>
      <c r="K33" s="139"/>
    </row>
    <row r="34" spans="1:11" s="170" customFormat="1" ht="12.75" x14ac:dyDescent="0.25">
      <c r="A34" s="166"/>
      <c r="B34" s="167"/>
      <c r="C34" s="167" t="s">
        <v>870</v>
      </c>
      <c r="D34" s="168"/>
      <c r="E34" s="168"/>
      <c r="F34" s="168"/>
      <c r="G34" s="168"/>
      <c r="H34" s="168"/>
      <c r="I34" s="169" t="s">
        <v>871</v>
      </c>
      <c r="J34" s="168"/>
      <c r="K34" s="168"/>
    </row>
    <row r="35" spans="1:11" s="170" customFormat="1" ht="12.75" x14ac:dyDescent="0.25">
      <c r="A35" s="166"/>
      <c r="B35" s="171"/>
      <c r="C35" s="171" t="s">
        <v>872</v>
      </c>
      <c r="D35" s="168"/>
      <c r="E35" s="168"/>
      <c r="F35" s="168"/>
      <c r="G35" s="168"/>
      <c r="H35" s="168"/>
      <c r="I35" s="172" t="s">
        <v>873</v>
      </c>
      <c r="J35" s="168"/>
      <c r="K35" s="168"/>
    </row>
    <row r="36" spans="1:11" s="175" customFormat="1" x14ac:dyDescent="0.25">
      <c r="A36" s="166"/>
      <c r="B36" s="166"/>
      <c r="C36" s="166"/>
      <c r="D36" s="173"/>
      <c r="E36" s="173"/>
      <c r="F36" s="173"/>
      <c r="G36" s="173"/>
      <c r="H36" s="173"/>
      <c r="I36" s="174"/>
      <c r="J36" s="173"/>
      <c r="K36" s="173"/>
    </row>
    <row r="37" spans="1:11" s="175" customFormat="1" x14ac:dyDescent="0.25">
      <c r="A37" s="166"/>
      <c r="B37" s="166"/>
      <c r="C37" s="166"/>
      <c r="D37" s="173"/>
      <c r="E37" s="173"/>
      <c r="F37" s="173"/>
      <c r="G37" s="173"/>
      <c r="H37" s="173"/>
      <c r="I37" s="174"/>
      <c r="J37" s="173"/>
      <c r="K37" s="173"/>
    </row>
    <row r="38" spans="1:11" s="175" customFormat="1" x14ac:dyDescent="0.25">
      <c r="A38" s="166"/>
      <c r="B38" s="166"/>
      <c r="C38" s="166"/>
      <c r="D38" s="173"/>
      <c r="E38" s="173"/>
      <c r="F38" s="173"/>
      <c r="G38" s="173"/>
      <c r="H38" s="173"/>
      <c r="I38" s="174"/>
      <c r="J38" s="173"/>
      <c r="K38" s="173"/>
    </row>
    <row r="39" spans="1:11" s="175" customFormat="1" x14ac:dyDescent="0.25">
      <c r="A39" s="166"/>
      <c r="B39" s="166"/>
      <c r="C39" s="166"/>
      <c r="D39" s="173"/>
      <c r="E39" s="173"/>
      <c r="F39" s="173"/>
      <c r="G39" s="173"/>
      <c r="H39" s="173"/>
      <c r="I39" s="174"/>
      <c r="J39" s="173"/>
      <c r="K39" s="173"/>
    </row>
    <row r="40" spans="1:11" s="175" customFormat="1" x14ac:dyDescent="0.25">
      <c r="A40" s="166"/>
      <c r="B40" s="166"/>
      <c r="C40" s="166"/>
      <c r="D40" s="173"/>
      <c r="E40" s="173"/>
      <c r="F40" s="173"/>
      <c r="G40" s="173"/>
      <c r="H40" s="173"/>
      <c r="I40" s="174"/>
      <c r="J40" s="173"/>
      <c r="K40" s="173"/>
    </row>
    <row r="41" spans="1:11" s="175" customFormat="1" x14ac:dyDescent="0.25">
      <c r="A41" s="166"/>
      <c r="B41" s="166"/>
      <c r="C41" s="166"/>
      <c r="D41" s="173"/>
      <c r="E41" s="173"/>
      <c r="F41" s="173"/>
      <c r="G41" s="173"/>
      <c r="H41" s="173"/>
      <c r="I41" s="174"/>
      <c r="J41" s="173"/>
      <c r="K41" s="173"/>
    </row>
    <row r="42" spans="1:11" s="177" customFormat="1" ht="12.75" x14ac:dyDescent="0.25">
      <c r="A42" s="166"/>
      <c r="B42" s="167"/>
      <c r="C42" s="167" t="s">
        <v>874</v>
      </c>
      <c r="D42" s="176"/>
      <c r="E42" s="176"/>
      <c r="F42" s="176"/>
      <c r="G42" s="176"/>
      <c r="H42" s="176"/>
      <c r="I42" s="169" t="s">
        <v>875</v>
      </c>
      <c r="J42" s="176"/>
      <c r="K42" s="176"/>
    </row>
    <row r="43" spans="1:11" x14ac:dyDescent="0.25">
      <c r="A43" s="178"/>
      <c r="B43" s="178"/>
      <c r="C43" s="179"/>
      <c r="D43" s="133"/>
      <c r="E43" s="133"/>
      <c r="F43" s="133"/>
      <c r="G43" s="133"/>
      <c r="H43" s="133"/>
      <c r="I43" s="179"/>
      <c r="J43" s="133"/>
      <c r="K43" s="133"/>
    </row>
    <row r="44" spans="1:11" x14ac:dyDescent="0.25">
      <c r="A44" s="178"/>
      <c r="B44" s="178"/>
      <c r="C44" s="179"/>
      <c r="D44" s="133"/>
      <c r="E44" s="133"/>
      <c r="F44" s="133"/>
      <c r="G44" s="133"/>
      <c r="H44" s="133"/>
      <c r="I44" s="179"/>
      <c r="J44" s="133"/>
      <c r="K44" s="133"/>
    </row>
    <row r="45" spans="1:11" x14ac:dyDescent="0.25">
      <c r="A45" s="178"/>
      <c r="B45" s="178"/>
      <c r="C45" s="179"/>
      <c r="D45" s="133"/>
      <c r="E45" s="133"/>
      <c r="F45" s="133"/>
      <c r="G45" s="133"/>
      <c r="H45" s="133"/>
      <c r="I45" s="179"/>
      <c r="J45" s="133"/>
      <c r="K45" s="13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16"/>
    </row>
    <row r="15" spans="1:7" ht="26.25" customHeight="1" x14ac:dyDescent="0.25">
      <c r="A15" s="84"/>
    </row>
    <row r="16" spans="1:7" ht="15.75" customHeight="1" x14ac:dyDescent="0.25">
      <c r="A16" s="83"/>
    </row>
    <row r="17" spans="1:5" ht="15.75" customHeight="1" x14ac:dyDescent="0.25">
      <c r="A17" s="4"/>
      <c r="B17" s="131"/>
      <c r="C17" s="4"/>
      <c r="D17" s="82"/>
    </row>
    <row r="18" spans="1:5" ht="60" customHeight="1" x14ac:dyDescent="0.25">
      <c r="A18" s="16" t="s">
        <v>824</v>
      </c>
      <c r="B18" s="17" t="s">
        <v>18</v>
      </c>
      <c r="C18" s="17" t="s">
        <v>516</v>
      </c>
      <c r="D18" s="17" t="s">
        <v>23</v>
      </c>
      <c r="E18" s="81" t="s">
        <v>651</v>
      </c>
    </row>
    <row r="19" spans="1:5" ht="25.5" x14ac:dyDescent="0.25">
      <c r="A19" s="108" t="s">
        <v>354</v>
      </c>
      <c r="B19" s="18" t="s">
        <v>823</v>
      </c>
      <c r="C19" s="19" t="s">
        <v>822</v>
      </c>
      <c r="D19" s="130">
        <v>0</v>
      </c>
      <c r="E19" s="129">
        <v>0</v>
      </c>
    </row>
    <row r="20" spans="1:5" ht="38.25" x14ac:dyDescent="0.25">
      <c r="A20" s="111" t="s">
        <v>535</v>
      </c>
      <c r="B20" s="20" t="s">
        <v>821</v>
      </c>
      <c r="C20" s="21" t="s">
        <v>820</v>
      </c>
      <c r="D20" s="127">
        <v>1.0163999999999999E-2</v>
      </c>
      <c r="E20" s="109">
        <v>9.4800000000000006E-3</v>
      </c>
    </row>
    <row r="21" spans="1:5" ht="51" x14ac:dyDescent="0.25">
      <c r="A21" s="111" t="s">
        <v>532</v>
      </c>
      <c r="B21" s="20" t="s">
        <v>819</v>
      </c>
      <c r="C21" s="21" t="s">
        <v>818</v>
      </c>
      <c r="D21" s="127">
        <v>1.7279999999999999E-3</v>
      </c>
      <c r="E21" s="109">
        <v>1.704E-3</v>
      </c>
    </row>
    <row r="22" spans="1:5" ht="76.5" x14ac:dyDescent="0.25">
      <c r="A22" s="111" t="s">
        <v>527</v>
      </c>
      <c r="B22" s="20" t="s">
        <v>817</v>
      </c>
      <c r="C22" s="21" t="s">
        <v>816</v>
      </c>
      <c r="D22" s="127">
        <v>2.124E-3</v>
      </c>
      <c r="E22" s="109">
        <v>2.16E-3</v>
      </c>
    </row>
    <row r="23" spans="1:5" ht="38.25" x14ac:dyDescent="0.25">
      <c r="A23" s="111" t="s">
        <v>604</v>
      </c>
      <c r="B23" s="20" t="s">
        <v>815</v>
      </c>
      <c r="C23" s="21" t="s">
        <v>814</v>
      </c>
      <c r="D23" s="127">
        <v>7.3200000000000001E-4</v>
      </c>
      <c r="E23" s="109">
        <v>6.96E-4</v>
      </c>
    </row>
    <row r="24" spans="1:5" ht="76.5" x14ac:dyDescent="0.25">
      <c r="A24" s="111" t="s">
        <v>601</v>
      </c>
      <c r="B24" s="20" t="s">
        <v>813</v>
      </c>
      <c r="C24" s="21" t="s">
        <v>812</v>
      </c>
      <c r="D24" s="127">
        <v>6.4350019543326557E-4</v>
      </c>
      <c r="E24" s="109">
        <v>6.5379360085688471E-4</v>
      </c>
    </row>
    <row r="25" spans="1:5" ht="38.25" x14ac:dyDescent="0.25">
      <c r="A25" s="111" t="s">
        <v>592</v>
      </c>
      <c r="B25" s="20" t="s">
        <v>811</v>
      </c>
      <c r="C25" s="21" t="s">
        <v>810</v>
      </c>
      <c r="D25" s="127">
        <v>1.5587999999999999E-2</v>
      </c>
      <c r="E25" s="109">
        <v>1.5011999999999999E-2</v>
      </c>
    </row>
    <row r="26" spans="1:5" ht="76.5" x14ac:dyDescent="0.25">
      <c r="A26" s="111" t="s">
        <v>579</v>
      </c>
      <c r="B26" s="20" t="s">
        <v>809</v>
      </c>
      <c r="C26" s="21" t="s">
        <v>808</v>
      </c>
      <c r="D26" s="127">
        <v>0.43094399999999999</v>
      </c>
      <c r="E26" s="109">
        <v>0.43944</v>
      </c>
    </row>
    <row r="27" spans="1:5" ht="25.5" x14ac:dyDescent="0.25">
      <c r="A27" s="108" t="s">
        <v>263</v>
      </c>
      <c r="B27" s="18" t="s">
        <v>807</v>
      </c>
      <c r="C27" s="19" t="s">
        <v>806</v>
      </c>
      <c r="D27" s="130">
        <v>0</v>
      </c>
      <c r="E27" s="129">
        <v>0</v>
      </c>
    </row>
    <row r="28" spans="1:5" ht="38.25" x14ac:dyDescent="0.25">
      <c r="A28" s="111" t="s">
        <v>535</v>
      </c>
      <c r="B28" s="20" t="s">
        <v>805</v>
      </c>
      <c r="C28" s="21" t="s">
        <v>804</v>
      </c>
      <c r="D28" s="126">
        <v>152687117500</v>
      </c>
      <c r="E28" s="125">
        <v>149908854600</v>
      </c>
    </row>
    <row r="29" spans="1:5" ht="38.25" x14ac:dyDescent="0.25">
      <c r="A29" s="111" t="s">
        <v>535</v>
      </c>
      <c r="B29" s="20" t="s">
        <v>803</v>
      </c>
      <c r="C29" s="21" t="s">
        <v>802</v>
      </c>
      <c r="D29" s="126">
        <v>152687117500</v>
      </c>
      <c r="E29" s="125">
        <v>149908854600</v>
      </c>
    </row>
    <row r="30" spans="1:5" ht="38.25" x14ac:dyDescent="0.25">
      <c r="A30" s="111" t="s">
        <v>535</v>
      </c>
      <c r="B30" s="20" t="s">
        <v>801</v>
      </c>
      <c r="C30" s="21" t="s">
        <v>800</v>
      </c>
      <c r="D30" s="110">
        <v>15268711.75</v>
      </c>
      <c r="E30" s="128">
        <v>14990885.460000001</v>
      </c>
    </row>
    <row r="31" spans="1:5" ht="51" x14ac:dyDescent="0.25">
      <c r="A31" s="111" t="s">
        <v>532</v>
      </c>
      <c r="B31" s="20" t="s">
        <v>799</v>
      </c>
      <c r="C31" s="21" t="s">
        <v>798</v>
      </c>
      <c r="D31" s="126">
        <v>288355900</v>
      </c>
      <c r="E31" s="125">
        <v>2778262900</v>
      </c>
    </row>
    <row r="32" spans="1:5" ht="38.25" x14ac:dyDescent="0.25">
      <c r="A32" s="111" t="s">
        <v>532</v>
      </c>
      <c r="B32" s="20" t="s">
        <v>797</v>
      </c>
      <c r="C32" s="21" t="s">
        <v>796</v>
      </c>
      <c r="D32" s="110">
        <v>28835.59</v>
      </c>
      <c r="E32" s="128">
        <v>277826.28999999998</v>
      </c>
    </row>
    <row r="33" spans="1:7" ht="38.25" x14ac:dyDescent="0.25">
      <c r="A33" s="111" t="s">
        <v>532</v>
      </c>
      <c r="B33" s="20" t="s">
        <v>795</v>
      </c>
      <c r="C33" s="21" t="s">
        <v>794</v>
      </c>
      <c r="D33" s="126">
        <v>288355900</v>
      </c>
      <c r="E33" s="125">
        <v>2778262900</v>
      </c>
    </row>
    <row r="34" spans="1:7" ht="38.25" x14ac:dyDescent="0.25">
      <c r="A34" s="111" t="s">
        <v>532</v>
      </c>
      <c r="B34" s="20" t="s">
        <v>793</v>
      </c>
      <c r="C34" s="21" t="s">
        <v>792</v>
      </c>
      <c r="D34" s="110">
        <v>37908.019999999997</v>
      </c>
      <c r="E34" s="128">
        <v>278650.32</v>
      </c>
    </row>
    <row r="35" spans="1:7" ht="38.25" x14ac:dyDescent="0.25">
      <c r="A35" s="111" t="s">
        <v>532</v>
      </c>
      <c r="B35" s="20" t="s">
        <v>791</v>
      </c>
      <c r="C35" s="21" t="s">
        <v>790</v>
      </c>
      <c r="D35" s="126">
        <v>379080200</v>
      </c>
      <c r="E35" s="125">
        <v>2786503200</v>
      </c>
    </row>
    <row r="36" spans="1:7" ht="38.25" x14ac:dyDescent="0.25">
      <c r="A36" s="111" t="s">
        <v>532</v>
      </c>
      <c r="B36" s="20" t="s">
        <v>789</v>
      </c>
      <c r="C36" s="21" t="s">
        <v>788</v>
      </c>
      <c r="D36" s="110">
        <v>-9072.43</v>
      </c>
      <c r="E36" s="128">
        <v>-824.03</v>
      </c>
    </row>
    <row r="37" spans="1:7" ht="38.25" x14ac:dyDescent="0.25">
      <c r="A37" s="111" t="s">
        <v>532</v>
      </c>
      <c r="B37" s="20" t="s">
        <v>787</v>
      </c>
      <c r="C37" s="21" t="s">
        <v>786</v>
      </c>
      <c r="D37" s="126">
        <v>-90724300</v>
      </c>
      <c r="E37" s="125">
        <v>-8240300</v>
      </c>
    </row>
    <row r="38" spans="1:7" ht="51" x14ac:dyDescent="0.25">
      <c r="A38" s="111" t="s">
        <v>527</v>
      </c>
      <c r="B38" s="20" t="s">
        <v>785</v>
      </c>
      <c r="C38" s="21" t="s">
        <v>784</v>
      </c>
      <c r="D38" s="126">
        <v>152975473400</v>
      </c>
      <c r="E38" s="125">
        <v>152687117500</v>
      </c>
    </row>
    <row r="39" spans="1:7" ht="38.25" x14ac:dyDescent="0.25">
      <c r="A39" s="111" t="s">
        <v>527</v>
      </c>
      <c r="B39" s="20" t="s">
        <v>783</v>
      </c>
      <c r="C39" s="21" t="s">
        <v>782</v>
      </c>
      <c r="D39" s="126">
        <v>152975473400</v>
      </c>
      <c r="E39" s="125">
        <v>152687117500</v>
      </c>
    </row>
    <row r="40" spans="1:7" ht="38.25" x14ac:dyDescent="0.25">
      <c r="A40" s="111" t="s">
        <v>527</v>
      </c>
      <c r="B40" s="20" t="s">
        <v>781</v>
      </c>
      <c r="C40" s="21" t="s">
        <v>780</v>
      </c>
      <c r="D40" s="110">
        <v>15297547.34</v>
      </c>
      <c r="E40" s="128">
        <v>15268711.75</v>
      </c>
    </row>
    <row r="41" spans="1:7" ht="51" x14ac:dyDescent="0.25">
      <c r="A41" s="111" t="s">
        <v>604</v>
      </c>
      <c r="B41" s="20" t="s">
        <v>779</v>
      </c>
      <c r="C41" s="21" t="s">
        <v>778</v>
      </c>
      <c r="D41" s="127">
        <v>0.15096112198074754</v>
      </c>
      <c r="E41" s="109">
        <v>0.15121659101331847</v>
      </c>
    </row>
    <row r="42" spans="1:7" ht="51" x14ac:dyDescent="0.25">
      <c r="A42" s="111" t="s">
        <v>601</v>
      </c>
      <c r="B42" s="20" t="s">
        <v>777</v>
      </c>
      <c r="C42" s="21" t="s">
        <v>776</v>
      </c>
      <c r="D42" s="127">
        <v>0.99601799999999996</v>
      </c>
      <c r="E42" s="109">
        <v>0.99657799999999996</v>
      </c>
    </row>
    <row r="43" spans="1:7" ht="51" x14ac:dyDescent="0.25">
      <c r="A43" s="111" t="s">
        <v>592</v>
      </c>
      <c r="B43" s="20" t="s">
        <v>775</v>
      </c>
      <c r="C43" s="21" t="s">
        <v>774</v>
      </c>
      <c r="D43" s="127">
        <v>0.82417099999999999</v>
      </c>
      <c r="E43" s="109">
        <v>0.82571600000000001</v>
      </c>
    </row>
    <row r="44" spans="1:7" ht="51" x14ac:dyDescent="0.25">
      <c r="A44" s="111" t="s">
        <v>579</v>
      </c>
      <c r="B44" s="20" t="s">
        <v>773</v>
      </c>
      <c r="C44" s="21" t="s">
        <v>772</v>
      </c>
      <c r="D44" s="126">
        <v>192</v>
      </c>
      <c r="E44" s="125">
        <v>186</v>
      </c>
    </row>
    <row r="45" spans="1:7" ht="38.25" x14ac:dyDescent="0.25">
      <c r="A45" s="124" t="s">
        <v>572</v>
      </c>
      <c r="B45" s="123" t="s">
        <v>771</v>
      </c>
      <c r="C45" s="122" t="s">
        <v>770</v>
      </c>
      <c r="D45" s="121">
        <v>11005.31</v>
      </c>
      <c r="E45" s="120">
        <v>10939.86</v>
      </c>
    </row>
    <row r="46" spans="1:7" ht="12.75" customHeight="1" x14ac:dyDescent="0.25">
      <c r="A46" s="1"/>
      <c r="B46" s="1"/>
      <c r="C46" s="1"/>
      <c r="D46" s="1"/>
      <c r="E46" s="1"/>
      <c r="F46" s="1"/>
      <c r="G46" s="1"/>
    </row>
    <row r="47" spans="1:7" ht="15.75" customHeight="1" x14ac:dyDescent="0.25">
      <c r="A47" s="59"/>
    </row>
    <row r="48" spans="1:7" ht="75" customHeight="1" x14ac:dyDescent="0.25">
      <c r="A48" s="119"/>
    </row>
    <row r="49" spans="1:7" ht="75" customHeight="1" x14ac:dyDescent="0.25">
      <c r="A49" s="119"/>
    </row>
    <row r="50" spans="1:7" ht="11.25" customHeight="1" x14ac:dyDescent="0.2">
      <c r="A50" s="1"/>
      <c r="B50" s="118"/>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416BD-CFA1-419C-826D-2392CCBC42E5}">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3" customWidth="1"/>
    <col min="2" max="2" width="37.7109375" style="183" customWidth="1"/>
    <col min="3" max="7" width="15.28515625" style="183" customWidth="1"/>
    <col min="8" max="16384" width="9.140625" style="183"/>
  </cols>
  <sheetData>
    <row r="1" spans="1:9" ht="61.5" customHeight="1" x14ac:dyDescent="0.25">
      <c r="A1" s="181"/>
      <c r="B1" s="181"/>
      <c r="C1" s="182"/>
    </row>
    <row r="2" spans="1:9" ht="18.75" customHeight="1" x14ac:dyDescent="0.25">
      <c r="A2" s="184"/>
    </row>
    <row r="3" spans="1:9" ht="39.75" customHeight="1" x14ac:dyDescent="0.25">
      <c r="A3" s="181"/>
      <c r="B3" s="182"/>
    </row>
    <row r="4" spans="1:9" ht="12.75" customHeight="1" x14ac:dyDescent="0.25">
      <c r="A4" s="181"/>
      <c r="B4" s="185"/>
    </row>
    <row r="5" spans="1:9" ht="14.25" customHeight="1" x14ac:dyDescent="0.25">
      <c r="A5" s="272">
        <v>1</v>
      </c>
      <c r="B5" s="273" t="s">
        <v>828</v>
      </c>
      <c r="C5" s="274"/>
      <c r="D5" s="186" t="s">
        <v>5</v>
      </c>
      <c r="E5" s="187"/>
    </row>
    <row r="6" spans="1:9" ht="13.5" customHeight="1" x14ac:dyDescent="0.25">
      <c r="A6" s="272"/>
      <c r="B6" s="275" t="s">
        <v>6</v>
      </c>
      <c r="C6" s="275"/>
      <c r="D6" s="188" t="s">
        <v>7</v>
      </c>
      <c r="E6" s="187"/>
    </row>
    <row r="7" spans="1:9" ht="13.5" customHeight="1" x14ac:dyDescent="0.25">
      <c r="A7" s="272">
        <v>2</v>
      </c>
      <c r="B7" s="276" t="s">
        <v>829</v>
      </c>
      <c r="C7" s="277"/>
      <c r="D7" s="186" t="s">
        <v>830</v>
      </c>
      <c r="E7" s="187"/>
    </row>
    <row r="8" spans="1:9" ht="14.25" customHeight="1" x14ac:dyDescent="0.25">
      <c r="A8" s="272"/>
      <c r="B8" s="277" t="s">
        <v>831</v>
      </c>
      <c r="C8" s="277"/>
      <c r="D8" s="188" t="s">
        <v>11</v>
      </c>
      <c r="E8" s="187"/>
    </row>
    <row r="9" spans="1:9" ht="13.5" customHeight="1" x14ac:dyDescent="0.25">
      <c r="A9" s="272">
        <v>3</v>
      </c>
      <c r="B9" s="276" t="s">
        <v>12</v>
      </c>
      <c r="C9" s="277"/>
      <c r="D9" s="186" t="s">
        <v>13</v>
      </c>
      <c r="E9" s="187"/>
    </row>
    <row r="10" spans="1:9" ht="13.5" customHeight="1" x14ac:dyDescent="0.25">
      <c r="A10" s="272"/>
      <c r="B10" s="190" t="s">
        <v>14</v>
      </c>
      <c r="C10" s="189"/>
      <c r="D10" s="188" t="s">
        <v>15</v>
      </c>
      <c r="E10" s="187"/>
    </row>
    <row r="11" spans="1:9" ht="13.5" customHeight="1" x14ac:dyDescent="0.25">
      <c r="A11" s="272">
        <v>4</v>
      </c>
      <c r="B11" s="191" t="s">
        <v>16</v>
      </c>
      <c r="C11" s="190"/>
      <c r="D11" s="192" t="s">
        <v>941</v>
      </c>
      <c r="E11" s="187"/>
    </row>
    <row r="12" spans="1:9" ht="13.5" customHeight="1" x14ac:dyDescent="0.25">
      <c r="A12" s="272"/>
      <c r="B12" s="190" t="s">
        <v>17</v>
      </c>
      <c r="C12" s="190"/>
      <c r="D12" s="193" t="s">
        <v>942</v>
      </c>
      <c r="E12" s="194"/>
    </row>
    <row r="13" spans="1:9" ht="6" customHeight="1" x14ac:dyDescent="0.25">
      <c r="A13" s="182"/>
      <c r="B13" s="195"/>
      <c r="C13" s="195"/>
      <c r="D13" s="196"/>
      <c r="E13" s="194"/>
    </row>
    <row r="14" spans="1:9" ht="8.25" customHeight="1" x14ac:dyDescent="0.25">
      <c r="A14" s="197"/>
      <c r="B14" s="187"/>
      <c r="C14" s="187"/>
      <c r="D14" s="187"/>
      <c r="E14" s="187"/>
      <c r="F14" s="187"/>
      <c r="G14" s="187"/>
      <c r="H14" s="187"/>
      <c r="I14" s="187"/>
    </row>
    <row r="15" spans="1:9" s="199" customFormat="1" ht="15" customHeight="1" x14ac:dyDescent="0.25">
      <c r="A15" s="198" t="s">
        <v>876</v>
      </c>
    </row>
    <row r="16" spans="1:9" s="199" customFormat="1" x14ac:dyDescent="0.25">
      <c r="A16" s="200" t="s">
        <v>877</v>
      </c>
    </row>
    <row r="17" spans="1:9" ht="12.75" customHeight="1" x14ac:dyDescent="0.25">
      <c r="A17" s="201"/>
      <c r="B17" s="187"/>
      <c r="C17" s="187"/>
      <c r="D17" s="187"/>
      <c r="E17" s="187"/>
      <c r="F17" s="187"/>
      <c r="G17" s="187"/>
      <c r="H17" s="187"/>
      <c r="I17" s="187"/>
    </row>
    <row r="18" spans="1:9" ht="15.75" customHeight="1" x14ac:dyDescent="0.25">
      <c r="A18" s="278" t="s">
        <v>658</v>
      </c>
      <c r="B18" s="271" t="s">
        <v>878</v>
      </c>
      <c r="C18" s="271"/>
      <c r="D18" s="271"/>
      <c r="E18" s="271"/>
      <c r="F18" s="271" t="s">
        <v>879</v>
      </c>
      <c r="G18" s="271"/>
      <c r="H18" s="187"/>
      <c r="I18" s="187"/>
    </row>
    <row r="19" spans="1:9" ht="23.25" customHeight="1" x14ac:dyDescent="0.25">
      <c r="A19" s="278"/>
      <c r="B19" s="271"/>
      <c r="C19" s="271"/>
      <c r="D19" s="271"/>
      <c r="E19" s="271"/>
      <c r="F19" s="202" t="s">
        <v>880</v>
      </c>
      <c r="G19" s="202" t="s">
        <v>881</v>
      </c>
      <c r="H19" s="187"/>
      <c r="I19" s="187"/>
    </row>
    <row r="20" spans="1:9" ht="25.5" customHeight="1" x14ac:dyDescent="0.25">
      <c r="A20" s="203" t="s">
        <v>354</v>
      </c>
      <c r="B20" s="204" t="s">
        <v>882</v>
      </c>
      <c r="C20" s="204"/>
      <c r="D20" s="204"/>
      <c r="E20" s="204"/>
      <c r="F20" s="204"/>
      <c r="G20" s="204"/>
      <c r="H20" s="187"/>
      <c r="I20" s="187"/>
    </row>
    <row r="21" spans="1:9" x14ac:dyDescent="0.25">
      <c r="A21" s="203">
        <v>1</v>
      </c>
      <c r="B21" s="204" t="s">
        <v>883</v>
      </c>
      <c r="C21" s="204"/>
      <c r="D21" s="204"/>
      <c r="E21" s="204"/>
      <c r="F21" s="204"/>
      <c r="G21" s="204"/>
      <c r="H21" s="187"/>
      <c r="I21" s="187"/>
    </row>
    <row r="22" spans="1:9" x14ac:dyDescent="0.25">
      <c r="A22" s="203">
        <v>2</v>
      </c>
      <c r="B22" s="204" t="s">
        <v>844</v>
      </c>
      <c r="C22" s="204"/>
      <c r="D22" s="204"/>
      <c r="E22" s="204"/>
      <c r="F22" s="204"/>
      <c r="G22" s="204"/>
      <c r="H22" s="187"/>
      <c r="I22" s="187"/>
    </row>
    <row r="23" spans="1:9" x14ac:dyDescent="0.25">
      <c r="A23" s="203" t="s">
        <v>263</v>
      </c>
      <c r="B23" s="204" t="s">
        <v>884</v>
      </c>
      <c r="C23" s="204"/>
      <c r="D23" s="204"/>
      <c r="E23" s="204"/>
      <c r="F23" s="204"/>
      <c r="G23" s="204"/>
      <c r="H23" s="187"/>
      <c r="I23" s="187"/>
    </row>
    <row r="24" spans="1:9" x14ac:dyDescent="0.25">
      <c r="A24" s="203">
        <v>1</v>
      </c>
      <c r="B24" s="204" t="s">
        <v>883</v>
      </c>
      <c r="C24" s="204"/>
      <c r="D24" s="204"/>
      <c r="E24" s="204"/>
      <c r="F24" s="204"/>
      <c r="G24" s="204"/>
      <c r="H24" s="187"/>
      <c r="I24" s="187"/>
    </row>
    <row r="25" spans="1:9" x14ac:dyDescent="0.25">
      <c r="A25" s="203">
        <v>2</v>
      </c>
      <c r="B25" s="204" t="s">
        <v>844</v>
      </c>
      <c r="C25" s="204"/>
      <c r="D25" s="204"/>
      <c r="E25" s="204"/>
      <c r="F25" s="204"/>
      <c r="G25" s="204"/>
      <c r="H25" s="187"/>
      <c r="I25" s="187"/>
    </row>
    <row r="26" spans="1:9" x14ac:dyDescent="0.25">
      <c r="A26" s="203" t="s">
        <v>553</v>
      </c>
      <c r="B26" s="204" t="s">
        <v>885</v>
      </c>
      <c r="C26" s="204"/>
      <c r="D26" s="204"/>
      <c r="E26" s="204"/>
      <c r="F26" s="204"/>
      <c r="G26" s="204"/>
      <c r="H26" s="187"/>
      <c r="I26" s="187"/>
    </row>
    <row r="27" spans="1:9" x14ac:dyDescent="0.25">
      <c r="A27" s="203">
        <v>1</v>
      </c>
      <c r="B27" s="204" t="s">
        <v>883</v>
      </c>
      <c r="C27" s="204"/>
      <c r="D27" s="204"/>
      <c r="E27" s="204"/>
      <c r="F27" s="204"/>
      <c r="G27" s="204"/>
      <c r="H27" s="187"/>
      <c r="I27" s="187"/>
    </row>
    <row r="28" spans="1:9" x14ac:dyDescent="0.25">
      <c r="A28" s="203">
        <v>2</v>
      </c>
      <c r="B28" s="204" t="s">
        <v>844</v>
      </c>
      <c r="C28" s="204"/>
      <c r="D28" s="204"/>
      <c r="E28" s="204"/>
      <c r="F28" s="204"/>
      <c r="G28" s="204"/>
      <c r="H28" s="187"/>
      <c r="I28" s="187"/>
    </row>
    <row r="29" spans="1:9" x14ac:dyDescent="0.25">
      <c r="A29" s="203" t="s">
        <v>550</v>
      </c>
      <c r="B29" s="204" t="s">
        <v>886</v>
      </c>
      <c r="C29" s="204"/>
      <c r="D29" s="204"/>
      <c r="E29" s="204"/>
      <c r="F29" s="204"/>
      <c r="G29" s="204"/>
      <c r="H29" s="187"/>
      <c r="I29" s="187"/>
    </row>
    <row r="30" spans="1:9" x14ac:dyDescent="0.25">
      <c r="A30" s="203">
        <v>1</v>
      </c>
      <c r="B30" s="204" t="s">
        <v>883</v>
      </c>
      <c r="C30" s="204"/>
      <c r="D30" s="204"/>
      <c r="E30" s="204"/>
      <c r="F30" s="204"/>
      <c r="G30" s="204"/>
      <c r="H30" s="187"/>
      <c r="I30" s="187"/>
    </row>
    <row r="31" spans="1:9" x14ac:dyDescent="0.25">
      <c r="A31" s="203">
        <v>2</v>
      </c>
      <c r="B31" s="204" t="s">
        <v>887</v>
      </c>
      <c r="C31" s="204"/>
      <c r="D31" s="204"/>
      <c r="E31" s="204"/>
      <c r="F31" s="204"/>
      <c r="G31" s="204"/>
      <c r="H31" s="187"/>
      <c r="I31" s="187"/>
    </row>
    <row r="32" spans="1:9" ht="9.75" customHeight="1" x14ac:dyDescent="0.25">
      <c r="A32" s="205"/>
      <c r="B32" s="206"/>
      <c r="C32" s="206"/>
      <c r="D32" s="206"/>
      <c r="E32" s="187"/>
      <c r="F32" s="187"/>
      <c r="G32" s="187"/>
      <c r="H32" s="187"/>
      <c r="I32" s="187"/>
    </row>
    <row r="33" spans="1:9" s="199" customFormat="1" x14ac:dyDescent="0.25">
      <c r="A33" s="207" t="s">
        <v>888</v>
      </c>
    </row>
    <row r="34" spans="1:9" s="199" customFormat="1" ht="10.5" customHeight="1" x14ac:dyDescent="0.25">
      <c r="A34" s="207"/>
    </row>
    <row r="35" spans="1:9" s="199" customFormat="1" x14ac:dyDescent="0.25">
      <c r="A35" s="200" t="s">
        <v>889</v>
      </c>
    </row>
    <row r="36" spans="1:9" x14ac:dyDescent="0.25">
      <c r="A36" s="201"/>
      <c r="B36" s="187"/>
      <c r="C36" s="187"/>
      <c r="D36" s="187"/>
      <c r="E36" s="187"/>
      <c r="F36" s="187"/>
      <c r="G36" s="187"/>
      <c r="H36" s="187"/>
      <c r="I36" s="187"/>
    </row>
    <row r="37" spans="1:9" ht="25.5" x14ac:dyDescent="0.25">
      <c r="A37" s="278" t="s">
        <v>658</v>
      </c>
      <c r="B37" s="271" t="s">
        <v>890</v>
      </c>
      <c r="C37" s="271" t="s">
        <v>891</v>
      </c>
      <c r="D37" s="271"/>
      <c r="E37" s="271" t="s">
        <v>892</v>
      </c>
      <c r="F37" s="271"/>
      <c r="G37" s="202" t="s">
        <v>893</v>
      </c>
      <c r="H37" s="187"/>
      <c r="I37" s="187"/>
    </row>
    <row r="38" spans="1:9" ht="15.75" customHeight="1" x14ac:dyDescent="0.25">
      <c r="A38" s="278"/>
      <c r="B38" s="271"/>
      <c r="C38" s="202" t="s">
        <v>894</v>
      </c>
      <c r="D38" s="202" t="s">
        <v>895</v>
      </c>
      <c r="E38" s="202" t="s">
        <v>894</v>
      </c>
      <c r="F38" s="202" t="s">
        <v>895</v>
      </c>
      <c r="G38" s="208"/>
      <c r="H38" s="187"/>
      <c r="I38" s="187"/>
    </row>
    <row r="39" spans="1:9" x14ac:dyDescent="0.25">
      <c r="A39" s="203" t="s">
        <v>510</v>
      </c>
      <c r="B39" s="209" t="s">
        <v>896</v>
      </c>
      <c r="C39" s="204"/>
      <c r="D39" s="204"/>
      <c r="E39" s="204"/>
      <c r="F39" s="204"/>
      <c r="G39" s="204"/>
      <c r="H39" s="187"/>
      <c r="I39" s="187"/>
    </row>
    <row r="40" spans="1:9" x14ac:dyDescent="0.25">
      <c r="A40" s="203"/>
      <c r="B40" s="209" t="s">
        <v>897</v>
      </c>
      <c r="C40" s="204"/>
      <c r="D40" s="204"/>
      <c r="E40" s="204"/>
      <c r="F40" s="204"/>
      <c r="G40" s="204"/>
      <c r="H40" s="187"/>
      <c r="I40" s="187"/>
    </row>
    <row r="41" spans="1:9" x14ac:dyDescent="0.25">
      <c r="A41" s="203"/>
      <c r="B41" s="209" t="s">
        <v>898</v>
      </c>
      <c r="C41" s="204"/>
      <c r="D41" s="204"/>
      <c r="E41" s="204"/>
      <c r="F41" s="204"/>
      <c r="G41" s="204"/>
      <c r="H41" s="187"/>
      <c r="I41" s="187"/>
    </row>
    <row r="42" spans="1:9" x14ac:dyDescent="0.25">
      <c r="A42" s="203"/>
      <c r="B42" s="209" t="s">
        <v>899</v>
      </c>
      <c r="C42" s="204"/>
      <c r="D42" s="204"/>
      <c r="E42" s="204"/>
      <c r="F42" s="204"/>
      <c r="G42" s="204"/>
      <c r="H42" s="187"/>
      <c r="I42" s="187"/>
    </row>
    <row r="43" spans="1:9" x14ac:dyDescent="0.25">
      <c r="A43" s="203" t="s">
        <v>493</v>
      </c>
      <c r="B43" s="209" t="s">
        <v>900</v>
      </c>
      <c r="C43" s="204"/>
      <c r="D43" s="204"/>
      <c r="E43" s="204"/>
      <c r="F43" s="204"/>
      <c r="G43" s="204"/>
      <c r="H43" s="187"/>
      <c r="I43" s="187"/>
    </row>
    <row r="44" spans="1:9" x14ac:dyDescent="0.25">
      <c r="A44" s="203" t="s">
        <v>474</v>
      </c>
      <c r="B44" s="209" t="s">
        <v>901</v>
      </c>
      <c r="C44" s="204"/>
      <c r="D44" s="204"/>
      <c r="E44" s="204"/>
      <c r="F44" s="204"/>
      <c r="G44" s="204"/>
      <c r="H44" s="187"/>
      <c r="I44" s="187"/>
    </row>
    <row r="45" spans="1:9" x14ac:dyDescent="0.25">
      <c r="A45" s="203" t="s">
        <v>467</v>
      </c>
      <c r="B45" s="209" t="s">
        <v>902</v>
      </c>
      <c r="C45" s="204"/>
      <c r="D45" s="204"/>
      <c r="E45" s="204"/>
      <c r="F45" s="204"/>
      <c r="G45" s="204"/>
      <c r="H45" s="187"/>
      <c r="I45" s="187"/>
    </row>
    <row r="46" spans="1:9" x14ac:dyDescent="0.25">
      <c r="A46" s="203" t="s">
        <v>460</v>
      </c>
      <c r="B46" s="209" t="s">
        <v>903</v>
      </c>
      <c r="C46" s="204"/>
      <c r="D46" s="204"/>
      <c r="E46" s="204"/>
      <c r="F46" s="204"/>
      <c r="G46" s="204"/>
      <c r="H46" s="187"/>
      <c r="I46" s="187"/>
    </row>
    <row r="47" spans="1:9" x14ac:dyDescent="0.25">
      <c r="A47" s="203" t="s">
        <v>457</v>
      </c>
      <c r="B47" s="209" t="s">
        <v>904</v>
      </c>
      <c r="C47" s="204"/>
      <c r="D47" s="204"/>
      <c r="E47" s="204"/>
      <c r="F47" s="204"/>
      <c r="G47" s="204"/>
      <c r="H47" s="187"/>
      <c r="I47" s="187"/>
    </row>
    <row r="48" spans="1:9" x14ac:dyDescent="0.25">
      <c r="A48" s="203" t="s">
        <v>448</v>
      </c>
      <c r="B48" s="209" t="s">
        <v>905</v>
      </c>
      <c r="C48" s="204"/>
      <c r="D48" s="204"/>
      <c r="E48" s="204"/>
      <c r="F48" s="204"/>
      <c r="G48" s="204"/>
      <c r="H48" s="187"/>
      <c r="I48" s="187"/>
    </row>
    <row r="49" spans="1:9" x14ac:dyDescent="0.25">
      <c r="A49" s="203" t="s">
        <v>445</v>
      </c>
      <c r="B49" s="209" t="s">
        <v>906</v>
      </c>
      <c r="C49" s="204"/>
      <c r="D49" s="204"/>
      <c r="E49" s="204"/>
      <c r="F49" s="204"/>
      <c r="G49" s="204"/>
      <c r="H49" s="187"/>
      <c r="I49" s="187"/>
    </row>
    <row r="50" spans="1:9" ht="25.5" x14ac:dyDescent="0.25">
      <c r="A50" s="271" t="s">
        <v>658</v>
      </c>
      <c r="B50" s="271" t="s">
        <v>907</v>
      </c>
      <c r="C50" s="271" t="s">
        <v>908</v>
      </c>
      <c r="D50" s="271"/>
      <c r="E50" s="271" t="s">
        <v>909</v>
      </c>
      <c r="F50" s="271"/>
      <c r="G50" s="202" t="s">
        <v>910</v>
      </c>
      <c r="H50" s="187"/>
      <c r="I50" s="187"/>
    </row>
    <row r="51" spans="1:9" ht="14.25" customHeight="1" x14ac:dyDescent="0.25">
      <c r="A51" s="271"/>
      <c r="B51" s="271"/>
      <c r="C51" s="202" t="s">
        <v>894</v>
      </c>
      <c r="D51" s="202" t="s">
        <v>895</v>
      </c>
      <c r="E51" s="202" t="s">
        <v>894</v>
      </c>
      <c r="F51" s="202" t="s">
        <v>895</v>
      </c>
      <c r="G51" s="208"/>
      <c r="H51" s="187"/>
      <c r="I51" s="187"/>
    </row>
    <row r="52" spans="1:9" ht="25.5" x14ac:dyDescent="0.25">
      <c r="A52" s="203" t="s">
        <v>440</v>
      </c>
      <c r="B52" s="209" t="s">
        <v>911</v>
      </c>
      <c r="C52" s="204"/>
      <c r="D52" s="204"/>
      <c r="E52" s="204"/>
      <c r="F52" s="204"/>
      <c r="G52" s="204"/>
      <c r="H52" s="187"/>
      <c r="I52" s="187"/>
    </row>
    <row r="53" spans="1:9" x14ac:dyDescent="0.25">
      <c r="A53" s="203" t="s">
        <v>437</v>
      </c>
      <c r="B53" s="209" t="s">
        <v>912</v>
      </c>
      <c r="C53" s="204"/>
      <c r="D53" s="204"/>
      <c r="E53" s="204"/>
      <c r="F53" s="204"/>
      <c r="G53" s="204"/>
      <c r="H53" s="187"/>
      <c r="I53" s="187"/>
    </row>
    <row r="54" spans="1:9" x14ac:dyDescent="0.25">
      <c r="A54" s="203" t="s">
        <v>368</v>
      </c>
      <c r="B54" s="209" t="s">
        <v>913</v>
      </c>
      <c r="C54" s="204"/>
      <c r="D54" s="204"/>
      <c r="E54" s="204"/>
      <c r="F54" s="204"/>
      <c r="G54" s="204"/>
      <c r="H54" s="187"/>
      <c r="I54" s="187"/>
    </row>
    <row r="55" spans="1:9" x14ac:dyDescent="0.25">
      <c r="A55" s="205"/>
      <c r="B55" s="206"/>
      <c r="C55" s="206"/>
      <c r="D55" s="206"/>
      <c r="E55" s="206"/>
      <c r="F55" s="206"/>
      <c r="G55" s="206"/>
      <c r="H55" s="187"/>
      <c r="I55" s="187"/>
    </row>
    <row r="56" spans="1:9" s="199" customFormat="1" x14ac:dyDescent="0.25">
      <c r="A56" s="207" t="s">
        <v>914</v>
      </c>
    </row>
    <row r="57" spans="1:9" ht="9.75" customHeight="1" x14ac:dyDescent="0.25">
      <c r="A57" s="210"/>
      <c r="B57" s="187"/>
      <c r="C57" s="187"/>
      <c r="D57" s="187"/>
      <c r="E57" s="187"/>
      <c r="F57" s="187"/>
      <c r="G57" s="187"/>
      <c r="H57" s="187"/>
      <c r="I57" s="187"/>
    </row>
    <row r="58" spans="1:9" s="199" customFormat="1" x14ac:dyDescent="0.25">
      <c r="A58" s="200" t="s">
        <v>915</v>
      </c>
    </row>
    <row r="59" spans="1:9" ht="9.75" customHeight="1" x14ac:dyDescent="0.25">
      <c r="A59" s="201"/>
      <c r="B59" s="187"/>
      <c r="C59" s="187"/>
      <c r="D59" s="187"/>
      <c r="E59" s="187"/>
      <c r="F59" s="187"/>
      <c r="G59" s="187"/>
      <c r="H59" s="187"/>
      <c r="I59" s="187"/>
    </row>
    <row r="60" spans="1:9" ht="26.25" customHeight="1" x14ac:dyDescent="0.25">
      <c r="A60" s="278" t="s">
        <v>658</v>
      </c>
      <c r="B60" s="271" t="s">
        <v>878</v>
      </c>
      <c r="C60" s="271" t="s">
        <v>908</v>
      </c>
      <c r="D60" s="271"/>
      <c r="E60" s="271" t="s">
        <v>892</v>
      </c>
      <c r="F60" s="271"/>
      <c r="G60" s="202" t="s">
        <v>916</v>
      </c>
      <c r="H60" s="187"/>
      <c r="I60" s="187"/>
    </row>
    <row r="61" spans="1:9" ht="14.25" customHeight="1" x14ac:dyDescent="0.25">
      <c r="A61" s="278"/>
      <c r="B61" s="271"/>
      <c r="C61" s="202" t="s">
        <v>894</v>
      </c>
      <c r="D61" s="202" t="s">
        <v>895</v>
      </c>
      <c r="E61" s="202" t="s">
        <v>894</v>
      </c>
      <c r="F61" s="202" t="s">
        <v>895</v>
      </c>
      <c r="G61" s="208"/>
      <c r="H61" s="187"/>
      <c r="I61" s="187"/>
    </row>
    <row r="62" spans="1:9" ht="25.5" x14ac:dyDescent="0.25">
      <c r="A62" s="203" t="s">
        <v>354</v>
      </c>
      <c r="B62" s="204" t="s">
        <v>917</v>
      </c>
      <c r="C62" s="204"/>
      <c r="D62" s="204"/>
      <c r="E62" s="204"/>
      <c r="F62" s="204"/>
      <c r="G62" s="204"/>
      <c r="H62" s="187"/>
      <c r="I62" s="187"/>
    </row>
    <row r="63" spans="1:9" x14ac:dyDescent="0.25">
      <c r="A63" s="203"/>
      <c r="B63" s="204" t="s">
        <v>918</v>
      </c>
      <c r="C63" s="204"/>
      <c r="D63" s="204"/>
      <c r="E63" s="204"/>
      <c r="F63" s="204"/>
      <c r="G63" s="204"/>
      <c r="H63" s="187"/>
      <c r="I63" s="187"/>
    </row>
    <row r="64" spans="1:9" x14ac:dyDescent="0.25">
      <c r="A64" s="203"/>
      <c r="B64" s="204" t="s">
        <v>902</v>
      </c>
      <c r="C64" s="204"/>
      <c r="D64" s="204"/>
      <c r="E64" s="204"/>
      <c r="F64" s="204"/>
      <c r="G64" s="204"/>
      <c r="H64" s="187"/>
      <c r="I64" s="187"/>
    </row>
    <row r="65" spans="1:9" x14ac:dyDescent="0.25">
      <c r="A65" s="203"/>
      <c r="B65" s="204" t="s">
        <v>919</v>
      </c>
      <c r="C65" s="204"/>
      <c r="D65" s="204"/>
      <c r="E65" s="204"/>
      <c r="F65" s="204"/>
      <c r="G65" s="204"/>
      <c r="H65" s="187"/>
      <c r="I65" s="187"/>
    </row>
    <row r="66" spans="1:9" x14ac:dyDescent="0.25">
      <c r="A66" s="203" t="s">
        <v>263</v>
      </c>
      <c r="B66" s="204" t="s">
        <v>920</v>
      </c>
      <c r="C66" s="204"/>
      <c r="D66" s="204"/>
      <c r="E66" s="204"/>
      <c r="F66" s="204"/>
      <c r="G66" s="204"/>
      <c r="H66" s="187"/>
      <c r="I66" s="187"/>
    </row>
    <row r="67" spans="1:9" x14ac:dyDescent="0.25">
      <c r="A67" s="203"/>
      <c r="B67" s="204" t="s">
        <v>921</v>
      </c>
      <c r="C67" s="204"/>
      <c r="D67" s="204"/>
      <c r="E67" s="204"/>
      <c r="F67" s="204"/>
      <c r="G67" s="204"/>
      <c r="H67" s="187"/>
      <c r="I67" s="187"/>
    </row>
    <row r="68" spans="1:9" x14ac:dyDescent="0.25">
      <c r="A68" s="203"/>
      <c r="B68" s="204" t="s">
        <v>922</v>
      </c>
      <c r="C68" s="204"/>
      <c r="D68" s="204"/>
      <c r="E68" s="204"/>
      <c r="F68" s="204"/>
      <c r="G68" s="204"/>
      <c r="H68" s="187"/>
      <c r="I68" s="187"/>
    </row>
    <row r="69" spans="1:9" ht="25.5" x14ac:dyDescent="0.25">
      <c r="A69" s="203" t="s">
        <v>553</v>
      </c>
      <c r="B69" s="204" t="s">
        <v>923</v>
      </c>
      <c r="C69" s="204"/>
      <c r="D69" s="204"/>
      <c r="E69" s="204"/>
      <c r="F69" s="204"/>
      <c r="G69" s="204"/>
      <c r="H69" s="187"/>
      <c r="I69" s="187"/>
    </row>
    <row r="70" spans="1:9" ht="25.5" x14ac:dyDescent="0.25">
      <c r="A70" s="203" t="s">
        <v>550</v>
      </c>
      <c r="B70" s="204" t="s">
        <v>924</v>
      </c>
      <c r="C70" s="204"/>
      <c r="D70" s="204"/>
      <c r="E70" s="204"/>
      <c r="F70" s="204"/>
      <c r="G70" s="204"/>
      <c r="H70" s="187"/>
      <c r="I70" s="187"/>
    </row>
    <row r="71" spans="1:9" x14ac:dyDescent="0.25">
      <c r="A71" s="204"/>
      <c r="B71" s="204" t="s">
        <v>925</v>
      </c>
      <c r="C71" s="204"/>
      <c r="D71" s="204"/>
      <c r="E71" s="204"/>
      <c r="F71" s="204"/>
      <c r="G71" s="204"/>
      <c r="H71" s="187"/>
      <c r="I71" s="187"/>
    </row>
    <row r="72" spans="1:9" ht="25.5" x14ac:dyDescent="0.25">
      <c r="A72" s="204"/>
      <c r="B72" s="204" t="s">
        <v>926</v>
      </c>
      <c r="C72" s="204"/>
      <c r="D72" s="204"/>
      <c r="E72" s="204"/>
      <c r="F72" s="204"/>
      <c r="G72" s="204"/>
      <c r="H72" s="187"/>
      <c r="I72" s="187"/>
    </row>
    <row r="73" spans="1:9" ht="9" customHeight="1" x14ac:dyDescent="0.25">
      <c r="A73" s="206"/>
      <c r="B73" s="206"/>
      <c r="C73" s="206"/>
      <c r="D73" s="206"/>
      <c r="E73" s="206"/>
      <c r="F73" s="206"/>
      <c r="G73" s="206"/>
      <c r="H73" s="187"/>
      <c r="I73" s="187"/>
    </row>
    <row r="74" spans="1:9" s="199" customFormat="1" x14ac:dyDescent="0.25">
      <c r="A74" s="207" t="s">
        <v>927</v>
      </c>
    </row>
    <row r="75" spans="1:9" ht="8.25" customHeight="1" x14ac:dyDescent="0.25">
      <c r="A75" s="210"/>
      <c r="B75" s="187"/>
      <c r="C75" s="187"/>
      <c r="D75" s="187"/>
      <c r="E75" s="187"/>
      <c r="F75" s="187"/>
      <c r="G75" s="187"/>
      <c r="H75" s="187"/>
      <c r="I75" s="187"/>
    </row>
    <row r="76" spans="1:9" s="199" customFormat="1" x14ac:dyDescent="0.25">
      <c r="A76" s="200" t="s">
        <v>928</v>
      </c>
    </row>
    <row r="77" spans="1:9" x14ac:dyDescent="0.25">
      <c r="A77" s="201"/>
      <c r="B77" s="187"/>
      <c r="C77" s="187"/>
      <c r="D77" s="187"/>
      <c r="E77" s="187"/>
      <c r="F77" s="187"/>
      <c r="G77" s="187"/>
      <c r="H77" s="187"/>
      <c r="I77" s="187"/>
    </row>
    <row r="78" spans="1:9" ht="48.75" customHeight="1" x14ac:dyDescent="0.25">
      <c r="A78" s="278" t="s">
        <v>658</v>
      </c>
      <c r="B78" s="271" t="s">
        <v>929</v>
      </c>
      <c r="C78" s="202" t="s">
        <v>930</v>
      </c>
      <c r="D78" s="202"/>
      <c r="E78" s="202" t="s">
        <v>931</v>
      </c>
      <c r="F78" s="202"/>
      <c r="G78" s="202" t="s">
        <v>932</v>
      </c>
      <c r="I78" s="187"/>
    </row>
    <row r="79" spans="1:9" ht="13.5" customHeight="1" x14ac:dyDescent="0.25">
      <c r="A79" s="278"/>
      <c r="B79" s="271"/>
      <c r="C79" s="202" t="s">
        <v>894</v>
      </c>
      <c r="D79" s="202" t="s">
        <v>895</v>
      </c>
      <c r="E79" s="202" t="s">
        <v>894</v>
      </c>
      <c r="F79" s="202" t="s">
        <v>895</v>
      </c>
      <c r="G79" s="208"/>
      <c r="I79" s="187"/>
    </row>
    <row r="80" spans="1:9" x14ac:dyDescent="0.25">
      <c r="A80" s="203" t="s">
        <v>354</v>
      </c>
      <c r="B80" s="204" t="s">
        <v>933</v>
      </c>
      <c r="C80" s="204"/>
      <c r="D80" s="204"/>
      <c r="E80" s="204"/>
      <c r="F80" s="204"/>
      <c r="G80" s="204"/>
      <c r="I80" s="187"/>
    </row>
    <row r="81" spans="1:9" x14ac:dyDescent="0.25">
      <c r="A81" s="203">
        <v>1</v>
      </c>
      <c r="B81" s="204"/>
      <c r="C81" s="204"/>
      <c r="D81" s="204"/>
      <c r="E81" s="204"/>
      <c r="F81" s="204"/>
      <c r="G81" s="204"/>
      <c r="I81" s="187"/>
    </row>
    <row r="82" spans="1:9" x14ac:dyDescent="0.25">
      <c r="A82" s="203"/>
      <c r="B82" s="204" t="s">
        <v>934</v>
      </c>
      <c r="C82" s="204"/>
      <c r="D82" s="204"/>
      <c r="E82" s="204"/>
      <c r="F82" s="204"/>
      <c r="G82" s="204"/>
      <c r="I82" s="187"/>
    </row>
    <row r="83" spans="1:9" x14ac:dyDescent="0.25">
      <c r="A83" s="203" t="s">
        <v>263</v>
      </c>
      <c r="B83" s="204" t="s">
        <v>935</v>
      </c>
      <c r="C83" s="204"/>
      <c r="D83" s="204"/>
      <c r="E83" s="204"/>
      <c r="F83" s="204"/>
      <c r="G83" s="204"/>
      <c r="I83" s="187"/>
    </row>
    <row r="84" spans="1:9" x14ac:dyDescent="0.25">
      <c r="A84" s="203">
        <v>1</v>
      </c>
      <c r="B84" s="204"/>
      <c r="C84" s="204"/>
      <c r="D84" s="204"/>
      <c r="E84" s="204"/>
      <c r="F84" s="204"/>
      <c r="G84" s="204"/>
      <c r="I84" s="187"/>
    </row>
    <row r="85" spans="1:9" x14ac:dyDescent="0.25">
      <c r="A85" s="203"/>
      <c r="B85" s="204" t="s">
        <v>934</v>
      </c>
      <c r="C85" s="204"/>
      <c r="D85" s="204"/>
      <c r="E85" s="204"/>
      <c r="F85" s="204"/>
      <c r="G85" s="204"/>
      <c r="I85" s="187"/>
    </row>
    <row r="86" spans="1:9" x14ac:dyDescent="0.25">
      <c r="A86" s="203" t="s">
        <v>553</v>
      </c>
      <c r="B86" s="204" t="s">
        <v>936</v>
      </c>
      <c r="C86" s="204"/>
      <c r="D86" s="204"/>
      <c r="E86" s="204"/>
      <c r="F86" s="204"/>
      <c r="G86" s="204"/>
      <c r="I86" s="187"/>
    </row>
    <row r="87" spans="1:9" x14ac:dyDescent="0.25">
      <c r="A87" s="203">
        <v>1</v>
      </c>
      <c r="B87" s="204"/>
      <c r="C87" s="204"/>
      <c r="D87" s="204"/>
      <c r="E87" s="204"/>
      <c r="F87" s="204"/>
      <c r="G87" s="204"/>
      <c r="I87" s="187"/>
    </row>
    <row r="88" spans="1:9" x14ac:dyDescent="0.25">
      <c r="A88" s="203"/>
      <c r="B88" s="204" t="s">
        <v>934</v>
      </c>
      <c r="C88" s="204"/>
      <c r="D88" s="204"/>
      <c r="E88" s="204"/>
      <c r="F88" s="204"/>
      <c r="G88" s="204"/>
      <c r="I88" s="187"/>
    </row>
    <row r="89" spans="1:9" x14ac:dyDescent="0.25">
      <c r="A89" s="203" t="s">
        <v>550</v>
      </c>
      <c r="B89" s="204" t="s">
        <v>937</v>
      </c>
      <c r="C89" s="204"/>
      <c r="D89" s="204"/>
      <c r="E89" s="204"/>
      <c r="F89" s="204"/>
      <c r="G89" s="204"/>
      <c r="I89" s="187"/>
    </row>
    <row r="90" spans="1:9" x14ac:dyDescent="0.25">
      <c r="A90" s="203">
        <v>1</v>
      </c>
      <c r="B90" s="204"/>
      <c r="C90" s="204"/>
      <c r="D90" s="204"/>
      <c r="E90" s="204"/>
      <c r="F90" s="204"/>
      <c r="G90" s="204"/>
      <c r="I90" s="187"/>
    </row>
    <row r="91" spans="1:9" x14ac:dyDescent="0.25">
      <c r="A91" s="203"/>
      <c r="B91" s="204" t="s">
        <v>934</v>
      </c>
      <c r="C91" s="204"/>
      <c r="D91" s="204"/>
      <c r="E91" s="204"/>
      <c r="F91" s="204"/>
      <c r="G91" s="204"/>
      <c r="I91" s="187"/>
    </row>
    <row r="92" spans="1:9" x14ac:dyDescent="0.25">
      <c r="A92" s="203" t="s">
        <v>543</v>
      </c>
      <c r="B92" s="204" t="s">
        <v>938</v>
      </c>
      <c r="C92" s="204"/>
      <c r="D92" s="204"/>
      <c r="E92" s="204"/>
      <c r="F92" s="204"/>
      <c r="G92" s="204"/>
      <c r="I92" s="187"/>
    </row>
    <row r="93" spans="1:9" x14ac:dyDescent="0.25">
      <c r="A93" s="203">
        <v>1</v>
      </c>
      <c r="B93" s="204"/>
      <c r="C93" s="204"/>
      <c r="D93" s="204"/>
      <c r="E93" s="204"/>
      <c r="F93" s="204"/>
      <c r="G93" s="204"/>
      <c r="I93" s="187"/>
    </row>
    <row r="94" spans="1:9" x14ac:dyDescent="0.25">
      <c r="A94" s="203"/>
      <c r="B94" s="204" t="s">
        <v>934</v>
      </c>
      <c r="C94" s="204"/>
      <c r="D94" s="204"/>
      <c r="E94" s="204"/>
      <c r="F94" s="204"/>
      <c r="G94" s="204"/>
      <c r="I94" s="187"/>
    </row>
    <row r="95" spans="1:9" x14ac:dyDescent="0.25">
      <c r="A95" s="203" t="s">
        <v>161</v>
      </c>
      <c r="B95" s="204" t="s">
        <v>939</v>
      </c>
      <c r="C95" s="204"/>
      <c r="D95" s="204"/>
      <c r="E95" s="204"/>
      <c r="F95" s="204"/>
      <c r="G95" s="204"/>
      <c r="I95" s="187"/>
    </row>
    <row r="96" spans="1:9" x14ac:dyDescent="0.25">
      <c r="A96" s="203">
        <v>1</v>
      </c>
      <c r="B96" s="204"/>
      <c r="C96" s="204"/>
      <c r="D96" s="204"/>
      <c r="E96" s="204"/>
      <c r="F96" s="204"/>
      <c r="G96" s="204"/>
      <c r="I96" s="187"/>
    </row>
    <row r="97" spans="1:9" x14ac:dyDescent="0.25">
      <c r="A97" s="203"/>
      <c r="B97" s="204" t="s">
        <v>934</v>
      </c>
      <c r="C97" s="204"/>
      <c r="D97" s="204"/>
      <c r="E97" s="204"/>
      <c r="F97" s="204"/>
      <c r="G97" s="204"/>
      <c r="I97" s="187"/>
    </row>
    <row r="98" spans="1:9" x14ac:dyDescent="0.25">
      <c r="A98" s="203" t="s">
        <v>538</v>
      </c>
      <c r="B98" s="204" t="s">
        <v>940</v>
      </c>
      <c r="C98" s="204"/>
      <c r="D98" s="204"/>
      <c r="E98" s="204"/>
      <c r="F98" s="204"/>
      <c r="G98" s="204"/>
      <c r="I98" s="187"/>
    </row>
    <row r="99" spans="1:9" ht="4.5" customHeight="1" x14ac:dyDescent="0.25">
      <c r="A99" s="205"/>
      <c r="B99" s="206"/>
      <c r="C99" s="206"/>
      <c r="D99" s="206"/>
      <c r="E99" s="206"/>
      <c r="F99" s="206"/>
      <c r="G99" s="206"/>
      <c r="H99" s="206"/>
      <c r="I99" s="187"/>
    </row>
    <row r="100" spans="1:9" s="199" customFormat="1" x14ac:dyDescent="0.25">
      <c r="A100" s="207" t="s">
        <v>914</v>
      </c>
    </row>
    <row r="101" spans="1:9" ht="3" customHeight="1" x14ac:dyDescent="0.25">
      <c r="A101" s="187"/>
      <c r="B101" s="187"/>
      <c r="C101" s="187"/>
      <c r="D101" s="187"/>
      <c r="E101" s="187"/>
      <c r="F101" s="187"/>
      <c r="G101" s="187"/>
      <c r="H101" s="187"/>
      <c r="I101" s="187"/>
    </row>
    <row r="102" spans="1:9" s="214" customFormat="1" ht="49.5" customHeight="1" x14ac:dyDescent="0.25">
      <c r="A102" s="211"/>
      <c r="B102" s="279"/>
      <c r="C102" s="279"/>
      <c r="D102" s="212"/>
      <c r="E102" s="280"/>
      <c r="F102" s="279"/>
      <c r="G102" s="279"/>
      <c r="H102" s="213"/>
      <c r="I102" s="212"/>
    </row>
    <row r="103" spans="1:9" s="214" customFormat="1" ht="27" customHeight="1" x14ac:dyDescent="0.25">
      <c r="A103" s="215"/>
      <c r="B103" s="279"/>
      <c r="C103" s="279"/>
      <c r="D103" s="212"/>
      <c r="E103" s="212"/>
      <c r="F103" s="212"/>
      <c r="G103" s="212"/>
      <c r="H103" s="212"/>
      <c r="I103" s="212"/>
    </row>
    <row r="104" spans="1:9" s="214" customFormat="1" ht="27" customHeight="1" x14ac:dyDescent="0.25">
      <c r="A104" s="215"/>
      <c r="B104" s="211"/>
      <c r="C104" s="211"/>
      <c r="D104" s="212"/>
      <c r="E104" s="212"/>
      <c r="F104" s="212"/>
      <c r="G104" s="212"/>
      <c r="H104" s="212"/>
      <c r="I104" s="212"/>
    </row>
    <row r="105" spans="1:9" s="214" customFormat="1" ht="27" customHeight="1" x14ac:dyDescent="0.25">
      <c r="A105" s="215"/>
      <c r="B105" s="211"/>
      <c r="C105" s="211"/>
      <c r="D105" s="212"/>
      <c r="E105" s="212"/>
      <c r="F105" s="212"/>
      <c r="G105" s="212"/>
      <c r="H105" s="212"/>
      <c r="I105" s="212"/>
    </row>
    <row r="106" spans="1:9" s="214" customFormat="1" x14ac:dyDescent="0.25">
      <c r="A106" s="212"/>
      <c r="B106" s="212"/>
      <c r="C106" s="212"/>
      <c r="D106" s="212"/>
      <c r="E106" s="212"/>
      <c r="F106" s="212"/>
      <c r="G106" s="212"/>
      <c r="H106" s="212"/>
      <c r="I106" s="212"/>
    </row>
    <row r="107" spans="1:9" s="214" customFormat="1" x14ac:dyDescent="0.25">
      <c r="A107" s="212"/>
      <c r="B107" s="212"/>
      <c r="C107" s="212"/>
      <c r="D107" s="212"/>
      <c r="E107" s="212"/>
      <c r="F107" s="212"/>
      <c r="G107" s="212"/>
      <c r="H107" s="212"/>
      <c r="I107" s="212"/>
    </row>
    <row r="108" spans="1:9" s="216" customFormat="1" ht="12.75" customHeight="1" x14ac:dyDescent="0.25">
      <c r="B108" s="281" t="s">
        <v>874</v>
      </c>
      <c r="C108" s="281"/>
      <c r="D108" s="282" t="s">
        <v>875</v>
      </c>
      <c r="E108" s="282"/>
      <c r="F108" s="282"/>
      <c r="G108" s="282"/>
      <c r="H108" s="217"/>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odJ/ojSSTBRFbXLwPsZOOam1iv4=</DigestValue>
    </Reference>
    <Reference Type="http://www.w3.org/2000/09/xmldsig#Object" URI="#idOfficeObject">
      <DigestMethod Algorithm="http://www.w3.org/2000/09/xmldsig#sha1"/>
      <DigestValue>Nuyk82Vmv6qSUnfgUzsAfYrbmqI=</DigestValue>
    </Reference>
    <Reference Type="http://uri.etsi.org/01903#SignedProperties" URI="#idSignedProperties">
      <Transforms>
        <Transform Algorithm="http://www.w3.org/TR/2001/REC-xml-c14n-20010315"/>
      </Transforms>
      <DigestMethod Algorithm="http://www.w3.org/2000/09/xmldsig#sha1"/>
      <DigestValue>24xycyoiFV9ZclzZcTmbVcekM4A=</DigestValue>
    </Reference>
  </SignedInfo>
  <SignatureValue>rhywKWY4t5gF6wuQEBojBq/SBsZpBuy/SUk12HUwVqXVHiYeHJi9RmwFmQYxHMiUJMkZgIOBFhfc
kVxiWwMzlTC9550oBYaVDgEnPF7bsX3t9lirj22YcQozs9nrN2UmWE1lWsOd4AicaD4vlbkNOotV
9GaenzBOJqqzuphfPiM=</SignatureValue>
  <KeyInfo>
    <X509Data>
      <X509Certificate>MIIEFzCCAv+gAwIBAgIQVANUZbjthBwIMLEVoQM3GzANBgkqhkiG9w0BAQUFADBJMQswCQYDVQQGEwJWTjEOMAwGA1UEBxMFSGFub2kxGTAXBgNVBAoTEEJrYXYgQ29ycG9yYXRpb24xDzANBgNVBAMTBkJrYXZDQTAeFw0yMzAxMDMxMDE4NTRaFw0yNDA1MTAwODAzMDdaMIGOMR4wHAYKCZImiZPyLGQBAQwOTVNUOjAxMDAxMTI0MzcxSzBJBgNVBAMMQk5Hw4JOIEjDgE5HIFRIxq/GoE5HIE3huqBJIEPhu5QgUEjhuqZOIE5HT+G6oEkgVEjGr8agTkcgVknhu4ZUIE5BTTESMBAGA1UECAwJSMOgIE7hu5lpMQswCQYDVQQGEwJWTjCBnzANBgkqhkiG9w0BAQEFAAOBjQAwgYkCgYEAxXyJuWGzw5NFqxAUkhZ28meXQkHBvUADr/5GxVX2pUnmOcsEgZsco4sW3e1NYeOqTFJiZH6v7huLeOOzLD1Q8skmCZf2tjQEPrpWg14VgHOXqwgbDcj8P1/HDjuwJSCtSxRbYyb8SPjOReNCEyxOMVxslfaamOvwESXETREDLAECAwEAAaOCATcwggEzMDEGCCsGAQUFBwEBBCUwIzAhBggrBgEFBQcwAYYVaHR0cDovL29jc3AuYmthdmNhLnZuMB0GA1UdDgQWBBRmuzDimppt3a2FeTgJQx34N1p/O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ZRZg15kvPuC1gkz5SffIwBvqhun3talD9303X+MKjm9MdUYeJkKb9gQjxG+dh5jFDl+odMyYDuqyh7/l78yaqFSEft9xe2oFzSk/MlqacBGs2IX2kK0h7aLXeQQbrWbNcn5jKWHB/yI+7ULtDKrMIHZrCL2vUOM5HoJkKypMS4H2YweZRFLQ7n+W5z0MLza71YmkL7pLcyT1C/9nazXXkwCyOYP3ttaiZjkUP34OpFI89oVYxEzyqCphCzW8rUc5RH/ulbVPgkRzYlMvM3Zv2RpghWicraY5eT0lcaUaR1ksBMpkl+3EHpIN92+UtV0Gko0Si+hZa50lx8JBV52f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fFYqmjXwxseKGyFJRrMeSB3tRrM=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lnh9I0SDIFc43L1lJvmuXjssuTc=</DigestValue>
      </Reference>
      <Reference URI="/xl/drawings/drawing2.xml?ContentType=application/vnd.openxmlformats-officedocument.drawing+xml">
        <DigestMethod Algorithm="http://www.w3.org/2000/09/xmldsig#sha1"/>
        <DigestValue>3iRz43EwSCGUYUpZ8Ka3sUakSf4=</DigestValue>
      </Reference>
      <Reference URI="/xl/drawings/drawing3.xml?ContentType=application/vnd.openxmlformats-officedocument.drawing+xml">
        <DigestMethod Algorithm="http://www.w3.org/2000/09/xmldsig#sha1"/>
        <DigestValue>5KSoJ6PFjxEcdjDXSPuE7fa2oe4=</DigestValue>
      </Reference>
      <Reference URI="/xl/drawings/drawing4.xml?ContentType=application/vnd.openxmlformats-officedocument.drawing+xml">
        <DigestMethod Algorithm="http://www.w3.org/2000/09/xmldsig#sha1"/>
        <DigestValue>5Jnu0kPoGON+O2+aOIsJP1mH+rs=</DigestValue>
      </Reference>
      <Reference URI="/xl/drawings/drawing5.xml?ContentType=application/vnd.openxmlformats-officedocument.drawing+xml">
        <DigestMethod Algorithm="http://www.w3.org/2000/09/xmldsig#sha1"/>
        <DigestValue>jQa5iTu3u4A5QGqoAnhZ4a/9aog=</DigestValue>
      </Reference>
      <Reference URI="/xl/drawings/drawing6.xml?ContentType=application/vnd.openxmlformats-officedocument.drawing+xml">
        <DigestMethod Algorithm="http://www.w3.org/2000/09/xmldsig#sha1"/>
        <DigestValue>/+68a33Ba8Srs4dJqskKbuqR94M=</DigestValue>
      </Reference>
      <Reference URI="/xl/drawings/drawing7.xml?ContentType=application/vnd.openxmlformats-officedocument.drawing+xml">
        <DigestMethod Algorithm="http://www.w3.org/2000/09/xmldsig#sha1"/>
        <DigestValue>Bq/8qaYt4gi+du+dAO/weijK7QQ=</DigestValue>
      </Reference>
      <Reference URI="/xl/drawings/drawing8.xml?ContentType=application/vnd.openxmlformats-officedocument.drawing+xml">
        <DigestMethod Algorithm="http://www.w3.org/2000/09/xmldsig#sha1"/>
        <DigestValue>F+7a6NsMgqqhILuadfBp4hAkufY=</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zeiZ43Rd6B4szwio/5RmrYXjf+U=</DigestValue>
      </Reference>
      <Reference URI="/xl/printerSettings/printerSettings3.bin?ContentType=application/vnd.openxmlformats-officedocument.spreadsheetml.printerSettings">
        <DigestMethod Algorithm="http://www.w3.org/2000/09/xmldsig#sha1"/>
        <DigestValue>zeiZ43Rd6B4szwio/5RmrYXjf+U=</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QiRHcYRmQd0TXL031WL+pplnI2k=</DigestValue>
      </Reference>
      <Reference URI="/xl/printerSettings/printerSettings7.bin?ContentType=application/vnd.openxmlformats-officedocument.spreadsheetml.printerSettings">
        <DigestMethod Algorithm="http://www.w3.org/2000/09/xmldsig#sha1"/>
        <DigestValue>zeiZ43Rd6B4szwio/5RmrYXjf+U=</DigestValue>
      </Reference>
      <Reference URI="/xl/printerSettings/printerSettings8.bin?ContentType=application/vnd.openxmlformats-officedocument.spreadsheetml.printerSettings">
        <DigestMethod Algorithm="http://www.w3.org/2000/09/xmldsig#sha1"/>
        <DigestValue>jnzNhDYFZtUVfH44Irc6IMh/T5E=</DigestValue>
      </Reference>
      <Reference URI="/xl/sharedStrings.xml?ContentType=application/vnd.openxmlformats-officedocument.spreadsheetml.sharedStrings+xml">
        <DigestMethod Algorithm="http://www.w3.org/2000/09/xmldsig#sha1"/>
        <DigestValue>ZgEAZHylAp5nw6kotTnMSazSmJo=</DigestValue>
      </Reference>
      <Reference URI="/xl/styles.xml?ContentType=application/vnd.openxmlformats-officedocument.spreadsheetml.styles+xml">
        <DigestMethod Algorithm="http://www.w3.org/2000/09/xmldsig#sha1"/>
        <DigestValue>GKEK3BaG7caB1bkh8yOXD3WR4A4=</DigestValue>
      </Reference>
      <Reference URI="/xl/theme/theme1.xml?ContentType=application/vnd.openxmlformats-officedocument.theme+xml">
        <DigestMethod Algorithm="http://www.w3.org/2000/09/xmldsig#sha1"/>
        <DigestValue>cSmT5fzuX8Wlbx0ZtZcIoAAzNUU=</DigestValue>
      </Reference>
      <Reference URI="/xl/workbook.xml?ContentType=application/vnd.openxmlformats-officedocument.spreadsheetml.sheet.main+xml">
        <DigestMethod Algorithm="http://www.w3.org/2000/09/xmldsig#sha1"/>
        <DigestValue>6foWodi1wRVHoyVh/klI+1UDtyY=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CYqH10IQvR3FIDSZw6w7WmhgDuk=</DigestValue>
      </Reference>
      <Reference URI="/xl/worksheets/sheet2.xml?ContentType=application/vnd.openxmlformats-officedocument.spreadsheetml.worksheet+xml">
        <DigestMethod Algorithm="http://www.w3.org/2000/09/xmldsig#sha1"/>
        <DigestValue>x3yx+gZ04wp860UsppGbahucsO4=</DigestValue>
      </Reference>
      <Reference URI="/xl/worksheets/sheet3.xml?ContentType=application/vnd.openxmlformats-officedocument.spreadsheetml.worksheet+xml">
        <DigestMethod Algorithm="http://www.w3.org/2000/09/xmldsig#sha1"/>
        <DigestValue>LC76Ia6cB+P5SyG90lsbEAlWSo8=</DigestValue>
      </Reference>
      <Reference URI="/xl/worksheets/sheet4.xml?ContentType=application/vnd.openxmlformats-officedocument.spreadsheetml.worksheet+xml">
        <DigestMethod Algorithm="http://www.w3.org/2000/09/xmldsig#sha1"/>
        <DigestValue>eihKbzXTP5oa77dMLEkeIchdCTM=</DigestValue>
      </Reference>
      <Reference URI="/xl/worksheets/sheet5.xml?ContentType=application/vnd.openxmlformats-officedocument.spreadsheetml.worksheet+xml">
        <DigestMethod Algorithm="http://www.w3.org/2000/09/xmldsig#sha1"/>
        <DigestValue>Oekp9SffyBqcWCVFsb93XWM4iMo=</DigestValue>
      </Reference>
      <Reference URI="/xl/worksheets/sheet6.xml?ContentType=application/vnd.openxmlformats-officedocument.spreadsheetml.worksheet+xml">
        <DigestMethod Algorithm="http://www.w3.org/2000/09/xmldsig#sha1"/>
        <DigestValue>Ae4vKu81kj15p8YnFLxFx81zvwQ=</DigestValue>
      </Reference>
      <Reference URI="/xl/worksheets/sheet7.xml?ContentType=application/vnd.openxmlformats-officedocument.spreadsheetml.worksheet+xml">
        <DigestMethod Algorithm="http://www.w3.org/2000/09/xmldsig#sha1"/>
        <DigestValue>ERr4+HgvI3xMmewLYw/l35owg1w=</DigestValue>
      </Reference>
      <Reference URI="/xl/worksheets/sheet8.xml?ContentType=application/vnd.openxmlformats-officedocument.spreadsheetml.worksheet+xml">
        <DigestMethod Algorithm="http://www.w3.org/2000/09/xmldsig#sha1"/>
        <DigestValue>DvEo2EueTMtDN89grxpmjKfKikc=</DigestValue>
      </Reference>
    </Manifest>
    <SignatureProperties>
      <SignatureProperty Id="idSignatureTime" Target="#idPackageSignature">
        <mdssi:SignatureTime xmlns:mdssi="http://schemas.openxmlformats.org/package/2006/digital-signature">
          <mdssi:Format>YYYY-MM-DDThh:mm:ssTZD</mdssi:Format>
          <mdssi:Value>2024-04-04T02:05:53Z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03_2024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2024-04-04T02:05:53Z</xd:SigningTime>
          <xd:SigningCertificate>
            <xd:Cert>
              <xd:CertDigest>
                <DigestMethod Algorithm="http://www.w3.org/2000/09/xmldsig#sha1"/>
                <DigestValue>RlDEOvwqnqxuY8AT+2CH1RpfeyI=</DigestValue>
              </xd:CertDigest>
              <xd:IssuerSerial>
                <X509IssuerName>CN=BkavCA, O=Bkav Corporation, L=Hanoi, C=VN</X509IssuerName>
                <X509SerialNumber>111672440318192039583669991944023652123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0VWXVZMwxp2Fdv/F7LHeA/FoGLP76+ZPfr8G8EqhVzo=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sevzvf/1qMEBxjmxU2/cpXWOBhI1J82iw8aGDehRJTA=</DigestValue>
    </Reference>
  </SignedInfo>
  <SignatureValue>GuUqzMZGKNX9m6BfJcHBWjXsTA+nxU3PoyRE/LuseNxw7pJtHIc653H2DvLpbh1NzKz34zsePvSv
Auk0PATZ2XIgexwzhCgktf9y5oDTiVRecDBisC4T8QtZxOiy7+2Fod57n8CeytzwIMj48+cfbWXQ
vFnxLamqOFX5ZgO7D/nCEjuWwhGgv7oKXOTRA+f6Di4Hp95S/udx6+Fp8KJnZhRQFerqYyNR9p0a
mE3zJZQyZH2ukKg3gRg3enu6MI7FAhq/bhlk0Xia6z2Z/Eza8TbVmqvkK7b5CAWqQPK2RMfR5IG+
T4/2pGsBM+vcSrwvV4EkYFEVx76RVBCsHGPk0w==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OcTxrdPZXv8cokfMqoXXbD8NsoOq7r897j0IVptpOo8=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aihK51BR256Hu73DU1FKEaNPmoesGJxHbkvZ5jnCSSs=</DigestValue>
      </Reference>
      <Reference URI="/xl/drawings/drawing2.xml?ContentType=application/vnd.openxmlformats-officedocument.drawing+xml">
        <DigestMethod Algorithm="http://www.w3.org/2001/04/xmlenc#sha256"/>
        <DigestValue>HxeKJaiX0/YJ8UPmcRz+g8+tG3UhpzyIQzhEXtee7Tw=</DigestValue>
      </Reference>
      <Reference URI="/xl/drawings/drawing3.xml?ContentType=application/vnd.openxmlformats-officedocument.drawing+xml">
        <DigestMethod Algorithm="http://www.w3.org/2001/04/xmlenc#sha256"/>
        <DigestValue>dv8y1p0hojUXjTbVwEBJcY3/3puTtoPoTl4tzKrFvAA=</DigestValue>
      </Reference>
      <Reference URI="/xl/drawings/drawing4.xml?ContentType=application/vnd.openxmlformats-officedocument.drawing+xml">
        <DigestMethod Algorithm="http://www.w3.org/2001/04/xmlenc#sha256"/>
        <DigestValue>eITcgwQyUgmTwBB0LRFsZEx1JrYKsrJeaLz/SN6ZZxU=</DigestValue>
      </Reference>
      <Reference URI="/xl/drawings/drawing5.xml?ContentType=application/vnd.openxmlformats-officedocument.drawing+xml">
        <DigestMethod Algorithm="http://www.w3.org/2001/04/xmlenc#sha256"/>
        <DigestValue>2CdHodbwR1mGYOjbbreQmpyskC6nTTIX8cy19joWVQU=</DigestValue>
      </Reference>
      <Reference URI="/xl/drawings/drawing6.xml?ContentType=application/vnd.openxmlformats-officedocument.drawing+xml">
        <DigestMethod Algorithm="http://www.w3.org/2001/04/xmlenc#sha256"/>
        <DigestValue>MmdwwLQ7wugLqJQvCQ7bOy2OJP249g5v+ZMdIo9Ip5M=</DigestValue>
      </Reference>
      <Reference URI="/xl/drawings/drawing7.xml?ContentType=application/vnd.openxmlformats-officedocument.drawing+xml">
        <DigestMethod Algorithm="http://www.w3.org/2001/04/xmlenc#sha256"/>
        <DigestValue>Xssckt6t71yDY5Kwt1oftRl6gg0wsxbQSgxB7stL4+A=</DigestValue>
      </Reference>
      <Reference URI="/xl/drawings/drawing8.xml?ContentType=application/vnd.openxmlformats-officedocument.drawing+xml">
        <DigestMethod Algorithm="http://www.w3.org/2001/04/xmlenc#sha256"/>
        <DigestValue>HBHtca3VA077wxhYcaBjsl20nuokVywwhJAb5apucUQ=</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3il9U09CzvnGnFHSnlj/iEKKhoCbFgL+oUV0rdxm1wQ=</DigestValue>
      </Reference>
      <Reference URI="/xl/styles.xml?ContentType=application/vnd.openxmlformats-officedocument.spreadsheetml.styles+xml">
        <DigestMethod Algorithm="http://www.w3.org/2001/04/xmlenc#sha256"/>
        <DigestValue>j3tyjsSQcfkiuOn8WZIy3vDLWfoW/FWtVTZ4tF6hpG8=</DigestValue>
      </Reference>
      <Reference URI="/xl/theme/theme1.xml?ContentType=application/vnd.openxmlformats-officedocument.theme+xml">
        <DigestMethod Algorithm="http://www.w3.org/2001/04/xmlenc#sha256"/>
        <DigestValue>tXJV4ziwEF/XfUFn13lFpM5HQdz3atw5O1tQbyr8Zc8=</DigestValue>
      </Reference>
      <Reference URI="/xl/workbook.xml?ContentType=application/vnd.openxmlformats-officedocument.spreadsheetml.sheet.main+xml">
        <DigestMethod Algorithm="http://www.w3.org/2001/04/xmlenc#sha256"/>
        <DigestValue>bBYnVDLf/hYyWZ9GP0c8thROawm6ce8vxgG4RogYg/g=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1qErETFbQ3nlwO+suQ+/W/+yGz0riofXKlblomVRrN0=</DigestValue>
      </Reference>
      <Reference URI="/xl/worksheets/sheet2.xml?ContentType=application/vnd.openxmlformats-officedocument.spreadsheetml.worksheet+xml">
        <DigestMethod Algorithm="http://www.w3.org/2001/04/xmlenc#sha256"/>
        <DigestValue>eF1mCmuNxPrwJXoy93XX2gZx8Xz6AztJBsmWNqOtX7U=</DigestValue>
      </Reference>
      <Reference URI="/xl/worksheets/sheet3.xml?ContentType=application/vnd.openxmlformats-officedocument.spreadsheetml.worksheet+xml">
        <DigestMethod Algorithm="http://www.w3.org/2001/04/xmlenc#sha256"/>
        <DigestValue>Roo1ERoS09rDla7+QEH+BYycRSJvoRa66cVGTHqIDiE=</DigestValue>
      </Reference>
      <Reference URI="/xl/worksheets/sheet4.xml?ContentType=application/vnd.openxmlformats-officedocument.spreadsheetml.worksheet+xml">
        <DigestMethod Algorithm="http://www.w3.org/2001/04/xmlenc#sha256"/>
        <DigestValue>3U0mncsAzjT7wWMQNWQKbqXa4rL5RHf8IyF9Pwpgtoc=</DigestValue>
      </Reference>
      <Reference URI="/xl/worksheets/sheet5.xml?ContentType=application/vnd.openxmlformats-officedocument.spreadsheetml.worksheet+xml">
        <DigestMethod Algorithm="http://www.w3.org/2001/04/xmlenc#sha256"/>
        <DigestValue>UAEKYUQAbj2mngZ2K9hHZV+gr0q5NP2OFb8jz5pdGq4=</DigestValue>
      </Reference>
      <Reference URI="/xl/worksheets/sheet6.xml?ContentType=application/vnd.openxmlformats-officedocument.spreadsheetml.worksheet+xml">
        <DigestMethod Algorithm="http://www.w3.org/2001/04/xmlenc#sha256"/>
        <DigestValue>t3I7nSJA+Q6BkpPIL9MQWw0tmVtAgXWoefJkOtJ5YFA=</DigestValue>
      </Reference>
      <Reference URI="/xl/worksheets/sheet7.xml?ContentType=application/vnd.openxmlformats-officedocument.spreadsheetml.worksheet+xml">
        <DigestMethod Algorithm="http://www.w3.org/2001/04/xmlenc#sha256"/>
        <DigestValue>/f52omfWGqUNJQV/XzyCZaNsKLwc5jizU8QvqZWHRvQ=</DigestValue>
      </Reference>
      <Reference URI="/xl/worksheets/sheet8.xml?ContentType=application/vnd.openxmlformats-officedocument.spreadsheetml.worksheet+xml">
        <DigestMethod Algorithm="http://www.w3.org/2001/04/xmlenc#sha256"/>
        <DigestValue>5gv7Hip5ok57ZktQ1Gekfub8+vYruMy1CftcJNOKjDo=</DigestValue>
      </Reference>
    </Manifest>
    <SignatureProperties>
      <SignatureProperty Id="idSignatureTime" Target="#idPackageSignature">
        <mdssi:SignatureTime xmlns:mdssi="http://schemas.openxmlformats.org/package/2006/digital-signature">
          <mdssi:Format>YYYY-MM-DDThh:mm:ssTZD</mdssi:Format>
          <mdssi:Value>2024-04-04T03:51:35Z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2024-04-04T03:51:35Z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2024-04-03T07:29:18Z</cp:lastPrinted>
  <dcterms:created xsi:type="dcterms:W3CDTF">2024-04-01T11:19:09Z</dcterms:created>
  <dcterms:modified xsi:type="dcterms:W3CDTF">2024-04-03T07:34:47Z</dcterms:modified>
</cp:coreProperties>
</file>