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T:\MyMy\Khách hàng\Quỹ Đầu tư Trái phiếu Bản Việt\BÁO CÁO\Báo cáo tháng\"/>
    </mc:Choice>
  </mc:AlternateContent>
  <xr:revisionPtr revIDLastSave="0" documentId="13_ncr:1_{9808A50B-6184-419D-BFFB-2A743804474E}" xr6:coauthVersionLast="47" xr6:coauthVersionMax="47" xr10:uidLastSave="{00000000-0000-0000-0000-000000000000}"/>
  <bookViews>
    <workbookView xWindow="-120" yWindow="-120" windowWidth="38640" windowHeight="21240" xr2:uid="{00000000-000D-0000-FFFF-FFFF00000000}"/>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chính'!$A$1:$E$121</definedName>
    <definedName name="_xlnm.Print_Area" localSheetId="4">BCDanhMucDauTu_06136!$A$1:$G$85</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5">BCHoatDongVay_06026!$18:$19</definedName>
    <definedName name="_xlnm.Print_Titles" localSheetId="6">Khac_06137!$18:$18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2" l="1"/>
  <c r="I18" i="2"/>
  <c r="K18" i="2"/>
  <c r="L18" i="2"/>
  <c r="H21" i="2"/>
  <c r="H17" i="2" s="1"/>
  <c r="H69" i="2" s="1"/>
  <c r="H73" i="2" s="1"/>
  <c r="H77" i="2" s="1"/>
  <c r="I21" i="2"/>
  <c r="I17" i="2" s="1"/>
  <c r="I69" i="2" s="1"/>
  <c r="I73" i="2" s="1"/>
  <c r="I77" i="2" s="1"/>
  <c r="K21" i="2"/>
  <c r="L21" i="2"/>
  <c r="H25" i="2"/>
  <c r="I25" i="2"/>
  <c r="K25" i="2"/>
  <c r="K17" i="2" s="1"/>
  <c r="K69" i="2" s="1"/>
  <c r="K73" i="2" s="1"/>
  <c r="K77" i="2" s="1"/>
  <c r="L25" i="2"/>
  <c r="L17" i="2" s="1"/>
  <c r="L69" i="2" s="1"/>
  <c r="L73" i="2" s="1"/>
  <c r="L77" i="2" s="1"/>
  <c r="K32" i="2"/>
  <c r="L32" i="2"/>
  <c r="H33" i="2"/>
  <c r="H32" i="2" s="1"/>
  <c r="I33" i="2"/>
  <c r="I32" i="2" s="1"/>
  <c r="K33" i="2"/>
  <c r="L33" i="2"/>
  <c r="H41" i="2"/>
  <c r="I41" i="2"/>
  <c r="K41" i="2"/>
  <c r="L41" i="2"/>
  <c r="H54" i="2"/>
  <c r="I54" i="2"/>
  <c r="K54" i="2"/>
  <c r="L54" i="2"/>
  <c r="H70" i="2"/>
  <c r="I70" i="2"/>
  <c r="K70" i="2"/>
  <c r="L70" i="2"/>
</calcChain>
</file>

<file path=xl/sharedStrings.xml><?xml version="1.0" encoding="utf-8"?>
<sst xmlns="http://schemas.openxmlformats.org/spreadsheetml/2006/main" count="1139" uniqueCount="943">
  <si>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</si>
  <si>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</si>
  <si>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</si>
  <si>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04 năm 2024 / Apr 2024</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</si>
  <si>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</si>
  <si>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</si>
  <si>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</si>
  <si>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</si>
  <si>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</si>
  <si>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</si>
  <si>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</si>
  <si>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</si>
  <si>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</si>
  <si>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</si>
  <si>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</si>
  <si>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</si>
  <si>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</si>
  <si>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02/05/2024</t>
  </si>
  <si>
    <t>Reporting Date:</t>
  </si>
  <si>
    <t>02 May 2024</t>
  </si>
  <si>
    <t>Chỉ tiêu
Indicators</t>
  </si>
  <si>
    <t>Mã số
Code</t>
  </si>
  <si>
    <t>Thuyết minh
Note</t>
  </si>
  <si>
    <t>NĂM 2024
YEAR 2024</t>
  </si>
  <si>
    <t>NĂM 2023
YEAR 2023</t>
  </si>
  <si>
    <t>Tháng 04 năm 2024
Apr 2024</t>
  </si>
  <si>
    <t>Số lũy kế
Year-to-date</t>
  </si>
  <si>
    <t>Tháng 04 năm 2023
Apr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</si>
  <si>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</si>
  <si>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</si>
  <si>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</si>
  <si>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</si>
  <si>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</si>
  <si>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</si>
  <si>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</si>
  <si>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</si>
  <si>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</si>
  <si>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</si>
  <si>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</si>
  <si>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</si>
  <si>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</si>
  <si>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</si>
  <si>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</si>
  <si>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</si>
  <si>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</si>
  <si>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</si>
  <si>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</si>
  <si>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</si>
  <si>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</si>
  <si>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</si>
  <si>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</si>
  <si>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</si>
  <si>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</si>
  <si>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</si>
  <si>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</si>
  <si>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</si>
  <si>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</si>
  <si>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</si>
  <si>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</si>
  <si>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</si>
  <si>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</si>
  <si>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</si>
  <si>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</si>
  <si>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</si>
  <si>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</si>
  <si>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</si>
  <si>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</si>
  <si>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</si>
  <si>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</si>
  <si>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</si>
  <si>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</si>
  <si>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</si>
  <si>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</si>
  <si>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</si>
  <si>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</si>
  <si>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</si>
  <si>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</si>
  <si>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</si>
  <si>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</si>
  <si>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</si>
  <si>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</si>
  <si>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</si>
  <si>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</si>
  <si>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</si>
  <si>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</si>
  <si>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</si>
  <si>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</si>
  <si>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</si>
  <si>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</si>
  <si>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</si>
  <si>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</si>
  <si>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</si>
  <si>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</si>
  <si>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</si>
  <si>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</si>
  <si>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</si>
  <si>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</si>
  <si>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</si>
  <si>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</si>
  <si>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</si>
  <si>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</si>
  <si>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</si>
  <si>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</si>
  <si>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</si>
  <si>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</si>
  <si>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</si>
  <si>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</si>
  <si>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</si>
  <si>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</si>
  <si>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</si>
  <si>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</si>
  <si>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</si>
  <si>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</si>
  <si>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</si>
  <si>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</si>
  <si>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</si>
  <si>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</si>
  <si>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</si>
  <si>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</si>
  <si>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</si>
  <si>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</si>
  <si>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</si>
  <si>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</si>
  <si>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</si>
  <si>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</si>
  <si>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</si>
  <si>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</si>
  <si>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</si>
  <si>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</si>
  <si>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</si>
  <si>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</si>
  <si>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</si>
  <si>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</si>
  <si>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</si>
  <si>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</si>
  <si>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</si>
  <si>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</si>
  <si>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</si>
  <si>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</si>
  <si>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</si>
  <si>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</si>
  <si>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</si>
  <si>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</si>
  <si>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</si>
  <si>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</si>
  <si>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</si>
  <si>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</si>
  <si>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</si>
  <si>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</si>
  <si>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</si>
  <si>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</si>
  <si>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</si>
  <si>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</si>
  <si>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</si>
  <si>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</si>
  <si>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</si>
  <si>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</si>
  <si>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</si>
  <si>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</si>
  <si>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</si>
  <si>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</si>
  <si>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</si>
  <si>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</si>
  <si>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</si>
  <si>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</si>
  <si>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</si>
  <si>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</si>
  <si>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</si>
  <si>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</si>
  <si>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</si>
  <si>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</si>
  <si>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</si>
  <si>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</si>
  <si>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</si>
  <si>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</si>
  <si>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</si>
  <si>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</si>
  <si>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</si>
  <si>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</si>
  <si>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</si>
  <si>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</si>
  <si>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</si>
  <si>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</si>
  <si>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</si>
  <si>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</si>
  <si>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</si>
  <si>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</si>
  <si>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</si>
  <si>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</si>
  <si>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</si>
  <si>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</si>
  <si>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</si>
  <si>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</si>
  <si>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</si>
  <si>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</si>
  <si>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</si>
  <si>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</si>
  <si>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</si>
  <si>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</si>
  <si>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</si>
  <si>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</si>
  <si>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</si>
  <si>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</si>
  <si>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</si>
  <si>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</si>
  <si>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</si>
  <si>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</si>
  <si>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</si>
  <si>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</si>
  <si>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</si>
  <si>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</si>
  <si>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</si>
  <si>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</si>
  <si>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</si>
  <si>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</si>
  <si>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</si>
  <si>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</si>
  <si>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</si>
  <si>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</si>
  <si>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</si>
  <si>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</si>
  <si>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</si>
  <si>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</si>
  <si>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</si>
  <si>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</si>
  <si>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</si>
  <si>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</si>
  <si>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</si>
  <si>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</si>
  <si>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</si>
  <si>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</si>
  <si>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</si>
  <si>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</si>
  <si>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</si>
  <si>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</si>
  <si>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</si>
  <si>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</si>
  <si>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</si>
  <si>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</si>
  <si>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</si>
  <si>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</si>
  <si>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</si>
  <si>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</si>
  <si>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</si>
  <si>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</si>
  <si>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</si>
  <si>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</si>
  <si>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</si>
  <si>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</si>
  <si>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</si>
  <si>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</si>
  <si>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</si>
  <si>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</si>
  <si>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</si>
  <si>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</si>
  <si>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</si>
  <si>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</si>
  <si>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</si>
  <si>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</si>
  <si>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</si>
  <si>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</si>
  <si>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</si>
  <si>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</si>
  <si>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</si>
  <si>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</si>
  <si>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</si>
  <si>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</si>
  <si>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</si>
  <si>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</si>
  <si>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</si>
  <si>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</si>
  <si>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</si>
  <si>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</si>
  <si>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</si>
  <si>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</si>
  <si>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</si>
  <si>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</si>
  <si>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</si>
  <si>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</si>
  <si>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</si>
  <si>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</si>
  <si>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</si>
  <si>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</si>
  <si>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</si>
  <si>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</si>
  <si>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</si>
  <si>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</si>
  <si>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</si>
  <si>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</si>
  <si>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</si>
  <si>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</si>
  <si>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</si>
  <si>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</si>
  <si>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</si>
  <si>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</si>
  <si>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</si>
  <si>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</si>
  <si>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</si>
  <si>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</si>
  <si>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</si>
  <si>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</si>
  <si>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</si>
  <si>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</si>
  <si>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</si>
  <si>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</si>
  <si>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</si>
  <si>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</si>
  <si>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</si>
  <si>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</si>
  <si>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</si>
  <si>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</si>
  <si>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</si>
  <si>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</si>
  <si>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</si>
  <si>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</si>
  <si>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</si>
  <si>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</si>
  <si>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</si>
  <si>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</si>
  <si>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</si>
  <si>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</si>
  <si>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</si>
  <si>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</si>
  <si>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</si>
  <si>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</si>
  <si>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</si>
  <si>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</si>
  <si>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</si>
  <si>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</si>
  <si>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</si>
  <si>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</si>
  <si>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</si>
  <si>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</si>
  <si>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</si>
  <si>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</si>
  <si>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</si>
  <si>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</si>
  <si>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</si>
  <si>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</si>
  <si>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</si>
  <si>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</si>
  <si>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</si>
  <si>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</si>
  <si>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</si>
  <si>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</si>
  <si>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</si>
  <si>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</si>
  <si>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</si>
  <si>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</si>
  <si>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</si>
  <si>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</si>
  <si>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</si>
  <si>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</si>
  <si>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</si>
  <si>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</si>
  <si>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</si>
  <si>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</si>
  <si>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</si>
  <si>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31/03/2024
As at 31 Mar 2024</t>
  </si>
  <si>
    <t>Tại ngày 30/04/2024
As at 30 Apr 2024</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</si>
  <si>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</si>
  <si>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</si>
  <si>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</si>
  <si>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</si>
  <si>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</si>
  <si>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</si>
  <si>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</si>
  <si>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</si>
  <si>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</si>
  <si>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</si>
  <si>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</si>
  <si>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</si>
  <si>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</si>
  <si>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</si>
  <si>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</si>
  <si>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</si>
  <si>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</si>
  <si>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</si>
  <si>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</si>
  <si>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</si>
  <si>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</si>
  <si>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</si>
  <si>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</si>
  <si>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</si>
  <si>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</si>
  <si>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</si>
  <si>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</si>
  <si>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</si>
  <si>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</si>
  <si>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</si>
  <si>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</si>
  <si>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</si>
  <si>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</si>
  <si>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</si>
  <si>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</si>
  <si>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</si>
  <si>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</si>
  <si>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</si>
  <si>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</si>
  <si>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</si>
  <si>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</si>
  <si>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</si>
  <si>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</si>
  <si>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</si>
  <si>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</si>
  <si>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</si>
  <si>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</si>
  <si>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</si>
  <si>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</si>
  <si>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</si>
  <si>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</si>
  <si>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</si>
  <si>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</si>
  <si>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</si>
  <si>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</si>
  <si>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</si>
  <si>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</si>
  <si>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</si>
  <si>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</si>
  <si>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</si>
  <si>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</si>
  <si>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</si>
  <si>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</si>
  <si>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</si>
  <si>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</si>
  <si>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</si>
  <si>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</si>
  <si>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</si>
  <si>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</si>
  <si>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</si>
  <si>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</si>
  <si>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</si>
  <si>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</si>
  <si>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</si>
  <si>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</si>
  <si>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</si>
  <si>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</si>
  <si>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</si>
  <si>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</si>
  <si>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</si>
  <si>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</si>
  <si>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</si>
  <si>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</si>
  <si>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</si>
  <si>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</si>
  <si>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</si>
  <si>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</si>
  <si>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</si>
  <si>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</si>
  <si>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</si>
  <si>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</si>
  <si>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</si>
  <si>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</si>
  <si>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</si>
  <si>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</si>
  <si>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</si>
  <si>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</si>
  <si>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</si>
  <si>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</si>
  <si>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</si>
  <si>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</si>
  <si>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</si>
  <si>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</si>
  <si>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</si>
  <si>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</si>
  <si>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</si>
  <si>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</si>
  <si>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</si>
  <si>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</si>
  <si>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</si>
  <si>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</si>
  <si>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</si>
  <si>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</si>
  <si>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</si>
  <si>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</si>
  <si>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</si>
  <si>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</si>
  <si>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</si>
  <si>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</si>
  <si>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</si>
  <si>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</si>
  <si>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</si>
  <si>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</si>
  <si>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</si>
  <si>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</si>
  <si>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</si>
  <si>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</si>
  <si>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</si>
  <si>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</si>
  <si>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</si>
  <si>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</si>
  <si>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</si>
  <si>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</si>
  <si>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</si>
  <si>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</si>
  <si>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</si>
  <si>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</si>
  <si>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</si>
  <si>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</si>
  <si>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</si>
  <si>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</si>
  <si>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</si>
  <si>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</si>
  <si>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</si>
  <si>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</si>
  <si>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</si>
  <si>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</si>
  <si>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</si>
  <si>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</si>
  <si>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</si>
  <si>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</si>
  <si>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</si>
  <si>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</si>
  <si>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</si>
  <si>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</si>
  <si>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</si>
  <si>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31 tháng 03  năm 2024
As at 31 Mar 2024</t>
  </si>
  <si>
    <t>Tại ngày 30 tháng 04  năm 2024 
As at 30 Apr 2024</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</si>
  <si>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</si>
  <si>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</si>
  <si>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</si>
  <si>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</si>
  <si>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</si>
  <si>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</si>
  <si>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</si>
  <si>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</si>
  <si>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</si>
  <si>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</si>
  <si>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</si>
  <si>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</si>
  <si>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</si>
  <si>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</si>
  <si>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</si>
  <si>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</si>
  <si>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</si>
  <si>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</si>
  <si>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</si>
  <si>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</si>
  <si>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</si>
  <si>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</si>
  <si>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</si>
  <si>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</si>
  <si>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</si>
  <si>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</si>
  <si>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</si>
  <si>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</si>
  <si>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</si>
  <si>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</si>
  <si>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</si>
  <si>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</si>
  <si>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</si>
  <si>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</si>
  <si>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</si>
  <si>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</si>
  <si>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</si>
  <si>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</si>
  <si>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</si>
  <si>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</si>
  <si>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</si>
  <si>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</si>
  <si>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</si>
  <si>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</si>
  <si>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</si>
  <si>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</si>
  <si>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</si>
  <si>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</si>
  <si>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</si>
  <si>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</si>
  <si>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</si>
  <si>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</si>
  <si>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</si>
  <si>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</si>
  <si>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</si>
  <si>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</si>
  <si>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</si>
  <si>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</si>
  <si>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</si>
  <si>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</si>
  <si>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</si>
  <si>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</si>
  <si>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</si>
  <si>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</si>
  <si>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</si>
  <si>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</si>
  <si>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</si>
  <si>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</si>
  <si>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</si>
  <si>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</si>
  <si>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</si>
  <si>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</si>
  <si>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</si>
  <si>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</si>
  <si>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</si>
  <si>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</si>
  <si>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</si>
  <si>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</si>
  <si>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</si>
  <si>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</si>
  <si>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</si>
  <si>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</si>
  <si>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</si>
  <si>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</si>
  <si>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</si>
  <si>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</si>
  <si>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</si>
  <si>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</si>
  <si>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</si>
  <si>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</si>
  <si>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</si>
  <si>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</si>
  <si>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</si>
  <si>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</si>
  <si>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</si>
  <si>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</si>
  <si>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</si>
  <si>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</si>
  <si>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</si>
  <si>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</si>
  <si>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</si>
  <si>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</si>
  <si>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</si>
  <si>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</si>
  <si>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</si>
  <si>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</si>
  <si>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</si>
  <si>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</si>
  <si>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</si>
  <si>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</si>
  <si>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</si>
  <si>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</si>
  <si>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</si>
  <si>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</si>
  <si>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</si>
  <si>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</si>
  <si>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</si>
  <si>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</si>
  <si>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</si>
  <si>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</si>
  <si>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</si>
  <si>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</si>
  <si>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</si>
  <si>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</si>
  <si>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</si>
  <si>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</si>
  <si>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</si>
  <si>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</si>
  <si>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</si>
  <si>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</si>
  <si>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</si>
  <si>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</si>
  <si>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</si>
  <si>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</si>
  <si>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</si>
  <si>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03 năm 2024
Mar 2024</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</si>
  <si>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</si>
  <si>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</si>
  <si>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</si>
  <si>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</si>
  <si>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</si>
  <si>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</si>
  <si>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</si>
  <si>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</si>
  <si>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</si>
  <si>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</si>
  <si>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</si>
  <si>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</si>
  <si>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</si>
  <si>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</si>
  <si>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</si>
  <si>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</si>
  <si>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</si>
  <si>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</si>
  <si>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</si>
  <si>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</si>
  <si>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</si>
  <si>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</si>
  <si>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</si>
  <si>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</si>
  <si>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</si>
  <si>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</si>
  <si>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</si>
  <si>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</si>
  <si>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</si>
  <si>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</si>
  <si>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</si>
  <si>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</si>
  <si>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</si>
  <si>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</si>
  <si>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</si>
  <si>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</si>
  <si>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</si>
  <si>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</si>
  <si>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</si>
  <si>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</si>
  <si>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</si>
  <si>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</si>
  <si>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</si>
  <si>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</si>
  <si>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</si>
  <si>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</si>
  <si>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</si>
  <si>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</si>
  <si>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</si>
  <si>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</si>
  <si>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</si>
  <si>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</si>
  <si>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</si>
  <si>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</si>
  <si>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</si>
  <si>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2251.2.13</t>
  </si>
  <si>
    <t>VRE12007</t>
  </si>
  <si>
    <t>2.13</t>
  </si>
  <si>
    <t>2251.2.12</t>
  </si>
  <si>
    <t>VHM121025</t>
  </si>
  <si>
    <t>2.12</t>
  </si>
  <si>
    <t>2251.2.11</t>
  </si>
  <si>
    <t>VHM121024</t>
  </si>
  <si>
    <t>2.11</t>
  </si>
  <si>
    <t>2251.2.10</t>
  </si>
  <si>
    <t>VBA122001</t>
  </si>
  <si>
    <t>2.10</t>
  </si>
  <si>
    <t>2251.2.9</t>
  </si>
  <si>
    <t>TNG122017</t>
  </si>
  <si>
    <t>2.9</t>
  </si>
  <si>
    <t>2251.2.8</t>
  </si>
  <si>
    <t>MSN123008</t>
  </si>
  <si>
    <t>2.8</t>
  </si>
  <si>
    <t>2251.2.7</t>
  </si>
  <si>
    <t>GEG121022</t>
  </si>
  <si>
    <t>2.7</t>
  </si>
  <si>
    <t>2251.2.6</t>
  </si>
  <si>
    <t>CTG121031</t>
  </si>
  <si>
    <t>2.6</t>
  </si>
  <si>
    <t>2251.2.5</t>
  </si>
  <si>
    <t>CTG121030</t>
  </si>
  <si>
    <t>2.5</t>
  </si>
  <si>
    <t>2251.2.4</t>
  </si>
  <si>
    <t>CTD122015</t>
  </si>
  <si>
    <t>2.4</t>
  </si>
  <si>
    <t>2251.2.3</t>
  </si>
  <si>
    <t>CII121029</t>
  </si>
  <si>
    <t>2.3</t>
  </si>
  <si>
    <t>2251.2.2</t>
  </si>
  <si>
    <t>BAF123020</t>
  </si>
  <si>
    <t>2.2</t>
  </si>
  <si>
    <t>2251.2.1</t>
  </si>
  <si>
    <t>BAF122029</t>
  </si>
  <si>
    <t>2.1</t>
  </si>
  <si>
    <t>2251.2</t>
  </si>
  <si>
    <t>Trái phiếu niêm yết
Listed bonds</t>
  </si>
  <si>
    <t>2251.1.2</t>
  </si>
  <si>
    <t>SBTH2427001</t>
  </si>
  <si>
    <t>1.2</t>
  </si>
  <si>
    <t>2251.1.1</t>
  </si>
  <si>
    <t>PC112201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</si>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</sst>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83">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center"/>
    </xf>
    <xf numFmtId="0" fontId="12"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vertical="center"/>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164" fontId="6" fillId="2" borderId="10" xfId="0" applyNumberFormat="1" applyFont="1" applyFill="1" applyBorder="1" applyAlignment="1">
      <alignment horizontal="right" vertical="top"/>
    </xf>
    <xf numFmtId="164" fontId="6" fillId="2" borderId="2" xfId="0" applyNumberFormat="1" applyFont="1" applyFill="1" applyBorder="1" applyAlignment="1">
      <alignment horizontal="right"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167" fontId="4" fillId="2" borderId="2" xfId="0" applyNumberFormat="1" applyFont="1" applyFill="1" applyBorder="1" applyAlignment="1">
      <alignment horizontal="right" vertical="top"/>
    </xf>
    <xf numFmtId="4" fontId="4" fillId="2" borderId="10" xfId="0" applyNumberFormat="1" applyFont="1" applyFill="1" applyBorder="1" applyAlignment="1">
      <alignment horizontal="right" vertical="top"/>
    </xf>
    <xf numFmtId="0" fontId="4" fillId="2" borderId="12" xfId="0" applyFont="1" applyFill="1" applyBorder="1" applyAlignment="1">
      <alignment horizontal="center" vertical="top"/>
    </xf>
    <xf numFmtId="167" fontId="4" fillId="2" borderId="13" xfId="0" applyNumberFormat="1" applyFont="1" applyFill="1" applyBorder="1" applyAlignment="1">
      <alignment horizontal="righ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167" fontId="5" fillId="2" borderId="13" xfId="0" applyNumberFormat="1" applyFont="1" applyFill="1" applyBorder="1" applyAlignment="1">
      <alignment horizontal="right" vertical="top"/>
    </xf>
    <xf numFmtId="4" fontId="5" fillId="2" borderId="9" xfId="0" applyNumberFormat="1" applyFont="1" applyFill="1" applyBorder="1" applyAlignment="1">
      <alignment horizontal="right" vertical="top"/>
    </xf>
    <xf numFmtId="0" fontId="5" fillId="2" borderId="11" xfId="0" applyFont="1" applyFill="1" applyBorder="1" applyAlignment="1">
      <alignment horizontal="center" vertical="top"/>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5" fillId="2" borderId="1" xfId="0" applyFont="1" applyFill="1" applyBorder="1" applyAlignment="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lignment horizontal="center" vertical="center" wrapText="1"/>
    </xf>
    <xf numFmtId="49" fontId="25" fillId="5" borderId="21" xfId="2" applyNumberFormat="1" applyFont="1" applyFill="1" applyBorder="1" applyAlignment="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lignment horizontal="left" vertical="center" wrapText="1"/>
    </xf>
    <xf numFmtId="37" fontId="27" fillId="5" borderId="21" xfId="2" applyNumberFormat="1" applyFont="1" applyFill="1" applyBorder="1" applyAlignment="1">
      <alignment horizontal="left" vertical="center" wrapText="1"/>
    </xf>
    <xf numFmtId="10" fontId="27" fillId="5" borderId="21" xfId="2" applyNumberFormat="1" applyFont="1" applyFill="1" applyBorder="1" applyAlignment="1">
      <alignment horizontal="left" vertical="center" wrapText="1"/>
    </xf>
    <xf numFmtId="10" fontId="25" fillId="5" borderId="21" xfId="2" applyNumberFormat="1" applyFont="1" applyFill="1" applyBorder="1"/>
    <xf numFmtId="49" fontId="27" fillId="5" borderId="21" xfId="2" applyNumberFormat="1" applyFont="1" applyFill="1" applyBorder="1" applyAlignment="1">
      <alignment horizontal="center" vertical="center" wrapText="1"/>
    </xf>
    <xf numFmtId="49" fontId="27" fillId="5" borderId="21" xfId="2" applyNumberFormat="1" applyFont="1" applyFill="1" applyBorder="1" applyAlignment="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0" fontId="6" fillId="2" borderId="0" xfId="0" applyFont="1" applyFill="1" applyAlignment="1">
      <alignment horizontal="left" vertical="top"/>
    </xf>
    <xf numFmtId="0" fontId="3" fillId="2" borderId="0" xfId="0" applyFont="1" applyFill="1" applyAlignment="1">
      <alignment horizontal="center" vertical="top"/>
    </xf>
    <xf numFmtId="0" fontId="3" fillId="2" borderId="0" xfId="0" applyFont="1" applyFill="1" applyAlignment="1">
      <alignment horizontal="center" vertical="center" wrapText="1"/>
    </xf>
    <xf numFmtId="0" fontId="3" fillId="2" borderId="0" xfId="0" applyFont="1" applyFill="1" applyAlignment="1">
      <alignment horizontal="center"/>
    </xf>
    <xf numFmtId="0" fontId="2" fillId="2" borderId="0" xfId="0" applyFont="1" applyFill="1" applyAlignment="1">
      <alignment horizontal="center" vertical="top"/>
    </xf>
    <xf numFmtId="0" fontId="2" fillId="2" borderId="0" xfId="0" applyFont="1" applyFill="1" applyAlignment="1">
      <alignment horizontal="center" vertical="center"/>
    </xf>
    <xf numFmtId="0" fontId="2" fillId="2" borderId="0" xfId="0" applyFont="1" applyFill="1" applyAlignment="1">
      <alignment horizontal="center"/>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3" fillId="2" borderId="0" xfId="0" applyFont="1" applyFill="1" applyAlignment="1">
      <alignment horizontal="left" vertical="top"/>
    </xf>
    <xf numFmtId="0" fontId="2" fillId="2" borderId="0" xfId="0" applyFont="1" applyFill="1" applyAlignment="1">
      <alignment horizontal="left" vertical="top"/>
    </xf>
    <xf numFmtId="0" fontId="6" fillId="2" borderId="1" xfId="0" applyFont="1" applyFill="1" applyBorder="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1"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cellXfs>
  <cellStyles count="5">
    <cellStyle name="Comma 4" xfId="4" xr:uid="{C6EDB149-BDC3-4886-A676-2C1D78A61BE8}"/>
    <cellStyle name="Normal" xfId="0" builtinId="0"/>
    <cellStyle name="Normal 3 2 2 2 2" xfId="2" xr:uid="{AD7A3D53-582B-455C-A065-9DC379051DD5}"/>
    <cellStyle name="Normal 3 3" xfId="3" xr:uid="{739CD416-58E4-4B53-8D4D-4E7D69E8086C}"/>
    <cellStyle name="Normal 4" xfId="1" xr:uid="{3C29CB08-4EA9-44E1-BBFB-0B73F8E408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579A928E-A0D2-2CA9-7264-7EA547D80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63948862-4A14-4C4A-BFF8-08C63E37E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DC678195-C306-4906-BCD1-58945DB009E6}"/>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C159774C-0C85-47EB-8943-CCE9EA0259B9}"/>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7785A495-7B68-4A12-A66C-573221FCDF46}"/>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815D6216-9C76-4BB4-AD33-1F332576A9FD}"/>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04 năm 2024 / As at 30 Apr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E78811D5-E855-454F-A960-9736C7F0518C}"/>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A5D3FF26-A678-400C-A4F2-76138847EB49}"/>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2874E59A-05C9-486C-AF29-850863F454C7}"/>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DC79F329-2D48-42CB-936C-15E63B95D95C}"/>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7E012B26-C877-4DB5-9E34-F924E2B26B92}"/>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4E8D62A8-F1E7-4C5D-8C51-B9F672C8DFC3}"/>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3C3BC575-FE33-4324-A477-C999E103AFAD}"/>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BBD42A9D-2AD0-4D83-A7C9-29C0F8BADB72}"/>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FDA7FE66-AA92-49C4-848F-984E91E16279}"/>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B39ACEBE-0A11-4081-B4DA-55BAADC0BE1C}"/>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521DD069-B94D-455B-A02B-E7170CE91DDE}"/>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CE7EF381-2192-4B75-BA2F-4D2BF1E4FCD6}"/>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8B0995F2-48B3-4AED-A4A6-B78FCDD88C32}"/>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E7612C43-5860-47D9-B52E-E70F8C63E3A3}"/>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02/05/2024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6ECA5CBD-0173-4A24-AD8D-4CDBF1A4669B}"/>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D2019253-E2E3-4BA2-B676-B54EDC3AB2AF}"/>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02 May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AC64F5B7-AD27-4A57-9D17-2BEE315325D2}"/>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9545E91B-3797-4225-9DB4-E148267C60EC}"/>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3984C7AC-335E-47E9-A719-528B1EF21905}"/>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12F64EFE-3B1B-4C1A-87DA-46977B419895}"/>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8B81B276-3CC0-4950-8233-2D6F4070D4E2}"/>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F07CDA7E-542F-4D03-926D-29B84C306DAA}"/>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2C014882-950E-45F0-8C8E-C895AB3E1B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C1B9FF74-7049-404F-A132-AF1A756BBCC6}"/>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C48F4524-045F-4D49-B76F-68B9DD91E071}"/>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2ECA5D90-92A5-4D15-922B-63EF5F6CC2B1}"/>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60D31A73-0B6F-4CD3-8FED-E1F9C3F63FB0}"/>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04 năm 2024 / Apr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72F9A132-0816-4903-8244-B400E3EEF33A}"/>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AB1E0840-387A-4176-A6CE-34027670CCDE}"/>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9CC7F984-DB97-450D-9F9A-6602F4AEAF9B}"/>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9C6382F9-2AE6-4A71-8985-A1C05586C024}"/>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2B2A439F-0279-43D6-89CE-282C15D72630}"/>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F8BE9471-4B8C-47A1-8F11-65F1E3E0BE80}"/>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60774509-5BE4-4FAB-A415-4AF6C0FC72FC}"/>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9885D9F5-2958-4881-A645-9E23B68F900A}"/>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895ED549-2AF7-4B85-B9E9-95B14A605929}"/>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62887E12-9E16-462B-9D0B-C89E8EF91C86}"/>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25ADD4C0-BE56-45A8-9A94-F3A7E4FA19BA}"/>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D90968E3-82A6-49B0-8841-71EAE01BD705}"/>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469CC338-1BA4-4AD0-9BD7-0948639716C6}"/>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DD6EB339-FAF8-4EBD-A56F-4C51064EBB7A}"/>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5B0F5F9C-0FFC-4669-9247-09DA1C6571DD}"/>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F811FC14-4464-4BBE-8F88-DB6260262FD1}"/>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1CD27129-C462-42A7-A4FA-A7E4EAAE77D8}"/>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BC980E44-6FB9-4387-9071-0A36B5E8A0DA}"/>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02/05/2024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358214F5-657F-41E7-B43A-D1320C4CA377}"/>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79DE1A6F-DA22-487A-95B9-345D0A1587B1}"/>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May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C360B5A2-3C1D-4DCD-B4C0-844FEE389CAB}"/>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E9736C25-C13D-443E-82A3-E66BEAB566E3}"/>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0394968D-375E-4869-A717-D1682B74C1DF}"/>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97B6D374-E7FB-443B-BAB3-BC98634392A6}"/>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16841903-FAE0-429F-983D-0A67DE5DDEE9}"/>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DF68CEE2-9800-413E-8509-F0544014510D}"/>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BD9A26A8-A34D-425F-9DBD-415F549098FD}"/>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DFA41E49-3F2C-46BE-86D4-9F3CBFDC1BAF}"/>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46543168-C1E1-40B7-A4F3-DF9E9B748E80}"/>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74BB76A6-AFF6-4FE6-8AF0-71D37A5772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44CCD5CF-716C-4340-94E4-DBA525A71330}"/>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233AC649-FF14-4799-A705-078933877E73}"/>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CCC56352-5CC4-435D-80BC-C0DC6D9E6E6C}"/>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5760E030-44A3-4C13-89CF-3D858EB99625}"/>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04 năm 2024 / Apr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6FD9B37B-70B3-44BB-B640-B4CFDC15D664}"/>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6EAA1234-F37F-445F-A9EF-F1C6E2C4ACDA}"/>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2624A9E2-DBBF-4B49-8B8A-C56FAA4972B9}"/>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344DE50F-8D5E-4643-8758-7A1D1D535B10}"/>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FA5BDB66-218A-4016-AE6D-DC367BCAFEA7}"/>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D408FED4-4C71-4E75-B456-B850AB3B26FF}"/>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574D7361-F86A-4F5F-A18E-DBADBC5512D6}"/>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E6830542-3BC5-4E24-A98A-D93E021F3A40}"/>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1D799B72-4EB6-4373-A5FE-58E2F0230E1F}"/>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8339D522-EF4B-49CC-9034-A36DA7986157}"/>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B2704DCF-99DF-4665-9D37-D751A45DFE7A}"/>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CACB9E3A-AF4D-4BF2-B477-47C9AFAC0200}"/>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B88767EC-4873-44A6-9949-0731A892BFD1}"/>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AFDA17C9-C7EA-47BA-87E1-DD23CC5D0A20}"/>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85F45C44-A39C-4AFD-8737-BDA64CB30EF9}"/>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B0033471-EB84-4969-B455-1584F8577BCC}"/>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5D47059C-782E-443C-B189-4C6E7FBF788F}"/>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849A0DC3-1D8F-4103-BBF5-19F1DF3C3647}"/>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02/05/2024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48216820-846E-4ACF-AC58-63C24C7D8179}"/>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BEFAB1F7-4495-4591-827F-FAF0E6C2F6A5}"/>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May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58B210B5-C951-47BB-AF5B-84BD3AAAE764}"/>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BCCDC5B7-C3D7-4013-B31E-C39E95F76DED}"/>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F81A5E6D-30A4-4194-BFA3-6AA519B4E6AA}"/>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9C2EC79B-6295-4086-9953-1E83981E8C7A}"/>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78783B87-AF76-4072-B29F-58DD98146759}"/>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AEC7449D-9C9B-4889-8440-963765A1AED2}"/>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67C08AA3-063D-455E-96BE-6F8D1912589A}"/>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EABEB421-E8E0-4689-8C6A-6F4580400D6B}"/>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A5C4EECB-7C75-45B7-8C1B-4746207B3625}"/>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9D25D105-EBB8-47BC-9942-9464686BDC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5EDD3E14-7471-4DCD-A9B1-3BC1C5669660}"/>
            </a:ext>
          </a:extLst>
        </xdr:cNvPr>
        <xdr:cNvSpPr txBox="1">
          <a:spLocks noChangeArrowheads="1"/>
        </xdr:cNvSpPr>
      </xdr:nvSpPr>
      <xdr:spPr bwMode="auto">
        <a:xfrm>
          <a:off x="18383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4003D661-6AA7-420E-80FE-6CABA530FE0C}"/>
            </a:ext>
          </a:extLst>
        </xdr:cNvPr>
        <xdr:cNvSpPr txBox="1">
          <a:spLocks noChangeArrowheads="1"/>
        </xdr:cNvSpPr>
      </xdr:nvSpPr>
      <xdr:spPr bwMode="auto">
        <a:xfrm>
          <a:off x="9525" y="200025"/>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BFFE323D-D796-422F-A6C5-12275D3AF165}"/>
            </a:ext>
          </a:extLst>
        </xdr:cNvPr>
        <xdr:cNvSpPr txBox="1">
          <a:spLocks noChangeArrowheads="1"/>
        </xdr:cNvSpPr>
      </xdr:nvSpPr>
      <xdr:spPr bwMode="auto">
        <a:xfrm>
          <a:off x="9525" y="5810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E04C9AC4-B765-4C15-85FA-0BBD9761709E}"/>
            </a:ext>
          </a:extLst>
        </xdr:cNvPr>
        <xdr:cNvSpPr txBox="1">
          <a:spLocks noChangeArrowheads="1"/>
        </xdr:cNvSpPr>
      </xdr:nvSpPr>
      <xdr:spPr bwMode="auto">
        <a:xfrm>
          <a:off x="9525" y="771525"/>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04 năm 2024 / As at 30 Apr 2024</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E7DFB726-CDA7-4097-8B28-BC9D459FF994}"/>
            </a:ext>
          </a:extLst>
        </xdr:cNvPr>
        <xdr:cNvSpPr txBox="1">
          <a:spLocks noChangeArrowheads="1"/>
        </xdr:cNvSpPr>
      </xdr:nvSpPr>
      <xdr:spPr bwMode="auto">
        <a:xfrm>
          <a:off x="9525" y="962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05A24CE0-671F-444C-A692-900D97A13994}"/>
            </a:ext>
          </a:extLst>
        </xdr:cNvPr>
        <xdr:cNvSpPr txBox="1">
          <a:spLocks noChangeArrowheads="1"/>
        </xdr:cNvSpPr>
      </xdr:nvSpPr>
      <xdr:spPr bwMode="auto">
        <a:xfrm>
          <a:off x="619125" y="962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1A5BBE3F-9A3E-45A4-961E-37EE02439B47}"/>
            </a:ext>
          </a:extLst>
        </xdr:cNvPr>
        <xdr:cNvSpPr txBox="1">
          <a:spLocks noChangeArrowheads="1"/>
        </xdr:cNvSpPr>
      </xdr:nvSpPr>
      <xdr:spPr bwMode="auto">
        <a:xfrm>
          <a:off x="1228725" y="962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3929DB5D-DCB7-44AB-B6A8-A6855433F708}"/>
            </a:ext>
          </a:extLst>
        </xdr:cNvPr>
        <xdr:cNvSpPr txBox="1">
          <a:spLocks noChangeArrowheads="1"/>
        </xdr:cNvSpPr>
      </xdr:nvSpPr>
      <xdr:spPr bwMode="auto">
        <a:xfrm>
          <a:off x="619125" y="11525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F74FBCD6-7DF9-428C-9DDB-6730778B8B56}"/>
            </a:ext>
          </a:extLst>
        </xdr:cNvPr>
        <xdr:cNvSpPr txBox="1">
          <a:spLocks noChangeArrowheads="1"/>
        </xdr:cNvSpPr>
      </xdr:nvSpPr>
      <xdr:spPr bwMode="auto">
        <a:xfrm>
          <a:off x="1228725" y="11525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A648498A-A528-4CBF-B9A1-9297E46279DC}"/>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416AB03E-9472-4E1D-BEEA-A7CA8F6CD67C}"/>
            </a:ext>
          </a:extLst>
        </xdr:cNvPr>
        <xdr:cNvSpPr txBox="1">
          <a:spLocks noChangeArrowheads="1"/>
        </xdr:cNvSpPr>
      </xdr:nvSpPr>
      <xdr:spPr bwMode="auto">
        <a:xfrm>
          <a:off x="619125" y="1343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3FD8285F-EA2D-469C-B654-EAC80C2E84DA}"/>
            </a:ext>
          </a:extLst>
        </xdr:cNvPr>
        <xdr:cNvSpPr txBox="1">
          <a:spLocks noChangeArrowheads="1"/>
        </xdr:cNvSpPr>
      </xdr:nvSpPr>
      <xdr:spPr bwMode="auto">
        <a:xfrm>
          <a:off x="1228725" y="1343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A4829EFF-2682-4FBA-BA65-36E46E2ED902}"/>
            </a:ext>
          </a:extLst>
        </xdr:cNvPr>
        <xdr:cNvSpPr txBox="1">
          <a:spLocks noChangeArrowheads="1"/>
        </xdr:cNvSpPr>
      </xdr:nvSpPr>
      <xdr:spPr bwMode="auto">
        <a:xfrm>
          <a:off x="619125" y="1533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39CB47F0-EC32-478A-B6BA-346072677BB1}"/>
            </a:ext>
          </a:extLst>
        </xdr:cNvPr>
        <xdr:cNvSpPr txBox="1">
          <a:spLocks noChangeArrowheads="1"/>
        </xdr:cNvSpPr>
      </xdr:nvSpPr>
      <xdr:spPr bwMode="auto">
        <a:xfrm>
          <a:off x="1228725" y="1533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5489BF88-5F5A-4DC0-819B-29CA91E83226}"/>
            </a:ext>
          </a:extLst>
        </xdr:cNvPr>
        <xdr:cNvSpPr txBox="1">
          <a:spLocks noChangeArrowheads="1"/>
        </xdr:cNvSpPr>
      </xdr:nvSpPr>
      <xdr:spPr bwMode="auto">
        <a:xfrm>
          <a:off x="9525" y="1724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BA78556D-0C47-4202-B56D-F877A9437C30}"/>
            </a:ext>
          </a:extLst>
        </xdr:cNvPr>
        <xdr:cNvSpPr txBox="1">
          <a:spLocks noChangeArrowheads="1"/>
        </xdr:cNvSpPr>
      </xdr:nvSpPr>
      <xdr:spPr bwMode="auto">
        <a:xfrm>
          <a:off x="619125" y="1724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E6228293-9A08-48FA-81D9-E1842A16FF81}"/>
            </a:ext>
          </a:extLst>
        </xdr:cNvPr>
        <xdr:cNvSpPr txBox="1">
          <a:spLocks noChangeArrowheads="1"/>
        </xdr:cNvSpPr>
      </xdr:nvSpPr>
      <xdr:spPr bwMode="auto">
        <a:xfrm>
          <a:off x="1228725" y="1724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E78C1FDB-F80D-4C98-9985-E89F9AFA6E48}"/>
            </a:ext>
          </a:extLst>
        </xdr:cNvPr>
        <xdr:cNvSpPr txBox="1">
          <a:spLocks noChangeArrowheads="1"/>
        </xdr:cNvSpPr>
      </xdr:nvSpPr>
      <xdr:spPr bwMode="auto">
        <a:xfrm>
          <a:off x="619125" y="1914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316389AF-3889-46B5-BB95-5B95FB717E49}"/>
            </a:ext>
          </a:extLst>
        </xdr:cNvPr>
        <xdr:cNvSpPr txBox="1">
          <a:spLocks noChangeArrowheads="1"/>
        </xdr:cNvSpPr>
      </xdr:nvSpPr>
      <xdr:spPr bwMode="auto">
        <a:xfrm>
          <a:off x="1228725" y="1914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DA3FFF20-888F-4E61-BC69-DCBC0A78FFF1}"/>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4A380F80-50A9-429A-80B6-2FA9E1851C33}"/>
            </a:ext>
          </a:extLst>
        </xdr:cNvPr>
        <xdr:cNvSpPr txBox="1">
          <a:spLocks noChangeArrowheads="1"/>
        </xdr:cNvSpPr>
      </xdr:nvSpPr>
      <xdr:spPr bwMode="auto">
        <a:xfrm>
          <a:off x="619125" y="2105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D6144AA8-2FB8-4193-A57A-10971D528AB7}"/>
            </a:ext>
          </a:extLst>
        </xdr:cNvPr>
        <xdr:cNvSpPr txBox="1">
          <a:spLocks noChangeArrowheads="1"/>
        </xdr:cNvSpPr>
      </xdr:nvSpPr>
      <xdr:spPr bwMode="auto">
        <a:xfrm>
          <a:off x="1228725" y="2105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02/05/2024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C30BA57F-BA64-456E-BD75-3BAD5F61C2BF}"/>
            </a:ext>
          </a:extLst>
        </xdr:cNvPr>
        <xdr:cNvSpPr txBox="1">
          <a:spLocks noChangeArrowheads="1"/>
        </xdr:cNvSpPr>
      </xdr:nvSpPr>
      <xdr:spPr bwMode="auto">
        <a:xfrm>
          <a:off x="619125" y="2295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35B5B501-ED96-41B7-9BE6-AAB2331B5FF7}"/>
            </a:ext>
          </a:extLst>
        </xdr:cNvPr>
        <xdr:cNvSpPr txBox="1">
          <a:spLocks noChangeArrowheads="1"/>
        </xdr:cNvSpPr>
      </xdr:nvSpPr>
      <xdr:spPr bwMode="auto">
        <a:xfrm>
          <a:off x="1228725" y="2295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May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9F6E0FC5-5CCA-433A-A847-62E93743392F}"/>
            </a:ext>
          </a:extLst>
        </xdr:cNvPr>
        <xdr:cNvSpPr txBox="1">
          <a:spLocks noChangeArrowheads="1"/>
        </xdr:cNvSpPr>
      </xdr:nvSpPr>
      <xdr:spPr bwMode="auto">
        <a:xfrm>
          <a:off x="9525" y="2676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FD375FAA-286F-4F02-B2FF-9A7828F9FE06}"/>
            </a:ext>
          </a:extLst>
        </xdr:cNvPr>
        <xdr:cNvSpPr txBox="1">
          <a:spLocks noChangeArrowheads="1"/>
        </xdr:cNvSpPr>
      </xdr:nvSpPr>
      <xdr:spPr bwMode="auto">
        <a:xfrm>
          <a:off x="9525" y="286702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B9C37293-0040-4E2E-95AC-95D6F0742AFE}"/>
            </a:ext>
          </a:extLst>
        </xdr:cNvPr>
        <xdr:cNvSpPr txBox="1">
          <a:spLocks noChangeArrowheads="1"/>
        </xdr:cNvSpPr>
      </xdr:nvSpPr>
      <xdr:spPr bwMode="auto">
        <a:xfrm>
          <a:off x="3057525" y="3057525"/>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69</xdr:row>
      <xdr:rowOff>9525</xdr:rowOff>
    </xdr:from>
    <xdr:ext cx="2426804" cy="198783"/>
    <xdr:sp macro="" textlink="" fLocksText="0">
      <xdr:nvSpPr>
        <xdr:cNvPr id="30" name="Text Box 29">
          <a:extLst>
            <a:ext uri="{FF2B5EF4-FFF2-40B4-BE49-F238E27FC236}">
              <a16:creationId xmlns:a16="http://schemas.microsoft.com/office/drawing/2014/main" id="{AC7EF406-4F3B-4E01-87B0-B3FF8BDE968B}"/>
            </a:ext>
          </a:extLst>
        </xdr:cNvPr>
        <xdr:cNvSpPr txBox="1">
          <a:spLocks noChangeArrowheads="1"/>
        </xdr:cNvSpPr>
      </xdr:nvSpPr>
      <xdr:spPr bwMode="auto">
        <a:xfrm>
          <a:off x="9525" y="15868650"/>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70</xdr:row>
      <xdr:rowOff>9525</xdr:rowOff>
    </xdr:from>
    <xdr:ext cx="6659217" cy="331304"/>
    <xdr:sp macro="" textlink="" fLocksText="0">
      <xdr:nvSpPr>
        <xdr:cNvPr id="31" name="Text Box 30">
          <a:extLst>
            <a:ext uri="{FF2B5EF4-FFF2-40B4-BE49-F238E27FC236}">
              <a16:creationId xmlns:a16="http://schemas.microsoft.com/office/drawing/2014/main" id="{1066C0B3-6BB0-4492-BD69-06BE32C2377C}"/>
            </a:ext>
          </a:extLst>
        </xdr:cNvPr>
        <xdr:cNvSpPr txBox="1">
          <a:spLocks noChangeArrowheads="1"/>
        </xdr:cNvSpPr>
      </xdr:nvSpPr>
      <xdr:spPr bwMode="auto">
        <a:xfrm>
          <a:off x="9525" y="1605915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74</xdr:row>
      <xdr:rowOff>9525</xdr:rowOff>
    </xdr:from>
    <xdr:ext cx="3097696" cy="165652"/>
    <xdr:sp macro="" textlink="" fLocksText="0">
      <xdr:nvSpPr>
        <xdr:cNvPr id="32" name="Text Box 31">
          <a:extLst>
            <a:ext uri="{FF2B5EF4-FFF2-40B4-BE49-F238E27FC236}">
              <a16:creationId xmlns:a16="http://schemas.microsoft.com/office/drawing/2014/main" id="{5D775207-5942-4D2F-8407-0DE3DB8E7AA4}"/>
            </a:ext>
          </a:extLst>
        </xdr:cNvPr>
        <xdr:cNvSpPr txBox="1">
          <a:spLocks noChangeArrowheads="1"/>
        </xdr:cNvSpPr>
      </xdr:nvSpPr>
      <xdr:spPr bwMode="auto">
        <a:xfrm>
          <a:off x="9525" y="16821150"/>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74</xdr:row>
      <xdr:rowOff>9525</xdr:rowOff>
    </xdr:from>
    <xdr:ext cx="3561521" cy="165652"/>
    <xdr:sp macro="" textlink="" fLocksText="0">
      <xdr:nvSpPr>
        <xdr:cNvPr id="33" name="Text Box 32">
          <a:extLst>
            <a:ext uri="{FF2B5EF4-FFF2-40B4-BE49-F238E27FC236}">
              <a16:creationId xmlns:a16="http://schemas.microsoft.com/office/drawing/2014/main" id="{B8257C33-21AE-45D9-B88D-609F491FDAD7}"/>
            </a:ext>
          </a:extLst>
        </xdr:cNvPr>
        <xdr:cNvSpPr txBox="1">
          <a:spLocks noChangeArrowheads="1"/>
        </xdr:cNvSpPr>
      </xdr:nvSpPr>
      <xdr:spPr bwMode="auto">
        <a:xfrm>
          <a:off x="1838325" y="16821150"/>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75</xdr:row>
      <xdr:rowOff>9525</xdr:rowOff>
    </xdr:from>
    <xdr:ext cx="3097696" cy="198783"/>
    <xdr:sp macro="" textlink="" fLocksText="0">
      <xdr:nvSpPr>
        <xdr:cNvPr id="34" name="Text Box 33">
          <a:extLst>
            <a:ext uri="{FF2B5EF4-FFF2-40B4-BE49-F238E27FC236}">
              <a16:creationId xmlns:a16="http://schemas.microsoft.com/office/drawing/2014/main" id="{D8DEF263-35D9-4E72-84E4-60BAF3B3FB59}"/>
            </a:ext>
          </a:extLst>
        </xdr:cNvPr>
        <xdr:cNvSpPr txBox="1">
          <a:spLocks noChangeArrowheads="1"/>
        </xdr:cNvSpPr>
      </xdr:nvSpPr>
      <xdr:spPr bwMode="auto">
        <a:xfrm>
          <a:off x="9525" y="17011650"/>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75</xdr:row>
      <xdr:rowOff>9525</xdr:rowOff>
    </xdr:from>
    <xdr:ext cx="3561521" cy="198783"/>
    <xdr:sp macro="" textlink="" fLocksText="0">
      <xdr:nvSpPr>
        <xdr:cNvPr id="35" name="Text Box 34">
          <a:extLst>
            <a:ext uri="{FF2B5EF4-FFF2-40B4-BE49-F238E27FC236}">
              <a16:creationId xmlns:a16="http://schemas.microsoft.com/office/drawing/2014/main" id="{838239F1-816B-4EAE-B693-BD7A410C575E}"/>
            </a:ext>
          </a:extLst>
        </xdr:cNvPr>
        <xdr:cNvSpPr txBox="1">
          <a:spLocks noChangeArrowheads="1"/>
        </xdr:cNvSpPr>
      </xdr:nvSpPr>
      <xdr:spPr bwMode="auto">
        <a:xfrm>
          <a:off x="1838325" y="17011650"/>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83</xdr:row>
      <xdr:rowOff>9525</xdr:rowOff>
    </xdr:from>
    <xdr:ext cx="3097696" cy="323022"/>
    <xdr:sp macro="" textlink="" fLocksText="0">
      <xdr:nvSpPr>
        <xdr:cNvPr id="36" name="Text Box 35">
          <a:extLst>
            <a:ext uri="{FF2B5EF4-FFF2-40B4-BE49-F238E27FC236}">
              <a16:creationId xmlns:a16="http://schemas.microsoft.com/office/drawing/2014/main" id="{5CD136AC-5625-4CA1-BA30-8F0883253ADD}"/>
            </a:ext>
          </a:extLst>
        </xdr:cNvPr>
        <xdr:cNvSpPr txBox="1">
          <a:spLocks noChangeArrowheads="1"/>
        </xdr:cNvSpPr>
      </xdr:nvSpPr>
      <xdr:spPr bwMode="auto">
        <a:xfrm>
          <a:off x="9525" y="18535650"/>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83</xdr:row>
      <xdr:rowOff>9525</xdr:rowOff>
    </xdr:from>
    <xdr:ext cx="3561521" cy="323022"/>
    <xdr:sp macro="" textlink="" fLocksText="0">
      <xdr:nvSpPr>
        <xdr:cNvPr id="37" name="Text Box 36">
          <a:extLst>
            <a:ext uri="{FF2B5EF4-FFF2-40B4-BE49-F238E27FC236}">
              <a16:creationId xmlns:a16="http://schemas.microsoft.com/office/drawing/2014/main" id="{EC63220D-6999-4473-97BF-32644CD1731D}"/>
            </a:ext>
          </a:extLst>
        </xdr:cNvPr>
        <xdr:cNvSpPr txBox="1">
          <a:spLocks noChangeArrowheads="1"/>
        </xdr:cNvSpPr>
      </xdr:nvSpPr>
      <xdr:spPr bwMode="auto">
        <a:xfrm>
          <a:off x="1838325" y="18535650"/>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FE9CA08F-55C6-4616-AA55-3F108844D06E}"/>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7E61221D-634D-4B8F-82ED-E26B9D83E07D}"/>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3A9659F4-F9EE-4AF3-89E8-F6972D85C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4FD1F088-74D7-461C-B1AB-A1B3F3B801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A319748A-F28A-4C4F-9D9E-417257A94F26}"/>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2480FF3B-9FFA-4291-A51E-61A141E84750}"/>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B4B25DDF-AAF0-46EC-B74D-173D4189284E}"/>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86BEC1C8-C255-433D-B9BA-9D7635402E93}"/>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04 năm 2024 / Apr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200D0C70-B915-46BC-BAA0-A57F717D8AF9}"/>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36506024-068B-4E74-BAFC-60C2A89B3C56}"/>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A8C1AE66-3861-4430-A998-7EFE3D0B2F3B}"/>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214E4E4E-949A-485B-B88D-0AE6DE8C23C4}"/>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87388F91-8826-4FFD-8B92-5CA4C03ACCDF}"/>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BF5EC2AB-5FED-46FD-B3D2-46DA93E9E00E}"/>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AD1AD8E0-545B-4109-B610-2189FD36DD2F}"/>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23AB87D2-2A38-47FD-B4F6-C78B1CCADCEC}"/>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4E340488-7048-4F00-9995-6FD05E0E2261}"/>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39E0DB13-EA98-4A86-AC61-8E7C9A9D51FC}"/>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549F50E0-8C4F-4C44-94EA-31F2D263BDAA}"/>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8FE21181-4443-42AA-9D52-D2202EA9728F}"/>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71654D47-9C94-477D-A5F7-5361C10049DA}"/>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389D48B8-16EB-4780-8559-C21651DB4383}"/>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D148186E-19D4-471E-B3AA-1E7FECAA545F}"/>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FB58EE5D-FCB5-4456-AF63-8E9406AD6445}"/>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BCAB2302-3D25-4903-BC2D-25E03F849AEB}"/>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5296A4B1-7AFE-4946-92EC-FE78211EBCF5}"/>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02/05/2024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2F824A4F-3496-4654-994A-9403F63CB604}"/>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3D2BACC3-B2DF-4BEE-9AAE-26B1838360A0}"/>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May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ED9DCBD5-56B8-44E6-9F95-0079B2149048}"/>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373B84C1-FDF1-4620-AB6F-7BEF8BCF4F08}"/>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3C54E328-1BAF-41B3-AEB5-CBFA3B18FBE3}"/>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636FA46E-1028-4BF7-8E8D-A6D3B3460CB2}"/>
            </a:ext>
          </a:extLst>
        </xdr:cNvPr>
        <xdr:cNvSpPr txBox="1">
          <a:spLocks noChangeArrowheads="1"/>
        </xdr:cNvSpPr>
      </xdr:nvSpPr>
      <xdr:spPr bwMode="auto">
        <a:xfrm>
          <a:off x="9525" y="8772525"/>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8906D611-F080-4367-8951-C6B671D8953B}"/>
            </a:ext>
          </a:extLst>
        </xdr:cNvPr>
        <xdr:cNvSpPr txBox="1">
          <a:spLocks noChangeArrowheads="1"/>
        </xdr:cNvSpPr>
      </xdr:nvSpPr>
      <xdr:spPr bwMode="auto">
        <a:xfrm>
          <a:off x="9525" y="89630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707E8121-0E0A-4A07-B6CC-D3FEFB30559D}"/>
            </a:ext>
          </a:extLst>
        </xdr:cNvPr>
        <xdr:cNvSpPr txBox="1">
          <a:spLocks noChangeArrowheads="1"/>
        </xdr:cNvSpPr>
      </xdr:nvSpPr>
      <xdr:spPr bwMode="auto">
        <a:xfrm>
          <a:off x="9525" y="91535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014E5976-2375-4104-ACB4-3039209040F0}"/>
            </a:ext>
          </a:extLst>
        </xdr:cNvPr>
        <xdr:cNvSpPr txBox="1">
          <a:spLocks noChangeArrowheads="1"/>
        </xdr:cNvSpPr>
      </xdr:nvSpPr>
      <xdr:spPr bwMode="auto">
        <a:xfrm>
          <a:off x="9525" y="9534525"/>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00231D99-E734-4DB5-9C29-9E9B5C3A9354}"/>
            </a:ext>
          </a:extLst>
        </xdr:cNvPr>
        <xdr:cNvSpPr txBox="1">
          <a:spLocks noChangeArrowheads="1"/>
        </xdr:cNvSpPr>
      </xdr:nvSpPr>
      <xdr:spPr bwMode="auto">
        <a:xfrm>
          <a:off x="1228725" y="9534525"/>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E1A22031-FD6E-426B-9342-EFD4C0046CD1}"/>
            </a:ext>
          </a:extLst>
        </xdr:cNvPr>
        <xdr:cNvSpPr txBox="1">
          <a:spLocks noChangeArrowheads="1"/>
        </xdr:cNvSpPr>
      </xdr:nvSpPr>
      <xdr:spPr bwMode="auto">
        <a:xfrm>
          <a:off x="9525" y="9725025"/>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501D1E38-E0A2-4C49-855F-E37F3F62CB13}"/>
            </a:ext>
          </a:extLst>
        </xdr:cNvPr>
        <xdr:cNvSpPr txBox="1">
          <a:spLocks noChangeArrowheads="1"/>
        </xdr:cNvSpPr>
      </xdr:nvSpPr>
      <xdr:spPr bwMode="auto">
        <a:xfrm>
          <a:off x="1228725" y="9725025"/>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AE3844AE-B1E6-47B3-A491-AD4E9B8EC580}"/>
            </a:ext>
          </a:extLst>
        </xdr:cNvPr>
        <xdr:cNvSpPr txBox="1">
          <a:spLocks noChangeArrowheads="1"/>
        </xdr:cNvSpPr>
      </xdr:nvSpPr>
      <xdr:spPr bwMode="auto">
        <a:xfrm>
          <a:off x="9525" y="11058525"/>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46782" cy="388040"/>
    <xdr:sp macro="" textlink="" fLocksText="0">
      <xdr:nvSpPr>
        <xdr:cNvPr id="38" name="Text Box 37">
          <a:extLst>
            <a:ext uri="{FF2B5EF4-FFF2-40B4-BE49-F238E27FC236}">
              <a16:creationId xmlns:a16="http://schemas.microsoft.com/office/drawing/2014/main" id="{0A4D4942-86F3-40DC-A114-AF6148A12233}"/>
            </a:ext>
          </a:extLst>
        </xdr:cNvPr>
        <xdr:cNvSpPr txBox="1">
          <a:spLocks noChangeArrowheads="1"/>
        </xdr:cNvSpPr>
      </xdr:nvSpPr>
      <xdr:spPr bwMode="auto">
        <a:xfrm>
          <a:off x="3297721" y="24625438"/>
          <a:ext cx="3246782" cy="388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E716A52E-906A-479D-8434-98C17883872A}"/>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53CE4794-0592-4FF0-A125-C2CC4E751AED}"/>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CB21C588-2BE5-4234-BC0B-6639AD732980}"/>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04 năm 2024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Apr 2024</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89EF7ABE-DDF3-4D78-AB3E-95022FD865FF}"/>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3374B651-1641-4FE4-BFC6-929C33807249}"/>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34290D3F-249A-4C41-9FB3-EA9F8661930A}"/>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16E48792-0E9C-4C9C-BB94-4059BB0A870A}"/>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F3357447-5301-4BF1-87C0-59872D6EE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outlinePr summaryBelow="0"/>
  </sheetPr>
  <dimension ref="A1:L82"/>
  <sheetViews>
    <sheetView showGridLines="0" showZeros="0" tabSelected="1"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20"/>
      <c r="C1" s="220"/>
      <c r="D1" s="220"/>
      <c r="E1" s="252" t="s">
        <v>0</v>
      </c>
      <c r="F1" s="252"/>
      <c r="G1" s="252"/>
      <c r="H1" s="252"/>
      <c r="I1" s="252"/>
      <c r="J1" s="252"/>
      <c r="K1" s="252"/>
      <c r="L1" s="252"/>
    </row>
    <row r="2" spans="1:12" ht="33" customHeight="1" x14ac:dyDescent="0.25">
      <c r="A2" s="253" t="s">
        <v>1</v>
      </c>
      <c r="B2" s="253"/>
      <c r="C2" s="253"/>
      <c r="D2" s="253"/>
      <c r="E2" s="253"/>
      <c r="F2" s="253"/>
      <c r="G2" s="253"/>
      <c r="H2" s="253"/>
      <c r="I2" s="253"/>
      <c r="J2" s="253"/>
      <c r="K2" s="253"/>
      <c r="L2" s="253"/>
    </row>
    <row r="3" spans="1:12" ht="27" customHeight="1" x14ac:dyDescent="0.25">
      <c r="A3" s="222" t="s">
        <v>2</v>
      </c>
      <c r="B3" s="222"/>
      <c r="C3" s="222"/>
      <c r="D3" s="222"/>
      <c r="E3" s="222"/>
      <c r="F3" s="222"/>
      <c r="G3" s="222"/>
      <c r="H3" s="222"/>
      <c r="I3" s="222"/>
      <c r="J3" s="222"/>
      <c r="K3" s="222"/>
      <c r="L3" s="222"/>
    </row>
    <row r="4" spans="1:12" ht="12.75" customHeight="1" x14ac:dyDescent="0.25">
      <c r="A4" s="224" t="s">
        <v>3</v>
      </c>
      <c r="B4" s="224"/>
      <c r="C4" s="224"/>
      <c r="D4" s="224"/>
      <c r="E4" s="224"/>
      <c r="F4" s="224"/>
      <c r="G4" s="224"/>
      <c r="H4" s="224"/>
      <c r="I4" s="224"/>
      <c r="J4" s="224"/>
      <c r="K4" s="224"/>
      <c r="L4" s="224"/>
    </row>
    <row r="5" spans="1:12" ht="9.75" customHeight="1" x14ac:dyDescent="0.25">
      <c r="A5" s="1"/>
      <c r="B5" s="220"/>
      <c r="C5" s="220"/>
      <c r="D5" s="220"/>
      <c r="E5" s="220"/>
      <c r="F5" s="220"/>
      <c r="G5" s="220"/>
      <c r="H5" s="220"/>
      <c r="I5" s="220"/>
      <c r="J5" s="220"/>
      <c r="K5" s="220"/>
      <c r="L5" s="220"/>
    </row>
    <row r="6" spans="1:12" ht="15.75" customHeight="1" x14ac:dyDescent="0.25">
      <c r="A6" s="249" t="s">
        <v>4</v>
      </c>
      <c r="B6" s="249"/>
      <c r="C6" s="249"/>
      <c r="D6" s="249"/>
      <c r="E6" s="249" t="s">
        <v>5</v>
      </c>
      <c r="F6" s="249"/>
      <c r="G6" s="249"/>
      <c r="H6" s="249"/>
      <c r="I6" s="249"/>
      <c r="J6" s="249"/>
      <c r="K6" s="249"/>
      <c r="L6" s="249"/>
    </row>
    <row r="7" spans="1:12" ht="15.75" customHeight="1" x14ac:dyDescent="0.25">
      <c r="A7" s="250" t="s">
        <v>6</v>
      </c>
      <c r="B7" s="250"/>
      <c r="C7" s="250"/>
      <c r="D7" s="250"/>
      <c r="E7" s="250" t="s">
        <v>7</v>
      </c>
      <c r="F7" s="250"/>
      <c r="G7" s="250"/>
      <c r="H7" s="250"/>
      <c r="I7" s="250"/>
      <c r="J7" s="250"/>
      <c r="K7" s="250"/>
      <c r="L7" s="250"/>
    </row>
    <row r="8" spans="1:12" ht="15.75" customHeight="1" x14ac:dyDescent="0.25">
      <c r="A8" s="249" t="s">
        <v>8</v>
      </c>
      <c r="B8" s="249"/>
      <c r="C8" s="249"/>
      <c r="D8" s="249"/>
      <c r="E8" s="249" t="s">
        <v>9</v>
      </c>
      <c r="F8" s="249"/>
      <c r="G8" s="249"/>
      <c r="H8" s="249"/>
      <c r="I8" s="249"/>
      <c r="J8" s="249"/>
      <c r="K8" s="249"/>
      <c r="L8" s="249"/>
    </row>
    <row r="9" spans="1:12" ht="15.75" customHeight="1" x14ac:dyDescent="0.25">
      <c r="A9" s="250" t="s">
        <v>10</v>
      </c>
      <c r="B9" s="250"/>
      <c r="C9" s="250"/>
      <c r="D9" s="250"/>
      <c r="E9" s="250" t="s">
        <v>11</v>
      </c>
      <c r="F9" s="250"/>
      <c r="G9" s="250"/>
      <c r="H9" s="250"/>
      <c r="I9" s="250"/>
      <c r="J9" s="250"/>
      <c r="K9" s="250"/>
      <c r="L9" s="250"/>
    </row>
    <row r="10" spans="1:12" ht="15.75" customHeight="1" x14ac:dyDescent="0.25">
      <c r="A10" s="249" t="s">
        <v>12</v>
      </c>
      <c r="B10" s="249"/>
      <c r="C10" s="249"/>
      <c r="D10" s="249"/>
      <c r="E10" s="249" t="s">
        <v>13</v>
      </c>
      <c r="F10" s="249"/>
      <c r="G10" s="249"/>
      <c r="H10" s="249"/>
      <c r="I10" s="249"/>
      <c r="J10" s="249"/>
      <c r="K10" s="249"/>
      <c r="L10" s="249"/>
    </row>
    <row r="11" spans="1:12" ht="15.75" customHeight="1" x14ac:dyDescent="0.25">
      <c r="A11" s="250" t="s">
        <v>14</v>
      </c>
      <c r="B11" s="250"/>
      <c r="C11" s="250"/>
      <c r="D11" s="250"/>
      <c r="E11" s="250" t="s">
        <v>15</v>
      </c>
      <c r="F11" s="250"/>
      <c r="G11" s="250"/>
      <c r="H11" s="250"/>
      <c r="I11" s="250"/>
      <c r="J11" s="250"/>
      <c r="K11" s="250"/>
      <c r="L11" s="250"/>
    </row>
    <row r="12" spans="1:12" ht="15.75" customHeight="1" x14ac:dyDescent="0.25">
      <c r="A12" s="249" t="s">
        <v>16</v>
      </c>
      <c r="B12" s="249"/>
      <c r="C12" s="249"/>
      <c r="D12" s="249"/>
      <c r="E12" s="249" t="s">
        <v>17</v>
      </c>
      <c r="F12" s="249"/>
      <c r="G12" s="249"/>
      <c r="H12" s="249"/>
      <c r="I12" s="249"/>
      <c r="J12" s="249"/>
      <c r="K12" s="249"/>
      <c r="L12" s="249"/>
    </row>
    <row r="13" spans="1:12" ht="15.75" customHeight="1" x14ac:dyDescent="0.25">
      <c r="A13" s="250" t="s">
        <v>18</v>
      </c>
      <c r="B13" s="250"/>
      <c r="C13" s="250"/>
      <c r="D13" s="250"/>
      <c r="E13" s="250" t="s">
        <v>19</v>
      </c>
      <c r="F13" s="250"/>
      <c r="G13" s="250"/>
      <c r="H13" s="250"/>
      <c r="I13" s="250"/>
      <c r="J13" s="250"/>
      <c r="K13" s="250"/>
      <c r="L13" s="250"/>
    </row>
    <row r="14" spans="1:12" ht="8.25" customHeight="1" x14ac:dyDescent="0.25">
      <c r="A14" s="4"/>
      <c r="B14" s="251"/>
      <c r="C14" s="251"/>
      <c r="D14" s="251"/>
      <c r="E14" s="251"/>
      <c r="F14" s="251"/>
      <c r="G14" s="251"/>
      <c r="H14" s="251"/>
      <c r="I14" s="251"/>
      <c r="J14" s="251"/>
      <c r="K14" s="251"/>
      <c r="L14" s="251"/>
    </row>
    <row r="15" spans="1:12" ht="26.25" customHeight="1" x14ac:dyDescent="0.25">
      <c r="A15" s="243" t="s">
        <v>20</v>
      </c>
      <c r="B15" s="244"/>
      <c r="C15" s="244"/>
      <c r="D15" s="244" t="s">
        <v>21</v>
      </c>
      <c r="E15" s="244"/>
      <c r="F15" s="244" t="s">
        <v>22</v>
      </c>
      <c r="G15" s="244"/>
      <c r="H15" s="247" t="s">
        <v>23</v>
      </c>
      <c r="I15" s="247"/>
      <c r="J15" s="247"/>
      <c r="K15" s="247" t="s">
        <v>24</v>
      </c>
      <c r="L15" s="248"/>
    </row>
    <row r="16" spans="1:12" ht="33.75" customHeight="1" x14ac:dyDescent="0.25">
      <c r="A16" s="245"/>
      <c r="B16" s="246"/>
      <c r="C16" s="246"/>
      <c r="D16" s="246"/>
      <c r="E16" s="246"/>
      <c r="F16" s="246"/>
      <c r="G16" s="246"/>
      <c r="H16" s="2" t="s">
        <v>25</v>
      </c>
      <c r="I16" s="246" t="s">
        <v>26</v>
      </c>
      <c r="J16" s="246"/>
      <c r="K16" s="2" t="s">
        <v>27</v>
      </c>
      <c r="L16" s="3" t="s">
        <v>26</v>
      </c>
    </row>
    <row r="17" spans="1:12" ht="37.5" customHeight="1" x14ac:dyDescent="0.25">
      <c r="A17" s="235" t="s">
        <v>28</v>
      </c>
      <c r="B17" s="236"/>
      <c r="C17" s="236"/>
      <c r="D17" s="237" t="s">
        <v>29</v>
      </c>
      <c r="E17" s="237"/>
      <c r="F17" s="237"/>
      <c r="G17" s="237"/>
      <c r="H17" s="5">
        <f>H18+H21+H24+H25+H28+H29+H30+H31</f>
        <v>776908806</v>
      </c>
      <c r="I17" s="238">
        <f>I18+I21+I24+I25+I28+I29+I30+I31</f>
        <v>4118840293</v>
      </c>
      <c r="J17" s="238"/>
      <c r="K17" s="5">
        <f>K18+K21+K24+K25+K28+K29+K30+K31</f>
        <v>996953138</v>
      </c>
      <c r="L17" s="9">
        <f>L18+L21+L24+L25+L28+L29+L30+L31</f>
        <v>4122371876</v>
      </c>
    </row>
    <row r="18" spans="1:12" ht="26.25" customHeight="1" x14ac:dyDescent="0.25">
      <c r="A18" s="231" t="s">
        <v>30</v>
      </c>
      <c r="B18" s="232"/>
      <c r="C18" s="232"/>
      <c r="D18" s="233" t="s">
        <v>31</v>
      </c>
      <c r="E18" s="233"/>
      <c r="F18" s="233"/>
      <c r="G18" s="233"/>
      <c r="H18" s="6">
        <f>H19+H20</f>
        <v>925677440</v>
      </c>
      <c r="I18" s="234">
        <f>I19+I20</f>
        <v>3459421161</v>
      </c>
      <c r="J18" s="234"/>
      <c r="K18" s="6">
        <f>K19+K20</f>
        <v>525146317</v>
      </c>
      <c r="L18" s="10">
        <f>L19+L20</f>
        <v>1809848787</v>
      </c>
    </row>
    <row r="19" spans="1:12" ht="26.25" customHeight="1" x14ac:dyDescent="0.25">
      <c r="A19" s="239" t="s">
        <v>32</v>
      </c>
      <c r="B19" s="240"/>
      <c r="C19" s="240"/>
      <c r="D19" s="241" t="s">
        <v>33</v>
      </c>
      <c r="E19" s="241"/>
      <c r="F19" s="241"/>
      <c r="G19" s="241"/>
      <c r="H19" s="7">
        <v>0</v>
      </c>
      <c r="I19" s="242">
        <v>0</v>
      </c>
      <c r="J19" s="242"/>
      <c r="K19" s="7">
        <v>0</v>
      </c>
      <c r="L19" s="11">
        <v>0</v>
      </c>
    </row>
    <row r="20" spans="1:12" ht="26.25" customHeight="1" x14ac:dyDescent="0.25">
      <c r="A20" s="239" t="s">
        <v>34</v>
      </c>
      <c r="B20" s="240"/>
      <c r="C20" s="240"/>
      <c r="D20" s="241" t="s">
        <v>35</v>
      </c>
      <c r="E20" s="241"/>
      <c r="F20" s="241"/>
      <c r="G20" s="241"/>
      <c r="H20" s="7">
        <v>925677440</v>
      </c>
      <c r="I20" s="242">
        <v>3459421161</v>
      </c>
      <c r="J20" s="242"/>
      <c r="K20" s="7">
        <v>525146317</v>
      </c>
      <c r="L20" s="11">
        <v>1809848787</v>
      </c>
    </row>
    <row r="21" spans="1:12" ht="26.25" customHeight="1" x14ac:dyDescent="0.25">
      <c r="A21" s="231" t="s">
        <v>36</v>
      </c>
      <c r="B21" s="232"/>
      <c r="C21" s="232"/>
      <c r="D21" s="233" t="s">
        <v>37</v>
      </c>
      <c r="E21" s="233"/>
      <c r="F21" s="233"/>
      <c r="G21" s="233"/>
      <c r="H21" s="6">
        <f>H22+H23</f>
        <v>104181516</v>
      </c>
      <c r="I21" s="234">
        <f>I22+I23</f>
        <v>845595345</v>
      </c>
      <c r="J21" s="234"/>
      <c r="K21" s="6">
        <f>K22+K23</f>
        <v>602618009</v>
      </c>
      <c r="L21" s="10">
        <f>L22+L23</f>
        <v>2237060216</v>
      </c>
    </row>
    <row r="22" spans="1:12" ht="26.25" customHeight="1" x14ac:dyDescent="0.25">
      <c r="A22" s="239" t="s">
        <v>38</v>
      </c>
      <c r="B22" s="240"/>
      <c r="C22" s="240"/>
      <c r="D22" s="241" t="s">
        <v>39</v>
      </c>
      <c r="E22" s="241"/>
      <c r="F22" s="241"/>
      <c r="G22" s="241"/>
      <c r="H22" s="7">
        <v>104181516</v>
      </c>
      <c r="I22" s="242">
        <v>845595345</v>
      </c>
      <c r="J22" s="242"/>
      <c r="K22" s="7">
        <v>530289306</v>
      </c>
      <c r="L22" s="11">
        <v>1723032858</v>
      </c>
    </row>
    <row r="23" spans="1:12" ht="37.5" customHeight="1" x14ac:dyDescent="0.25">
      <c r="A23" s="239" t="s">
        <v>40</v>
      </c>
      <c r="B23" s="240"/>
      <c r="C23" s="240"/>
      <c r="D23" s="241" t="s">
        <v>41</v>
      </c>
      <c r="E23" s="241"/>
      <c r="F23" s="241"/>
      <c r="G23" s="241"/>
      <c r="H23" s="7">
        <v>0</v>
      </c>
      <c r="I23" s="242">
        <v>0</v>
      </c>
      <c r="J23" s="242"/>
      <c r="K23" s="7">
        <v>72328703</v>
      </c>
      <c r="L23" s="11">
        <v>514027358</v>
      </c>
    </row>
    <row r="24" spans="1:12" ht="37.5" customHeight="1" x14ac:dyDescent="0.25">
      <c r="A24" s="231" t="s">
        <v>42</v>
      </c>
      <c r="B24" s="232"/>
      <c r="C24" s="232"/>
      <c r="D24" s="233" t="s">
        <v>43</v>
      </c>
      <c r="E24" s="233"/>
      <c r="F24" s="233"/>
      <c r="G24" s="233"/>
      <c r="H24" s="6">
        <v>0</v>
      </c>
      <c r="I24" s="234">
        <v>-195997036</v>
      </c>
      <c r="J24" s="234"/>
      <c r="K24" s="6">
        <v>0</v>
      </c>
      <c r="L24" s="10">
        <v>213196738</v>
      </c>
    </row>
    <row r="25" spans="1:12" ht="48.75" customHeight="1" x14ac:dyDescent="0.25">
      <c r="A25" s="231" t="s">
        <v>44</v>
      </c>
      <c r="B25" s="232"/>
      <c r="C25" s="232"/>
      <c r="D25" s="233" t="s">
        <v>45</v>
      </c>
      <c r="E25" s="233"/>
      <c r="F25" s="233"/>
      <c r="G25" s="233"/>
      <c r="H25" s="6">
        <f>H26-H27</f>
        <v>-252950150</v>
      </c>
      <c r="I25" s="234">
        <f>I26-I27</f>
        <v>9766028</v>
      </c>
      <c r="J25" s="234"/>
      <c r="K25" s="6">
        <f>K26-K27</f>
        <v>-130811188</v>
      </c>
      <c r="L25" s="10">
        <f>L26-L27</f>
        <v>-137803045</v>
      </c>
    </row>
    <row r="26" spans="1:12" ht="48.75" customHeight="1" x14ac:dyDescent="0.25">
      <c r="A26" s="239" t="s">
        <v>46</v>
      </c>
      <c r="B26" s="240"/>
      <c r="C26" s="240"/>
      <c r="D26" s="241" t="s">
        <v>47</v>
      </c>
      <c r="E26" s="241"/>
      <c r="F26" s="241"/>
      <c r="G26" s="241"/>
      <c r="H26" s="7">
        <v>-158848561</v>
      </c>
      <c r="I26" s="242">
        <v>-183396850</v>
      </c>
      <c r="J26" s="242"/>
      <c r="K26" s="7">
        <v>22634016</v>
      </c>
      <c r="L26" s="11">
        <v>20412388</v>
      </c>
    </row>
    <row r="27" spans="1:12" ht="48.75" customHeight="1" x14ac:dyDescent="0.25">
      <c r="A27" s="239" t="s">
        <v>48</v>
      </c>
      <c r="B27" s="240"/>
      <c r="C27" s="240"/>
      <c r="D27" s="241" t="s">
        <v>49</v>
      </c>
      <c r="E27" s="241"/>
      <c r="F27" s="241"/>
      <c r="G27" s="241"/>
      <c r="H27" s="7">
        <v>94101589</v>
      </c>
      <c r="I27" s="242">
        <v>-193162878</v>
      </c>
      <c r="J27" s="242"/>
      <c r="K27" s="7">
        <v>153445204</v>
      </c>
      <c r="L27" s="11">
        <v>158215433</v>
      </c>
    </row>
    <row r="28" spans="1:12" ht="26.25" customHeight="1" x14ac:dyDescent="0.25">
      <c r="A28" s="231" t="s">
        <v>50</v>
      </c>
      <c r="B28" s="232"/>
      <c r="C28" s="232"/>
      <c r="D28" s="233" t="s">
        <v>51</v>
      </c>
      <c r="E28" s="233"/>
      <c r="F28" s="233"/>
      <c r="G28" s="233"/>
      <c r="H28" s="6">
        <v>0</v>
      </c>
      <c r="I28" s="234">
        <v>0</v>
      </c>
      <c r="J28" s="234"/>
      <c r="K28" s="6">
        <v>0</v>
      </c>
      <c r="L28" s="10">
        <v>0</v>
      </c>
    </row>
    <row r="29" spans="1:12" ht="48.75" customHeight="1" x14ac:dyDescent="0.25">
      <c r="A29" s="231" t="s">
        <v>52</v>
      </c>
      <c r="B29" s="232"/>
      <c r="C29" s="232"/>
      <c r="D29" s="233" t="s">
        <v>53</v>
      </c>
      <c r="E29" s="233"/>
      <c r="F29" s="233"/>
      <c r="G29" s="233"/>
      <c r="H29" s="6">
        <v>0</v>
      </c>
      <c r="I29" s="234">
        <v>0</v>
      </c>
      <c r="J29" s="234"/>
      <c r="K29" s="6">
        <v>0</v>
      </c>
      <c r="L29" s="10">
        <v>0</v>
      </c>
    </row>
    <row r="30" spans="1:12" ht="26.25" customHeight="1" x14ac:dyDescent="0.25">
      <c r="A30" s="231" t="s">
        <v>54</v>
      </c>
      <c r="B30" s="232"/>
      <c r="C30" s="232"/>
      <c r="D30" s="233" t="s">
        <v>55</v>
      </c>
      <c r="E30" s="233"/>
      <c r="F30" s="233"/>
      <c r="G30" s="233"/>
      <c r="H30" s="6">
        <v>0</v>
      </c>
      <c r="I30" s="234">
        <v>54795</v>
      </c>
      <c r="J30" s="234"/>
      <c r="K30" s="6">
        <v>0</v>
      </c>
      <c r="L30" s="10">
        <v>69180</v>
      </c>
    </row>
    <row r="31" spans="1:12" ht="82.5" customHeight="1" x14ac:dyDescent="0.25">
      <c r="A31" s="231" t="s">
        <v>56</v>
      </c>
      <c r="B31" s="232"/>
      <c r="C31" s="232"/>
      <c r="D31" s="233" t="s">
        <v>57</v>
      </c>
      <c r="E31" s="233"/>
      <c r="F31" s="233"/>
      <c r="G31" s="233"/>
      <c r="H31" s="6">
        <v>0</v>
      </c>
      <c r="I31" s="234">
        <v>0</v>
      </c>
      <c r="J31" s="234"/>
      <c r="K31" s="6">
        <v>0</v>
      </c>
      <c r="L31" s="10">
        <v>0</v>
      </c>
    </row>
    <row r="32" spans="1:12" ht="26.25" customHeight="1" x14ac:dyDescent="0.25">
      <c r="A32" s="235" t="s">
        <v>58</v>
      </c>
      <c r="B32" s="236"/>
      <c r="C32" s="236"/>
      <c r="D32" s="237" t="s">
        <v>59</v>
      </c>
      <c r="E32" s="237"/>
      <c r="F32" s="237"/>
      <c r="G32" s="237"/>
      <c r="H32" s="5">
        <f>H33+H37+H38+H39+H40</f>
        <v>0</v>
      </c>
      <c r="I32" s="238">
        <f>I33+I37+I38+I39+I40</f>
        <v>20858625</v>
      </c>
      <c r="J32" s="238"/>
      <c r="K32" s="5">
        <f>K33+K37+K38+K39+K40</f>
        <v>1487287</v>
      </c>
      <c r="L32" s="9">
        <f>L33+L37+L38+L39+L40</f>
        <v>3289915</v>
      </c>
    </row>
    <row r="33" spans="1:12" ht="48.75" customHeight="1" x14ac:dyDescent="0.25">
      <c r="A33" s="231" t="s">
        <v>60</v>
      </c>
      <c r="B33" s="232"/>
      <c r="C33" s="232"/>
      <c r="D33" s="233" t="s">
        <v>61</v>
      </c>
      <c r="E33" s="233"/>
      <c r="F33" s="233"/>
      <c r="G33" s="233"/>
      <c r="H33" s="6">
        <f>H34+H35+H36</f>
        <v>0</v>
      </c>
      <c r="I33" s="234">
        <f>I34+I35+I36</f>
        <v>20858625</v>
      </c>
      <c r="J33" s="234"/>
      <c r="K33" s="6">
        <f>K34+K35+K36</f>
        <v>1487287</v>
      </c>
      <c r="L33" s="10">
        <f>L34+L35+L36</f>
        <v>3289915</v>
      </c>
    </row>
    <row r="34" spans="1:12" ht="29.25" customHeight="1" x14ac:dyDescent="0.25">
      <c r="A34" s="239" t="s">
        <v>62</v>
      </c>
      <c r="B34" s="240"/>
      <c r="C34" s="240"/>
      <c r="D34" s="241" t="s">
        <v>63</v>
      </c>
      <c r="E34" s="241"/>
      <c r="F34" s="241"/>
      <c r="G34" s="241"/>
      <c r="H34" s="7">
        <v>0</v>
      </c>
      <c r="I34" s="242">
        <v>13665895</v>
      </c>
      <c r="J34" s="242"/>
      <c r="K34" s="7">
        <v>991525</v>
      </c>
      <c r="L34" s="11">
        <v>2193277</v>
      </c>
    </row>
    <row r="35" spans="1:12" ht="29.25" customHeight="1" x14ac:dyDescent="0.25">
      <c r="A35" s="239" t="s">
        <v>64</v>
      </c>
      <c r="B35" s="240"/>
      <c r="C35" s="240"/>
      <c r="D35" s="241" t="s">
        <v>65</v>
      </c>
      <c r="E35" s="241"/>
      <c r="F35" s="241"/>
      <c r="G35" s="241"/>
      <c r="H35" s="7">
        <v>0</v>
      </c>
      <c r="I35" s="242">
        <v>0</v>
      </c>
      <c r="J35" s="242"/>
      <c r="K35" s="7">
        <v>0</v>
      </c>
      <c r="L35" s="11">
        <v>0</v>
      </c>
    </row>
    <row r="36" spans="1:12" ht="42" customHeight="1" x14ac:dyDescent="0.25">
      <c r="A36" s="239" t="s">
        <v>66</v>
      </c>
      <c r="B36" s="240"/>
      <c r="C36" s="240"/>
      <c r="D36" s="241" t="s">
        <v>67</v>
      </c>
      <c r="E36" s="241"/>
      <c r="F36" s="241"/>
      <c r="G36" s="241"/>
      <c r="H36" s="7">
        <v>0</v>
      </c>
      <c r="I36" s="242">
        <v>7192730</v>
      </c>
      <c r="J36" s="242"/>
      <c r="K36" s="7">
        <v>495762</v>
      </c>
      <c r="L36" s="11">
        <v>1096638</v>
      </c>
    </row>
    <row r="37" spans="1:12" ht="42" customHeight="1" x14ac:dyDescent="0.25">
      <c r="A37" s="231" t="s">
        <v>68</v>
      </c>
      <c r="B37" s="232"/>
      <c r="C37" s="232"/>
      <c r="D37" s="233" t="s">
        <v>69</v>
      </c>
      <c r="E37" s="233"/>
      <c r="F37" s="233"/>
      <c r="G37" s="233"/>
      <c r="H37" s="6">
        <v>0</v>
      </c>
      <c r="I37" s="234">
        <v>0</v>
      </c>
      <c r="J37" s="234"/>
      <c r="K37" s="6">
        <v>0</v>
      </c>
      <c r="L37" s="10">
        <v>0</v>
      </c>
    </row>
    <row r="38" spans="1:12" ht="29.25" customHeight="1" x14ac:dyDescent="0.25">
      <c r="A38" s="231" t="s">
        <v>70</v>
      </c>
      <c r="B38" s="232"/>
      <c r="C38" s="232"/>
      <c r="D38" s="233" t="s">
        <v>71</v>
      </c>
      <c r="E38" s="233"/>
      <c r="F38" s="233"/>
      <c r="G38" s="233"/>
      <c r="H38" s="6">
        <v>0</v>
      </c>
      <c r="I38" s="234">
        <v>0</v>
      </c>
      <c r="J38" s="234"/>
      <c r="K38" s="6">
        <v>0</v>
      </c>
      <c r="L38" s="10">
        <v>0</v>
      </c>
    </row>
    <row r="39" spans="1:12" ht="81" customHeight="1" x14ac:dyDescent="0.25">
      <c r="A39" s="231" t="s">
        <v>72</v>
      </c>
      <c r="B39" s="232"/>
      <c r="C39" s="232"/>
      <c r="D39" s="233" t="s">
        <v>73</v>
      </c>
      <c r="E39" s="233"/>
      <c r="F39" s="233"/>
      <c r="G39" s="233"/>
      <c r="H39" s="6">
        <v>0</v>
      </c>
      <c r="I39" s="234">
        <v>0</v>
      </c>
      <c r="J39" s="234"/>
      <c r="K39" s="6">
        <v>0</v>
      </c>
      <c r="L39" s="10">
        <v>0</v>
      </c>
    </row>
    <row r="40" spans="1:12" ht="29.25" customHeight="1" x14ac:dyDescent="0.25">
      <c r="A40" s="231" t="s">
        <v>74</v>
      </c>
      <c r="B40" s="232"/>
      <c r="C40" s="232"/>
      <c r="D40" s="233" t="s">
        <v>75</v>
      </c>
      <c r="E40" s="233"/>
      <c r="F40" s="233"/>
      <c r="G40" s="233"/>
      <c r="H40" s="6">
        <v>0</v>
      </c>
      <c r="I40" s="234">
        <v>0</v>
      </c>
      <c r="J40" s="234"/>
      <c r="K40" s="6">
        <v>0</v>
      </c>
      <c r="L40" s="10">
        <v>0</v>
      </c>
    </row>
    <row r="41" spans="1:12" ht="29.25" customHeight="1" x14ac:dyDescent="0.25">
      <c r="A41" s="235" t="s">
        <v>76</v>
      </c>
      <c r="B41" s="236"/>
      <c r="C41" s="236"/>
      <c r="D41" s="237" t="s">
        <v>77</v>
      </c>
      <c r="E41" s="237"/>
      <c r="F41" s="237"/>
      <c r="G41" s="237"/>
      <c r="H41" s="5">
        <f>H42+H43+H47+H48+H49+H50+H51+H52+H53+H54</f>
        <v>214620031</v>
      </c>
      <c r="I41" s="238">
        <f>I42+I43+I47+I48+I49+I50+I51+I52+I53+I54</f>
        <v>843585524</v>
      </c>
      <c r="J41" s="238"/>
      <c r="K41" s="5">
        <f>K42+K43+K47+K48+K49+K50+K51+K52+K53+K54</f>
        <v>200047950</v>
      </c>
      <c r="L41" s="9">
        <f>L42+L43+L47+L48+L49+L50+L51+L52+L53+L54</f>
        <v>797869187</v>
      </c>
    </row>
    <row r="42" spans="1:12" ht="29.25" customHeight="1" x14ac:dyDescent="0.25">
      <c r="A42" s="231" t="s">
        <v>78</v>
      </c>
      <c r="B42" s="232"/>
      <c r="C42" s="232"/>
      <c r="D42" s="233" t="s">
        <v>79</v>
      </c>
      <c r="E42" s="233"/>
      <c r="F42" s="233"/>
      <c r="G42" s="233"/>
      <c r="H42" s="6">
        <v>138326500</v>
      </c>
      <c r="I42" s="234">
        <v>550044810</v>
      </c>
      <c r="J42" s="234"/>
      <c r="K42" s="6">
        <v>127854515</v>
      </c>
      <c r="L42" s="10">
        <v>506395593</v>
      </c>
    </row>
    <row r="43" spans="1:12" ht="29.25" customHeight="1" x14ac:dyDescent="0.25">
      <c r="A43" s="231" t="s">
        <v>80</v>
      </c>
      <c r="B43" s="232"/>
      <c r="C43" s="232"/>
      <c r="D43" s="233" t="s">
        <v>81</v>
      </c>
      <c r="E43" s="233"/>
      <c r="F43" s="233"/>
      <c r="G43" s="233"/>
      <c r="H43" s="6">
        <v>15187797</v>
      </c>
      <c r="I43" s="234">
        <v>60736585</v>
      </c>
      <c r="J43" s="234"/>
      <c r="K43" s="6">
        <v>15086506</v>
      </c>
      <c r="L43" s="10">
        <v>60316012</v>
      </c>
    </row>
    <row r="44" spans="1:12" ht="29.25" customHeight="1" x14ac:dyDescent="0.25">
      <c r="A44" s="239" t="s">
        <v>82</v>
      </c>
      <c r="B44" s="240"/>
      <c r="C44" s="240"/>
      <c r="D44" s="241" t="s">
        <v>83</v>
      </c>
      <c r="E44" s="241"/>
      <c r="F44" s="241"/>
      <c r="G44" s="241"/>
      <c r="H44" s="7">
        <v>15000000</v>
      </c>
      <c r="I44" s="242">
        <v>60000000</v>
      </c>
      <c r="J44" s="242"/>
      <c r="K44" s="7">
        <v>15000000</v>
      </c>
      <c r="L44" s="11">
        <v>60000000</v>
      </c>
    </row>
    <row r="45" spans="1:12" ht="29.25" customHeight="1" x14ac:dyDescent="0.25">
      <c r="A45" s="239" t="s">
        <v>84</v>
      </c>
      <c r="B45" s="240"/>
      <c r="C45" s="240"/>
      <c r="D45" s="241" t="s">
        <v>85</v>
      </c>
      <c r="E45" s="241"/>
      <c r="F45" s="241"/>
      <c r="G45" s="241"/>
      <c r="H45" s="7">
        <v>187797</v>
      </c>
      <c r="I45" s="242">
        <v>736585</v>
      </c>
      <c r="J45" s="242"/>
      <c r="K45" s="7">
        <v>86506</v>
      </c>
      <c r="L45" s="11">
        <v>316012</v>
      </c>
    </row>
    <row r="46" spans="1:12" ht="81" customHeight="1" x14ac:dyDescent="0.25">
      <c r="A46" s="239" t="s">
        <v>86</v>
      </c>
      <c r="B46" s="240"/>
      <c r="C46" s="240"/>
      <c r="D46" s="241" t="s">
        <v>87</v>
      </c>
      <c r="E46" s="241"/>
      <c r="F46" s="241"/>
      <c r="G46" s="241"/>
      <c r="H46" s="7">
        <v>0</v>
      </c>
      <c r="I46" s="242">
        <v>0</v>
      </c>
      <c r="J46" s="242"/>
      <c r="K46" s="7">
        <v>0</v>
      </c>
      <c r="L46" s="11">
        <v>0</v>
      </c>
    </row>
    <row r="47" spans="1:12" ht="29.25" customHeight="1" x14ac:dyDescent="0.25">
      <c r="A47" s="231" t="s">
        <v>88</v>
      </c>
      <c r="B47" s="232"/>
      <c r="C47" s="232"/>
      <c r="D47" s="233" t="s">
        <v>89</v>
      </c>
      <c r="E47" s="233"/>
      <c r="F47" s="233"/>
      <c r="G47" s="233"/>
      <c r="H47" s="6">
        <v>7700000</v>
      </c>
      <c r="I47" s="234">
        <v>30800000</v>
      </c>
      <c r="J47" s="234"/>
      <c r="K47" s="6">
        <v>7700000</v>
      </c>
      <c r="L47" s="10">
        <v>30800000</v>
      </c>
    </row>
    <row r="48" spans="1:12" ht="29.25" customHeight="1" x14ac:dyDescent="0.25">
      <c r="A48" s="231" t="s">
        <v>90</v>
      </c>
      <c r="B48" s="232"/>
      <c r="C48" s="232"/>
      <c r="D48" s="233" t="s">
        <v>91</v>
      </c>
      <c r="E48" s="233"/>
      <c r="F48" s="233"/>
      <c r="G48" s="233"/>
      <c r="H48" s="6">
        <v>16500000</v>
      </c>
      <c r="I48" s="234">
        <v>66000000</v>
      </c>
      <c r="J48" s="234"/>
      <c r="K48" s="6">
        <v>16500000</v>
      </c>
      <c r="L48" s="10">
        <v>66000000</v>
      </c>
    </row>
    <row r="49" spans="1:12" ht="29.25" customHeight="1" x14ac:dyDescent="0.25">
      <c r="A49" s="231" t="s">
        <v>92</v>
      </c>
      <c r="B49" s="232"/>
      <c r="C49" s="232"/>
      <c r="D49" s="233" t="s">
        <v>93</v>
      </c>
      <c r="E49" s="233"/>
      <c r="F49" s="233"/>
      <c r="G49" s="233"/>
      <c r="H49" s="6">
        <v>13200000</v>
      </c>
      <c r="I49" s="234">
        <v>52800000</v>
      </c>
      <c r="J49" s="234"/>
      <c r="K49" s="6">
        <v>13200000</v>
      </c>
      <c r="L49" s="10">
        <v>52800000</v>
      </c>
    </row>
    <row r="50" spans="1:12" ht="42" customHeight="1" x14ac:dyDescent="0.25">
      <c r="A50" s="231" t="s">
        <v>94</v>
      </c>
      <c r="B50" s="232"/>
      <c r="C50" s="232"/>
      <c r="D50" s="233" t="s">
        <v>95</v>
      </c>
      <c r="E50" s="233"/>
      <c r="F50" s="233"/>
      <c r="G50" s="233"/>
      <c r="H50" s="6">
        <v>0</v>
      </c>
      <c r="I50" s="234">
        <v>0</v>
      </c>
      <c r="J50" s="234"/>
      <c r="K50" s="6">
        <v>0</v>
      </c>
      <c r="L50" s="10">
        <v>0</v>
      </c>
    </row>
    <row r="51" spans="1:12" ht="42" customHeight="1" x14ac:dyDescent="0.25">
      <c r="A51" s="231" t="s">
        <v>96</v>
      </c>
      <c r="B51" s="232"/>
      <c r="C51" s="232"/>
      <c r="D51" s="233" t="s">
        <v>97</v>
      </c>
      <c r="E51" s="233"/>
      <c r="F51" s="233"/>
      <c r="G51" s="233"/>
      <c r="H51" s="6">
        <v>4050000</v>
      </c>
      <c r="I51" s="234">
        <v>4050000</v>
      </c>
      <c r="J51" s="234"/>
      <c r="K51" s="6">
        <v>0</v>
      </c>
      <c r="L51" s="10">
        <v>0</v>
      </c>
    </row>
    <row r="52" spans="1:12" ht="29.25" customHeight="1" x14ac:dyDescent="0.25">
      <c r="A52" s="231" t="s">
        <v>98</v>
      </c>
      <c r="B52" s="232"/>
      <c r="C52" s="232"/>
      <c r="D52" s="233" t="s">
        <v>99</v>
      </c>
      <c r="E52" s="233"/>
      <c r="F52" s="233"/>
      <c r="G52" s="233"/>
      <c r="H52" s="6">
        <v>9836069</v>
      </c>
      <c r="I52" s="234">
        <v>39672147</v>
      </c>
      <c r="J52" s="234"/>
      <c r="K52" s="6">
        <v>9863014</v>
      </c>
      <c r="L52" s="10">
        <v>39452055</v>
      </c>
    </row>
    <row r="53" spans="1:12" ht="29.25" customHeight="1" x14ac:dyDescent="0.25">
      <c r="A53" s="231" t="s">
        <v>100</v>
      </c>
      <c r="B53" s="232"/>
      <c r="C53" s="232"/>
      <c r="D53" s="233" t="s">
        <v>101</v>
      </c>
      <c r="E53" s="233"/>
      <c r="F53" s="233"/>
      <c r="G53" s="233"/>
      <c r="H53" s="6">
        <v>0</v>
      </c>
      <c r="I53" s="234">
        <v>0</v>
      </c>
      <c r="J53" s="234"/>
      <c r="K53" s="6">
        <v>0</v>
      </c>
      <c r="L53" s="10">
        <v>0</v>
      </c>
    </row>
    <row r="54" spans="1:12" ht="29.25" customHeight="1" x14ac:dyDescent="0.25">
      <c r="A54" s="231" t="s">
        <v>102</v>
      </c>
      <c r="B54" s="232"/>
      <c r="C54" s="232"/>
      <c r="D54" s="233" t="s">
        <v>103</v>
      </c>
      <c r="E54" s="233"/>
      <c r="F54" s="233"/>
      <c r="G54" s="233"/>
      <c r="H54" s="6">
        <f>H55+H56+H57+H58+H59+H60+H61+H62+H63+H64+H65+H66+H67+H68</f>
        <v>9819665</v>
      </c>
      <c r="I54" s="234">
        <f>I55+I56+I57+I58+I59+I60+I61+I62+I63+I64+I65+I66+I67+I68</f>
        <v>39481982</v>
      </c>
      <c r="J54" s="234"/>
      <c r="K54" s="6">
        <f>K55+K56+K57+K58+K59+K60+K61+K62+K63+K64+K65+K66+K67+K68</f>
        <v>9843915</v>
      </c>
      <c r="L54" s="10">
        <f>L55+L56+L57+L58+L59+L60+L61+L62+L63+L64+L65+L66+L67+L68</f>
        <v>42105527</v>
      </c>
    </row>
    <row r="55" spans="1:12" ht="42" customHeight="1" x14ac:dyDescent="0.25">
      <c r="A55" s="239" t="s">
        <v>104</v>
      </c>
      <c r="B55" s="240"/>
      <c r="C55" s="240"/>
      <c r="D55" s="241" t="s">
        <v>105</v>
      </c>
      <c r="E55" s="241"/>
      <c r="F55" s="241"/>
      <c r="G55" s="241"/>
      <c r="H55" s="7">
        <v>9000000</v>
      </c>
      <c r="I55" s="242">
        <v>36000000</v>
      </c>
      <c r="J55" s="242"/>
      <c r="K55" s="7">
        <v>9000000</v>
      </c>
      <c r="L55" s="11">
        <v>36000000</v>
      </c>
    </row>
    <row r="56" spans="1:12" ht="42" customHeight="1" x14ac:dyDescent="0.25">
      <c r="A56" s="239" t="s">
        <v>106</v>
      </c>
      <c r="B56" s="240"/>
      <c r="C56" s="240"/>
      <c r="D56" s="241" t="s">
        <v>107</v>
      </c>
      <c r="E56" s="241"/>
      <c r="F56" s="241"/>
      <c r="G56" s="241"/>
      <c r="H56" s="7">
        <v>0</v>
      </c>
      <c r="I56" s="242">
        <v>0</v>
      </c>
      <c r="J56" s="242"/>
      <c r="K56" s="7">
        <v>0</v>
      </c>
      <c r="L56" s="11">
        <v>0</v>
      </c>
    </row>
    <row r="57" spans="1:12" ht="29.25" customHeight="1" x14ac:dyDescent="0.25">
      <c r="A57" s="239" t="s">
        <v>108</v>
      </c>
      <c r="B57" s="240"/>
      <c r="C57" s="240"/>
      <c r="D57" s="241" t="s">
        <v>109</v>
      </c>
      <c r="E57" s="241"/>
      <c r="F57" s="241"/>
      <c r="G57" s="241"/>
      <c r="H57" s="7">
        <v>0</v>
      </c>
      <c r="I57" s="242">
        <v>0</v>
      </c>
      <c r="J57" s="242"/>
      <c r="K57" s="7">
        <v>0</v>
      </c>
      <c r="L57" s="11">
        <v>0</v>
      </c>
    </row>
    <row r="58" spans="1:12" ht="29.25" customHeight="1" x14ac:dyDescent="0.25">
      <c r="A58" s="239" t="s">
        <v>110</v>
      </c>
      <c r="B58" s="240"/>
      <c r="C58" s="240"/>
      <c r="D58" s="241" t="s">
        <v>111</v>
      </c>
      <c r="E58" s="241"/>
      <c r="F58" s="241"/>
      <c r="G58" s="241"/>
      <c r="H58" s="7">
        <v>0</v>
      </c>
      <c r="I58" s="242">
        <v>0</v>
      </c>
      <c r="J58" s="242"/>
      <c r="K58" s="7">
        <v>0</v>
      </c>
      <c r="L58" s="11">
        <v>0</v>
      </c>
    </row>
    <row r="59" spans="1:12" ht="29.25" customHeight="1" x14ac:dyDescent="0.25">
      <c r="A59" s="239" t="s">
        <v>112</v>
      </c>
      <c r="B59" s="240"/>
      <c r="C59" s="240"/>
      <c r="D59" s="241" t="s">
        <v>113</v>
      </c>
      <c r="E59" s="241"/>
      <c r="F59" s="241"/>
      <c r="G59" s="241"/>
      <c r="H59" s="7">
        <v>0</v>
      </c>
      <c r="I59" s="242">
        <v>0</v>
      </c>
      <c r="J59" s="242"/>
      <c r="K59" s="7">
        <v>0</v>
      </c>
      <c r="L59" s="11">
        <v>0</v>
      </c>
    </row>
    <row r="60" spans="1:12" ht="29.25" customHeight="1" x14ac:dyDescent="0.25">
      <c r="A60" s="239" t="s">
        <v>114</v>
      </c>
      <c r="B60" s="240"/>
      <c r="C60" s="240"/>
      <c r="D60" s="241" t="s">
        <v>115</v>
      </c>
      <c r="E60" s="241"/>
      <c r="F60" s="241"/>
      <c r="G60" s="241"/>
      <c r="H60" s="7">
        <v>0</v>
      </c>
      <c r="I60" s="242">
        <v>0</v>
      </c>
      <c r="J60" s="242"/>
      <c r="K60" s="7">
        <v>0</v>
      </c>
      <c r="L60" s="11">
        <v>0</v>
      </c>
    </row>
    <row r="61" spans="1:12" ht="29.25" customHeight="1" x14ac:dyDescent="0.25">
      <c r="A61" s="239" t="s">
        <v>116</v>
      </c>
      <c r="B61" s="240"/>
      <c r="C61" s="240"/>
      <c r="D61" s="241" t="s">
        <v>117</v>
      </c>
      <c r="E61" s="241"/>
      <c r="F61" s="241"/>
      <c r="G61" s="241"/>
      <c r="H61" s="7">
        <v>819665</v>
      </c>
      <c r="I61" s="242">
        <v>3305982</v>
      </c>
      <c r="J61" s="242"/>
      <c r="K61" s="7">
        <v>821915</v>
      </c>
      <c r="L61" s="11">
        <v>3287659</v>
      </c>
    </row>
    <row r="62" spans="1:12" ht="29.25" customHeight="1" x14ac:dyDescent="0.25">
      <c r="A62" s="239" t="s">
        <v>118</v>
      </c>
      <c r="B62" s="240"/>
      <c r="C62" s="240"/>
      <c r="D62" s="241" t="s">
        <v>119</v>
      </c>
      <c r="E62" s="241"/>
      <c r="F62" s="241"/>
      <c r="G62" s="241"/>
      <c r="H62" s="7">
        <v>0</v>
      </c>
      <c r="I62" s="242">
        <v>176000</v>
      </c>
      <c r="J62" s="242"/>
      <c r="K62" s="7">
        <v>22000</v>
      </c>
      <c r="L62" s="11">
        <v>2707868</v>
      </c>
    </row>
    <row r="63" spans="1:12" ht="42" customHeight="1" x14ac:dyDescent="0.25">
      <c r="A63" s="239" t="s">
        <v>120</v>
      </c>
      <c r="B63" s="240"/>
      <c r="C63" s="240"/>
      <c r="D63" s="241" t="s">
        <v>121</v>
      </c>
      <c r="E63" s="241"/>
      <c r="F63" s="241"/>
      <c r="G63" s="241"/>
      <c r="H63" s="7">
        <v>0</v>
      </c>
      <c r="I63" s="242">
        <v>0</v>
      </c>
      <c r="J63" s="242"/>
      <c r="K63" s="7">
        <v>0</v>
      </c>
      <c r="L63" s="11">
        <v>0</v>
      </c>
    </row>
    <row r="64" spans="1:12" ht="29.25" customHeight="1" x14ac:dyDescent="0.25">
      <c r="A64" s="239" t="s">
        <v>122</v>
      </c>
      <c r="B64" s="240"/>
      <c r="C64" s="240"/>
      <c r="D64" s="241" t="s">
        <v>123</v>
      </c>
      <c r="E64" s="241"/>
      <c r="F64" s="241"/>
      <c r="G64" s="241"/>
      <c r="H64" s="7">
        <v>0</v>
      </c>
      <c r="I64" s="242">
        <v>0</v>
      </c>
      <c r="J64" s="242"/>
      <c r="K64" s="7">
        <v>0</v>
      </c>
      <c r="L64" s="11">
        <v>0</v>
      </c>
    </row>
    <row r="65" spans="1:12" ht="42" customHeight="1" x14ac:dyDescent="0.25">
      <c r="A65" s="239" t="s">
        <v>124</v>
      </c>
      <c r="B65" s="240"/>
      <c r="C65" s="240"/>
      <c r="D65" s="241" t="s">
        <v>125</v>
      </c>
      <c r="E65" s="241"/>
      <c r="F65" s="241"/>
      <c r="G65" s="241"/>
      <c r="H65" s="7">
        <v>0</v>
      </c>
      <c r="I65" s="242">
        <v>0</v>
      </c>
      <c r="J65" s="242"/>
      <c r="K65" s="7">
        <v>0</v>
      </c>
      <c r="L65" s="11">
        <v>0</v>
      </c>
    </row>
    <row r="66" spans="1:12" ht="29.25" customHeight="1" x14ac:dyDescent="0.25">
      <c r="A66" s="239" t="s">
        <v>126</v>
      </c>
      <c r="B66" s="240"/>
      <c r="C66" s="240"/>
      <c r="D66" s="241" t="s">
        <v>127</v>
      </c>
      <c r="E66" s="241"/>
      <c r="F66" s="241"/>
      <c r="G66" s="241"/>
      <c r="H66" s="7">
        <v>0</v>
      </c>
      <c r="I66" s="242">
        <v>0</v>
      </c>
      <c r="J66" s="242"/>
      <c r="K66" s="7">
        <v>0</v>
      </c>
      <c r="L66" s="11">
        <v>0</v>
      </c>
    </row>
    <row r="67" spans="1:12" ht="29.25" customHeight="1" x14ac:dyDescent="0.25">
      <c r="A67" s="239" t="s">
        <v>128</v>
      </c>
      <c r="B67" s="240"/>
      <c r="C67" s="240"/>
      <c r="D67" s="241" t="s">
        <v>129</v>
      </c>
      <c r="E67" s="241"/>
      <c r="F67" s="241"/>
      <c r="G67" s="241"/>
      <c r="H67" s="7">
        <v>0</v>
      </c>
      <c r="I67" s="242">
        <v>0</v>
      </c>
      <c r="J67" s="242"/>
      <c r="K67" s="7">
        <v>0</v>
      </c>
      <c r="L67" s="11">
        <v>0</v>
      </c>
    </row>
    <row r="68" spans="1:12" ht="29.25" customHeight="1" x14ac:dyDescent="0.25">
      <c r="A68" s="239" t="s">
        <v>130</v>
      </c>
      <c r="B68" s="240"/>
      <c r="C68" s="240"/>
      <c r="D68" s="241" t="s">
        <v>131</v>
      </c>
      <c r="E68" s="241"/>
      <c r="F68" s="241"/>
      <c r="G68" s="241"/>
      <c r="H68" s="7">
        <v>0</v>
      </c>
      <c r="I68" s="242">
        <v>0</v>
      </c>
      <c r="J68" s="242"/>
      <c r="K68" s="7">
        <v>0</v>
      </c>
      <c r="L68" s="11">
        <v>110000</v>
      </c>
    </row>
    <row r="69" spans="1:12" ht="42" customHeight="1" x14ac:dyDescent="0.25">
      <c r="A69" s="235" t="s">
        <v>132</v>
      </c>
      <c r="B69" s="236"/>
      <c r="C69" s="236"/>
      <c r="D69" s="237" t="s">
        <v>133</v>
      </c>
      <c r="E69" s="237"/>
      <c r="F69" s="237"/>
      <c r="G69" s="237"/>
      <c r="H69" s="5">
        <f>H17-H32-H41</f>
        <v>562288775</v>
      </c>
      <c r="I69" s="238">
        <f>I17-I32-I41</f>
        <v>3254396144</v>
      </c>
      <c r="J69" s="238"/>
      <c r="K69" s="5">
        <f>K17-K32-K41</f>
        <v>795417901</v>
      </c>
      <c r="L69" s="9">
        <f>L17-L32-L41</f>
        <v>3321212774</v>
      </c>
    </row>
    <row r="70" spans="1:12" ht="42" customHeight="1" x14ac:dyDescent="0.25">
      <c r="A70" s="235" t="s">
        <v>134</v>
      </c>
      <c r="B70" s="236"/>
      <c r="C70" s="236"/>
      <c r="D70" s="237" t="s">
        <v>135</v>
      </c>
      <c r="E70" s="237"/>
      <c r="F70" s="237"/>
      <c r="G70" s="237"/>
      <c r="H70" s="5">
        <f>H71-H72</f>
        <v>0</v>
      </c>
      <c r="I70" s="238">
        <f>I71-I72</f>
        <v>0</v>
      </c>
      <c r="J70" s="238"/>
      <c r="K70" s="5">
        <f>K71-K72</f>
        <v>0</v>
      </c>
      <c r="L70" s="9">
        <f>L71-L72</f>
        <v>0</v>
      </c>
    </row>
    <row r="71" spans="1:12" ht="29.25" customHeight="1" x14ac:dyDescent="0.25">
      <c r="A71" s="231" t="s">
        <v>136</v>
      </c>
      <c r="B71" s="232"/>
      <c r="C71" s="232"/>
      <c r="D71" s="233" t="s">
        <v>137</v>
      </c>
      <c r="E71" s="233"/>
      <c r="F71" s="233"/>
      <c r="G71" s="233"/>
      <c r="H71" s="6">
        <v>0</v>
      </c>
      <c r="I71" s="234">
        <v>0</v>
      </c>
      <c r="J71" s="234"/>
      <c r="K71" s="6">
        <v>0</v>
      </c>
      <c r="L71" s="10">
        <v>0</v>
      </c>
    </row>
    <row r="72" spans="1:12" ht="29.25" customHeight="1" x14ac:dyDescent="0.25">
      <c r="A72" s="231" t="s">
        <v>138</v>
      </c>
      <c r="B72" s="232"/>
      <c r="C72" s="232"/>
      <c r="D72" s="233" t="s">
        <v>139</v>
      </c>
      <c r="E72" s="233"/>
      <c r="F72" s="233"/>
      <c r="G72" s="233"/>
      <c r="H72" s="6">
        <v>0</v>
      </c>
      <c r="I72" s="234">
        <v>0</v>
      </c>
      <c r="J72" s="234"/>
      <c r="K72" s="6">
        <v>0</v>
      </c>
      <c r="L72" s="10">
        <v>0</v>
      </c>
    </row>
    <row r="73" spans="1:12" ht="42" customHeight="1" x14ac:dyDescent="0.25">
      <c r="A73" s="235" t="s">
        <v>140</v>
      </c>
      <c r="B73" s="236"/>
      <c r="C73" s="236"/>
      <c r="D73" s="237" t="s">
        <v>141</v>
      </c>
      <c r="E73" s="237"/>
      <c r="F73" s="237"/>
      <c r="G73" s="237"/>
      <c r="H73" s="5">
        <f>H69+H70</f>
        <v>562288775</v>
      </c>
      <c r="I73" s="238">
        <f>I69+I70</f>
        <v>3254396144</v>
      </c>
      <c r="J73" s="238"/>
      <c r="K73" s="5">
        <f>K69+K70</f>
        <v>795417901</v>
      </c>
      <c r="L73" s="9">
        <f>L69+L70</f>
        <v>3321212774</v>
      </c>
    </row>
    <row r="74" spans="1:12" ht="29.25" customHeight="1" x14ac:dyDescent="0.25">
      <c r="A74" s="231" t="s">
        <v>142</v>
      </c>
      <c r="B74" s="232"/>
      <c r="C74" s="232"/>
      <c r="D74" s="233" t="s">
        <v>143</v>
      </c>
      <c r="E74" s="233"/>
      <c r="F74" s="233"/>
      <c r="G74" s="233"/>
      <c r="H74" s="6">
        <v>815238925</v>
      </c>
      <c r="I74" s="234">
        <v>3244630116</v>
      </c>
      <c r="J74" s="234"/>
      <c r="K74" s="6">
        <v>926229089</v>
      </c>
      <c r="L74" s="10">
        <v>3459015819</v>
      </c>
    </row>
    <row r="75" spans="1:12" ht="29.25" customHeight="1" x14ac:dyDescent="0.25">
      <c r="A75" s="231" t="s">
        <v>144</v>
      </c>
      <c r="B75" s="232"/>
      <c r="C75" s="232"/>
      <c r="D75" s="233" t="s">
        <v>145</v>
      </c>
      <c r="E75" s="233"/>
      <c r="F75" s="233"/>
      <c r="G75" s="233"/>
      <c r="H75" s="6">
        <v>-252950150</v>
      </c>
      <c r="I75" s="234">
        <v>9766028</v>
      </c>
      <c r="J75" s="234"/>
      <c r="K75" s="6">
        <v>-130811188</v>
      </c>
      <c r="L75" s="10">
        <v>-137803045</v>
      </c>
    </row>
    <row r="76" spans="1:12" ht="29.25" customHeight="1" x14ac:dyDescent="0.25">
      <c r="A76" s="235" t="s">
        <v>146</v>
      </c>
      <c r="B76" s="236"/>
      <c r="C76" s="236"/>
      <c r="D76" s="237" t="s">
        <v>147</v>
      </c>
      <c r="E76" s="237"/>
      <c r="F76" s="237"/>
      <c r="G76" s="237"/>
      <c r="H76" s="5">
        <v>0</v>
      </c>
      <c r="I76" s="238">
        <v>0</v>
      </c>
      <c r="J76" s="238"/>
      <c r="K76" s="5">
        <v>0</v>
      </c>
      <c r="L76" s="9">
        <v>0</v>
      </c>
    </row>
    <row r="77" spans="1:12" ht="42" customHeight="1" x14ac:dyDescent="0.25">
      <c r="A77" s="227" t="s">
        <v>148</v>
      </c>
      <c r="B77" s="228"/>
      <c r="C77" s="228"/>
      <c r="D77" s="229" t="s">
        <v>149</v>
      </c>
      <c r="E77" s="229"/>
      <c r="F77" s="229"/>
      <c r="G77" s="229"/>
      <c r="H77" s="8">
        <f>H73-H76</f>
        <v>562288775</v>
      </c>
      <c r="I77" s="230">
        <f>I73-I76</f>
        <v>3254396144</v>
      </c>
      <c r="J77" s="230"/>
      <c r="K77" s="8">
        <f>K73-K76</f>
        <v>795417901</v>
      </c>
      <c r="L77" s="12">
        <f>L73-L76</f>
        <v>3321212774</v>
      </c>
    </row>
    <row r="78" spans="1:12" ht="10.5" customHeight="1" x14ac:dyDescent="0.25">
      <c r="A78" s="220"/>
      <c r="B78" s="220"/>
      <c r="C78" s="220"/>
      <c r="D78" s="220"/>
      <c r="E78" s="220"/>
      <c r="F78" s="220"/>
      <c r="G78" s="220"/>
      <c r="H78" s="220"/>
      <c r="I78" s="220"/>
      <c r="J78" s="220"/>
      <c r="K78" s="220"/>
      <c r="L78" s="220"/>
    </row>
    <row r="79" spans="1:12" ht="15" customHeight="1" x14ac:dyDescent="0.2">
      <c r="A79" s="221" t="s">
        <v>150</v>
      </c>
      <c r="B79" s="221"/>
      <c r="C79" s="222" t="s">
        <v>151</v>
      </c>
      <c r="D79" s="222"/>
      <c r="E79" s="222"/>
      <c r="F79" s="222"/>
      <c r="G79" s="222"/>
      <c r="H79" s="222"/>
      <c r="I79" s="222"/>
      <c r="J79" s="223" t="s">
        <v>152</v>
      </c>
      <c r="K79" s="223"/>
      <c r="L79" s="223"/>
    </row>
    <row r="80" spans="1:12" ht="15" customHeight="1" x14ac:dyDescent="0.2">
      <c r="A80" s="224" t="s">
        <v>153</v>
      </c>
      <c r="B80" s="224"/>
      <c r="C80" s="225" t="s">
        <v>153</v>
      </c>
      <c r="D80" s="225"/>
      <c r="E80" s="225"/>
      <c r="F80" s="225"/>
      <c r="G80" s="225"/>
      <c r="H80" s="225"/>
      <c r="I80" s="225"/>
      <c r="J80" s="226" t="s">
        <v>154</v>
      </c>
      <c r="K80" s="226"/>
      <c r="L80" s="226"/>
    </row>
    <row r="81" spans="1:12" ht="15.75" customHeight="1" x14ac:dyDescent="0.25">
      <c r="A81" s="220"/>
      <c r="B81" s="220"/>
      <c r="C81" s="220"/>
      <c r="D81" s="220"/>
      <c r="E81" s="220"/>
      <c r="F81" s="220"/>
      <c r="G81" s="220"/>
      <c r="H81" s="220"/>
      <c r="I81" s="220"/>
      <c r="J81" s="220"/>
      <c r="K81" s="220"/>
      <c r="L81" s="220"/>
    </row>
    <row r="82" spans="1:12" ht="15.75" customHeight="1" x14ac:dyDescent="0.25">
      <c r="A82" s="220"/>
      <c r="B82" s="220"/>
      <c r="C82" s="220"/>
      <c r="D82" s="220"/>
      <c r="E82" s="220"/>
      <c r="F82" s="220"/>
      <c r="G82" s="220"/>
      <c r="H82" s="220"/>
      <c r="I82" s="220"/>
      <c r="J82" s="220"/>
      <c r="K82" s="220"/>
      <c r="L82" s="220"/>
    </row>
  </sheetData>
  <mergeCells count="293">
    <mergeCell ref="A6:D6"/>
    <mergeCell ref="E6:L6"/>
    <mergeCell ref="A7:D7"/>
    <mergeCell ref="E7:L7"/>
    <mergeCell ref="A8:D8"/>
    <mergeCell ref="E8:L8"/>
    <mergeCell ref="B1:D1"/>
    <mergeCell ref="E1:L1"/>
    <mergeCell ref="A2:L2"/>
    <mergeCell ref="A3:L3"/>
    <mergeCell ref="A4:L4"/>
    <mergeCell ref="B5:D5"/>
    <mergeCell ref="E5:L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17:C17"/>
    <mergeCell ref="D17:E17"/>
    <mergeCell ref="F17:G17"/>
    <mergeCell ref="I17:J17"/>
    <mergeCell ref="A18:C18"/>
    <mergeCell ref="D18:E18"/>
    <mergeCell ref="F18:G18"/>
    <mergeCell ref="I18:J18"/>
    <mergeCell ref="A15:C16"/>
    <mergeCell ref="D15:E16"/>
    <mergeCell ref="F15:G16"/>
    <mergeCell ref="H15:J15"/>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s>
  <printOptions horizontalCentered="1"/>
  <pageMargins left="0" right="0" top="0.5899999737739563" bottom="0.5899999737739563" header="0.5" footer="0.5"/>
  <pageSetup paperSize="9" scale="87" orientation="portrait" r:id="rId1"/>
  <ignoredErrors>
    <ignoredError sqref="A1:M8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2"/>
    </row>
    <row r="2" spans="1:5" ht="24.75" customHeight="1" x14ac:dyDescent="0.25">
      <c r="A2" s="51"/>
    </row>
    <row r="3" spans="1:5" ht="8.25" customHeight="1" x14ac:dyDescent="0.25">
      <c r="A3" s="1"/>
    </row>
    <row r="4" spans="1:5" ht="28.5" customHeight="1" x14ac:dyDescent="0.25">
      <c r="A4" s="30"/>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0"/>
      <c r="C14" s="4"/>
    </row>
    <row r="15" spans="1:5" ht="36" customHeight="1" x14ac:dyDescent="0.25">
      <c r="A15" s="49" t="s">
        <v>361</v>
      </c>
      <c r="B15" s="48" t="s">
        <v>21</v>
      </c>
      <c r="C15" s="48" t="s">
        <v>360</v>
      </c>
      <c r="D15" s="47" t="s">
        <v>359</v>
      </c>
      <c r="E15" s="46" t="s">
        <v>358</v>
      </c>
    </row>
    <row r="16" spans="1:5" ht="26.25" customHeight="1" x14ac:dyDescent="0.25">
      <c r="A16" s="38" t="s">
        <v>357</v>
      </c>
      <c r="B16" s="37" t="s">
        <v>356</v>
      </c>
      <c r="C16" s="37"/>
      <c r="D16" s="5">
        <v>0</v>
      </c>
      <c r="E16" s="36">
        <v>0</v>
      </c>
    </row>
    <row r="17" spans="1:5" ht="26.25" customHeight="1" x14ac:dyDescent="0.25">
      <c r="A17" s="38" t="s">
        <v>355</v>
      </c>
      <c r="B17" s="37" t="s">
        <v>354</v>
      </c>
      <c r="C17" s="37"/>
      <c r="D17" s="5">
        <v>17913335082</v>
      </c>
      <c r="E17" s="36">
        <v>5963273134</v>
      </c>
    </row>
    <row r="18" spans="1:5" ht="26.25" customHeight="1" x14ac:dyDescent="0.25">
      <c r="A18" s="35" t="s">
        <v>353</v>
      </c>
      <c r="B18" s="34" t="s">
        <v>352</v>
      </c>
      <c r="C18" s="34"/>
      <c r="D18" s="6">
        <v>17913335082</v>
      </c>
      <c r="E18" s="33">
        <v>5963273134</v>
      </c>
    </row>
    <row r="19" spans="1:5" ht="26.25" customHeight="1" x14ac:dyDescent="0.25">
      <c r="A19" s="45" t="s">
        <v>351</v>
      </c>
      <c r="B19" s="44" t="s">
        <v>350</v>
      </c>
      <c r="C19" s="44"/>
      <c r="D19" s="7">
        <v>1000000</v>
      </c>
      <c r="E19" s="43">
        <v>154000000</v>
      </c>
    </row>
    <row r="20" spans="1:5" ht="26.25" customHeight="1" x14ac:dyDescent="0.25">
      <c r="A20" s="45" t="s">
        <v>349</v>
      </c>
      <c r="B20" s="44" t="s">
        <v>348</v>
      </c>
      <c r="C20" s="44"/>
      <c r="D20" s="7">
        <v>0</v>
      </c>
      <c r="E20" s="43">
        <v>0</v>
      </c>
    </row>
    <row r="21" spans="1:5" ht="26.25" customHeight="1" x14ac:dyDescent="0.25">
      <c r="A21" s="45" t="s">
        <v>347</v>
      </c>
      <c r="B21" s="44" t="s">
        <v>346</v>
      </c>
      <c r="C21" s="44"/>
      <c r="D21" s="7">
        <v>17912335082</v>
      </c>
      <c r="E21" s="43">
        <v>5809273134</v>
      </c>
    </row>
    <row r="22" spans="1:5" ht="26.25" customHeight="1" x14ac:dyDescent="0.25">
      <c r="A22" s="45" t="s">
        <v>345</v>
      </c>
      <c r="B22" s="44" t="s">
        <v>344</v>
      </c>
      <c r="C22" s="44"/>
      <c r="D22" s="7">
        <v>0</v>
      </c>
      <c r="E22" s="43">
        <v>0</v>
      </c>
    </row>
    <row r="23" spans="1:5" ht="26.25" customHeight="1" x14ac:dyDescent="0.25">
      <c r="A23" s="35" t="s">
        <v>343</v>
      </c>
      <c r="B23" s="34" t="s">
        <v>342</v>
      </c>
      <c r="C23" s="34"/>
      <c r="D23" s="6">
        <v>0</v>
      </c>
      <c r="E23" s="33">
        <v>0</v>
      </c>
    </row>
    <row r="24" spans="1:5" ht="26.25" customHeight="1" x14ac:dyDescent="0.25">
      <c r="A24" s="35" t="s">
        <v>341</v>
      </c>
      <c r="B24" s="34" t="s">
        <v>340</v>
      </c>
      <c r="C24" s="34"/>
      <c r="D24" s="6">
        <v>0</v>
      </c>
      <c r="E24" s="33">
        <v>0</v>
      </c>
    </row>
    <row r="25" spans="1:5" ht="26.25" customHeight="1" x14ac:dyDescent="0.25">
      <c r="A25" s="38" t="s">
        <v>339</v>
      </c>
      <c r="B25" s="37" t="s">
        <v>338</v>
      </c>
      <c r="C25" s="37"/>
      <c r="D25" s="5">
        <v>148294447108</v>
      </c>
      <c r="E25" s="36">
        <v>158247397258</v>
      </c>
    </row>
    <row r="26" spans="1:5" ht="26.25" customHeight="1" x14ac:dyDescent="0.25">
      <c r="A26" s="35" t="s">
        <v>337</v>
      </c>
      <c r="B26" s="34" t="s">
        <v>336</v>
      </c>
      <c r="C26" s="34"/>
      <c r="D26" s="6">
        <v>148294447108</v>
      </c>
      <c r="E26" s="33">
        <v>158247397258</v>
      </c>
    </row>
    <row r="27" spans="1:5" ht="26.25" customHeight="1" x14ac:dyDescent="0.25">
      <c r="A27" s="45" t="s">
        <v>335</v>
      </c>
      <c r="B27" s="44" t="s">
        <v>334</v>
      </c>
      <c r="C27" s="44"/>
      <c r="D27" s="7">
        <v>0</v>
      </c>
      <c r="E27" s="43">
        <v>0</v>
      </c>
    </row>
    <row r="28" spans="1:5" ht="26.25" customHeight="1" x14ac:dyDescent="0.25">
      <c r="A28" s="45" t="s">
        <v>333</v>
      </c>
      <c r="B28" s="44" t="s">
        <v>332</v>
      </c>
      <c r="C28" s="44"/>
      <c r="D28" s="7">
        <v>0</v>
      </c>
      <c r="E28" s="43">
        <v>0</v>
      </c>
    </row>
    <row r="29" spans="1:5" ht="26.25" customHeight="1" x14ac:dyDescent="0.25">
      <c r="A29" s="45" t="s">
        <v>331</v>
      </c>
      <c r="B29" s="44" t="s">
        <v>330</v>
      </c>
      <c r="C29" s="44"/>
      <c r="D29" s="7">
        <v>113293006016</v>
      </c>
      <c r="E29" s="43">
        <v>113545956166</v>
      </c>
    </row>
    <row r="30" spans="1:5" ht="26.25" customHeight="1" x14ac:dyDescent="0.25">
      <c r="A30" s="45" t="s">
        <v>329</v>
      </c>
      <c r="B30" s="44" t="s">
        <v>328</v>
      </c>
      <c r="C30" s="44"/>
      <c r="D30" s="7">
        <v>15001441092</v>
      </c>
      <c r="E30" s="43">
        <v>15001441092</v>
      </c>
    </row>
    <row r="31" spans="1:5" ht="26.25" customHeight="1" x14ac:dyDescent="0.25">
      <c r="A31" s="45" t="s">
        <v>327</v>
      </c>
      <c r="B31" s="44" t="s">
        <v>326</v>
      </c>
      <c r="C31" s="44"/>
      <c r="D31" s="7">
        <v>0</v>
      </c>
      <c r="E31" s="43">
        <v>0</v>
      </c>
    </row>
    <row r="32" spans="1:5" ht="26.25" customHeight="1" x14ac:dyDescent="0.25">
      <c r="A32" s="45" t="s">
        <v>325</v>
      </c>
      <c r="B32" s="44" t="s">
        <v>324</v>
      </c>
      <c r="C32" s="44"/>
      <c r="D32" s="7">
        <v>20000000000</v>
      </c>
      <c r="E32" s="43">
        <v>29700000000</v>
      </c>
    </row>
    <row r="33" spans="1:5" ht="26.25" customHeight="1" x14ac:dyDescent="0.25">
      <c r="A33" s="45" t="s">
        <v>323</v>
      </c>
      <c r="B33" s="44" t="s">
        <v>322</v>
      </c>
      <c r="C33" s="44"/>
      <c r="D33" s="7">
        <v>0</v>
      </c>
      <c r="E33" s="43">
        <v>0</v>
      </c>
    </row>
    <row r="34" spans="1:5" ht="26.25" customHeight="1" x14ac:dyDescent="0.25">
      <c r="A34" s="45" t="s">
        <v>321</v>
      </c>
      <c r="B34" s="44" t="s">
        <v>320</v>
      </c>
      <c r="C34" s="44"/>
      <c r="D34" s="7">
        <v>0</v>
      </c>
      <c r="E34" s="43">
        <v>0</v>
      </c>
    </row>
    <row r="35" spans="1:5" ht="26.25" customHeight="1" x14ac:dyDescent="0.25">
      <c r="A35" s="45" t="s">
        <v>319</v>
      </c>
      <c r="B35" s="44" t="s">
        <v>318</v>
      </c>
      <c r="C35" s="44"/>
      <c r="D35" s="7">
        <v>0</v>
      </c>
      <c r="E35" s="43">
        <v>0</v>
      </c>
    </row>
    <row r="36" spans="1:5" ht="26.25" customHeight="1" x14ac:dyDescent="0.25">
      <c r="A36" s="35" t="s">
        <v>317</v>
      </c>
      <c r="B36" s="34" t="s">
        <v>316</v>
      </c>
      <c r="C36" s="34"/>
      <c r="D36" s="6">
        <v>0</v>
      </c>
      <c r="E36" s="33">
        <v>0</v>
      </c>
    </row>
    <row r="37" spans="1:5" ht="26.25" customHeight="1" x14ac:dyDescent="0.25">
      <c r="A37" s="38" t="s">
        <v>315</v>
      </c>
      <c r="B37" s="37" t="s">
        <v>314</v>
      </c>
      <c r="C37" s="37"/>
      <c r="D37" s="5">
        <v>3070790191</v>
      </c>
      <c r="E37" s="36">
        <v>4618009939</v>
      </c>
    </row>
    <row r="38" spans="1:5" ht="26.25" customHeight="1" x14ac:dyDescent="0.25">
      <c r="A38" s="35" t="s">
        <v>313</v>
      </c>
      <c r="B38" s="34" t="s">
        <v>312</v>
      </c>
      <c r="C38" s="34"/>
      <c r="D38" s="6">
        <v>0</v>
      </c>
      <c r="E38" s="33">
        <v>0</v>
      </c>
    </row>
    <row r="39" spans="1:5" ht="26.25" customHeight="1" x14ac:dyDescent="0.25">
      <c r="A39" s="35" t="s">
        <v>311</v>
      </c>
      <c r="B39" s="34" t="s">
        <v>310</v>
      </c>
      <c r="C39" s="34"/>
      <c r="D39" s="6">
        <v>0</v>
      </c>
      <c r="E39" s="33">
        <v>0</v>
      </c>
    </row>
    <row r="40" spans="1:5" ht="26.25" customHeight="1" x14ac:dyDescent="0.25">
      <c r="A40" s="35" t="s">
        <v>309</v>
      </c>
      <c r="B40" s="34" t="s">
        <v>308</v>
      </c>
      <c r="C40" s="34"/>
      <c r="D40" s="6">
        <v>3070790191</v>
      </c>
      <c r="E40" s="33">
        <v>4618009939</v>
      </c>
    </row>
    <row r="41" spans="1:5" ht="26.25" customHeight="1" x14ac:dyDescent="0.25">
      <c r="A41" s="35" t="s">
        <v>307</v>
      </c>
      <c r="B41" s="34" t="s">
        <v>306</v>
      </c>
      <c r="C41" s="34"/>
      <c r="D41" s="6">
        <v>0</v>
      </c>
      <c r="E41" s="33">
        <v>0</v>
      </c>
    </row>
    <row r="42" spans="1:5" ht="25.5" x14ac:dyDescent="0.25">
      <c r="A42" s="45" t="s">
        <v>305</v>
      </c>
      <c r="B42" s="44" t="s">
        <v>304</v>
      </c>
      <c r="C42" s="44"/>
      <c r="D42" s="7">
        <v>0</v>
      </c>
      <c r="E42" s="43">
        <v>0</v>
      </c>
    </row>
    <row r="43" spans="1:5" ht="25.5" x14ac:dyDescent="0.25">
      <c r="A43" s="45" t="s">
        <v>303</v>
      </c>
      <c r="B43" s="44" t="s">
        <v>302</v>
      </c>
      <c r="C43" s="44"/>
      <c r="D43" s="7">
        <v>0</v>
      </c>
      <c r="E43" s="43">
        <v>0</v>
      </c>
    </row>
    <row r="44" spans="1:5" ht="38.25" x14ac:dyDescent="0.25">
      <c r="A44" s="45" t="s">
        <v>301</v>
      </c>
      <c r="B44" s="44" t="s">
        <v>300</v>
      </c>
      <c r="C44" s="44"/>
      <c r="D44" s="7">
        <v>0</v>
      </c>
      <c r="E44" s="43">
        <v>0</v>
      </c>
    </row>
    <row r="45" spans="1:5" ht="38.25" x14ac:dyDescent="0.25">
      <c r="A45" s="45" t="s">
        <v>299</v>
      </c>
      <c r="B45" s="44" t="s">
        <v>298</v>
      </c>
      <c r="C45" s="44"/>
      <c r="D45" s="7">
        <v>0</v>
      </c>
      <c r="E45" s="43">
        <v>0</v>
      </c>
    </row>
    <row r="46" spans="1:5" ht="25.5" x14ac:dyDescent="0.25">
      <c r="A46" s="45" t="s">
        <v>297</v>
      </c>
      <c r="B46" s="44" t="s">
        <v>296</v>
      </c>
      <c r="C46" s="44"/>
      <c r="D46" s="7">
        <v>0</v>
      </c>
      <c r="E46" s="43">
        <v>0</v>
      </c>
    </row>
    <row r="47" spans="1:5" ht="38.25" x14ac:dyDescent="0.25">
      <c r="A47" s="35" t="s">
        <v>295</v>
      </c>
      <c r="B47" s="34" t="s">
        <v>294</v>
      </c>
      <c r="C47" s="34"/>
      <c r="D47" s="6">
        <v>0</v>
      </c>
      <c r="E47" s="33">
        <v>0</v>
      </c>
    </row>
    <row r="48" spans="1:5" ht="25.5" x14ac:dyDescent="0.25">
      <c r="A48" s="35" t="s">
        <v>293</v>
      </c>
      <c r="B48" s="34" t="s">
        <v>292</v>
      </c>
      <c r="C48" s="34"/>
      <c r="D48" s="6">
        <v>3070790191</v>
      </c>
      <c r="E48" s="33">
        <v>4618009939</v>
      </c>
    </row>
    <row r="49" spans="1:5" ht="25.5" x14ac:dyDescent="0.25">
      <c r="A49" s="45" t="s">
        <v>291</v>
      </c>
      <c r="B49" s="44" t="s">
        <v>290</v>
      </c>
      <c r="C49" s="44"/>
      <c r="D49" s="7">
        <v>0</v>
      </c>
      <c r="E49" s="43">
        <v>0</v>
      </c>
    </row>
    <row r="50" spans="1:5" ht="25.5" x14ac:dyDescent="0.25">
      <c r="A50" s="45" t="s">
        <v>289</v>
      </c>
      <c r="B50" s="44" t="s">
        <v>288</v>
      </c>
      <c r="C50" s="44"/>
      <c r="D50" s="7">
        <v>2461803866</v>
      </c>
      <c r="E50" s="43">
        <v>2450917237</v>
      </c>
    </row>
    <row r="51" spans="1:5" ht="38.25" x14ac:dyDescent="0.25">
      <c r="A51" s="45" t="s">
        <v>287</v>
      </c>
      <c r="B51" s="44" t="s">
        <v>286</v>
      </c>
      <c r="C51" s="44"/>
      <c r="D51" s="7">
        <v>0</v>
      </c>
      <c r="E51" s="43">
        <v>0</v>
      </c>
    </row>
    <row r="52" spans="1:5" ht="38.25" x14ac:dyDescent="0.25">
      <c r="A52" s="45" t="s">
        <v>285</v>
      </c>
      <c r="B52" s="44" t="s">
        <v>284</v>
      </c>
      <c r="C52" s="44"/>
      <c r="D52" s="7">
        <v>608986325</v>
      </c>
      <c r="E52" s="43">
        <v>2167092702</v>
      </c>
    </row>
    <row r="53" spans="1:5" ht="25.5" x14ac:dyDescent="0.25">
      <c r="A53" s="45" t="s">
        <v>283</v>
      </c>
      <c r="B53" s="44" t="s">
        <v>282</v>
      </c>
      <c r="C53" s="44"/>
      <c r="D53" s="7">
        <v>0</v>
      </c>
      <c r="E53" s="43">
        <v>0</v>
      </c>
    </row>
    <row r="54" spans="1:5" ht="25.5" x14ac:dyDescent="0.25">
      <c r="A54" s="35" t="s">
        <v>281</v>
      </c>
      <c r="B54" s="34" t="s">
        <v>280</v>
      </c>
      <c r="C54" s="34"/>
      <c r="D54" s="6">
        <v>0</v>
      </c>
      <c r="E54" s="33">
        <v>0</v>
      </c>
    </row>
    <row r="55" spans="1:5" ht="25.5" x14ac:dyDescent="0.25">
      <c r="A55" s="45" t="s">
        <v>279</v>
      </c>
      <c r="B55" s="44" t="s">
        <v>278</v>
      </c>
      <c r="C55" s="44"/>
      <c r="D55" s="7">
        <v>0</v>
      </c>
      <c r="E55" s="43">
        <v>0</v>
      </c>
    </row>
    <row r="56" spans="1:5" ht="25.5" x14ac:dyDescent="0.25">
      <c r="A56" s="45" t="s">
        <v>277</v>
      </c>
      <c r="B56" s="44" t="s">
        <v>276</v>
      </c>
      <c r="C56" s="44"/>
      <c r="D56" s="7">
        <v>0</v>
      </c>
      <c r="E56" s="43">
        <v>0</v>
      </c>
    </row>
    <row r="57" spans="1:5" ht="25.5" x14ac:dyDescent="0.25">
      <c r="A57" s="45" t="s">
        <v>275</v>
      </c>
      <c r="B57" s="44" t="s">
        <v>274</v>
      </c>
      <c r="C57" s="44"/>
      <c r="D57" s="7">
        <v>0</v>
      </c>
      <c r="E57" s="43">
        <v>0</v>
      </c>
    </row>
    <row r="58" spans="1:5" ht="25.5" x14ac:dyDescent="0.25">
      <c r="A58" s="45" t="s">
        <v>272</v>
      </c>
      <c r="B58" s="44" t="s">
        <v>271</v>
      </c>
      <c r="C58" s="44"/>
      <c r="D58" s="7">
        <v>0</v>
      </c>
      <c r="E58" s="43">
        <v>0</v>
      </c>
    </row>
    <row r="59" spans="1:5" ht="25.5" x14ac:dyDescent="0.25">
      <c r="A59" s="35" t="s">
        <v>270</v>
      </c>
      <c r="B59" s="34" t="s">
        <v>269</v>
      </c>
      <c r="C59" s="34"/>
      <c r="D59" s="6">
        <v>0</v>
      </c>
      <c r="E59" s="33">
        <v>0</v>
      </c>
    </row>
    <row r="60" spans="1:5" ht="25.5" x14ac:dyDescent="0.25">
      <c r="A60" s="38" t="s">
        <v>268</v>
      </c>
      <c r="B60" s="37" t="s">
        <v>267</v>
      </c>
      <c r="C60" s="37"/>
      <c r="D60" s="5">
        <v>169278572381</v>
      </c>
      <c r="E60" s="36">
        <v>168828680331</v>
      </c>
    </row>
    <row r="61" spans="1:5" ht="25.5" x14ac:dyDescent="0.25">
      <c r="A61" s="38" t="s">
        <v>266</v>
      </c>
      <c r="B61" s="37" t="s">
        <v>265</v>
      </c>
      <c r="C61" s="37"/>
      <c r="D61" s="5">
        <v>0</v>
      </c>
      <c r="E61" s="36">
        <v>0</v>
      </c>
    </row>
    <row r="62" spans="1:5" ht="25.5" x14ac:dyDescent="0.25">
      <c r="A62" s="35" t="s">
        <v>264</v>
      </c>
      <c r="B62" s="34" t="s">
        <v>263</v>
      </c>
      <c r="C62" s="34"/>
      <c r="D62" s="6">
        <v>0</v>
      </c>
      <c r="E62" s="33">
        <v>0</v>
      </c>
    </row>
    <row r="63" spans="1:5" ht="25.5" x14ac:dyDescent="0.25">
      <c r="A63" s="45" t="s">
        <v>262</v>
      </c>
      <c r="B63" s="44" t="s">
        <v>261</v>
      </c>
      <c r="C63" s="44"/>
      <c r="D63" s="7">
        <v>0</v>
      </c>
      <c r="E63" s="43">
        <v>0</v>
      </c>
    </row>
    <row r="64" spans="1:5" ht="25.5" x14ac:dyDescent="0.25">
      <c r="A64" s="45" t="s">
        <v>260</v>
      </c>
      <c r="B64" s="44" t="s">
        <v>259</v>
      </c>
      <c r="C64" s="44"/>
      <c r="D64" s="7">
        <v>0</v>
      </c>
      <c r="E64" s="43">
        <v>0</v>
      </c>
    </row>
    <row r="65" spans="1:5" ht="25.5" x14ac:dyDescent="0.25">
      <c r="A65" s="35" t="s">
        <v>258</v>
      </c>
      <c r="B65" s="34" t="s">
        <v>257</v>
      </c>
      <c r="C65" s="34"/>
      <c r="D65" s="6">
        <v>0</v>
      </c>
      <c r="E65" s="33">
        <v>0</v>
      </c>
    </row>
    <row r="66" spans="1:5" ht="51" x14ac:dyDescent="0.25">
      <c r="A66" s="35" t="s">
        <v>256</v>
      </c>
      <c r="B66" s="34" t="s">
        <v>255</v>
      </c>
      <c r="C66" s="34"/>
      <c r="D66" s="6">
        <v>3017231</v>
      </c>
      <c r="E66" s="33">
        <v>3098510</v>
      </c>
    </row>
    <row r="67" spans="1:5" ht="25.5" x14ac:dyDescent="0.25">
      <c r="A67" s="45" t="s">
        <v>254</v>
      </c>
      <c r="B67" s="44" t="s">
        <v>253</v>
      </c>
      <c r="C67" s="44"/>
      <c r="D67" s="7">
        <v>1108193</v>
      </c>
      <c r="E67" s="43">
        <v>1677625</v>
      </c>
    </row>
    <row r="68" spans="1:5" ht="38.25" x14ac:dyDescent="0.25">
      <c r="A68" s="45" t="s">
        <v>252</v>
      </c>
      <c r="B68" s="44" t="s">
        <v>251</v>
      </c>
      <c r="C68" s="44"/>
      <c r="D68" s="7">
        <v>1909038</v>
      </c>
      <c r="E68" s="43">
        <v>1420885</v>
      </c>
    </row>
    <row r="69" spans="1:5" ht="25.5" x14ac:dyDescent="0.25">
      <c r="A69" s="35" t="s">
        <v>250</v>
      </c>
      <c r="B69" s="34" t="s">
        <v>249</v>
      </c>
      <c r="C69" s="34"/>
      <c r="D69" s="6">
        <v>1062717</v>
      </c>
      <c r="E69" s="33">
        <v>999564</v>
      </c>
    </row>
    <row r="70" spans="1:5" ht="25.5" x14ac:dyDescent="0.25">
      <c r="A70" s="35" t="s">
        <v>248</v>
      </c>
      <c r="B70" s="34" t="s">
        <v>247</v>
      </c>
      <c r="C70" s="34"/>
      <c r="D70" s="6">
        <v>0</v>
      </c>
      <c r="E70" s="33">
        <v>0</v>
      </c>
    </row>
    <row r="71" spans="1:5" ht="25.5" x14ac:dyDescent="0.25">
      <c r="A71" s="35" t="s">
        <v>246</v>
      </c>
      <c r="B71" s="34" t="s">
        <v>245</v>
      </c>
      <c r="C71" s="34"/>
      <c r="D71" s="6">
        <v>47772147</v>
      </c>
      <c r="E71" s="33">
        <v>119136078</v>
      </c>
    </row>
    <row r="72" spans="1:5" ht="25.5" x14ac:dyDescent="0.25">
      <c r="A72" s="45" t="s">
        <v>244</v>
      </c>
      <c r="B72" s="44" t="s">
        <v>243</v>
      </c>
      <c r="C72" s="44"/>
      <c r="D72" s="7">
        <v>0</v>
      </c>
      <c r="E72" s="43">
        <v>0</v>
      </c>
    </row>
    <row r="73" spans="1:5" ht="25.5" x14ac:dyDescent="0.25">
      <c r="A73" s="45" t="s">
        <v>242</v>
      </c>
      <c r="B73" s="44" t="s">
        <v>241</v>
      </c>
      <c r="C73" s="44"/>
      <c r="D73" s="7">
        <v>0</v>
      </c>
      <c r="E73" s="43">
        <v>0</v>
      </c>
    </row>
    <row r="74" spans="1:5" ht="25.5" x14ac:dyDescent="0.25">
      <c r="A74" s="45" t="s">
        <v>240</v>
      </c>
      <c r="B74" s="44" t="s">
        <v>239</v>
      </c>
      <c r="C74" s="44"/>
      <c r="D74" s="7">
        <v>0</v>
      </c>
      <c r="E74" s="43">
        <v>0</v>
      </c>
    </row>
    <row r="75" spans="1:5" ht="25.5" x14ac:dyDescent="0.25">
      <c r="A75" s="45" t="s">
        <v>238</v>
      </c>
      <c r="B75" s="44" t="s">
        <v>237</v>
      </c>
      <c r="C75" s="44"/>
      <c r="D75" s="7">
        <v>39672147</v>
      </c>
      <c r="E75" s="43">
        <v>94836078</v>
      </c>
    </row>
    <row r="76" spans="1:5" ht="25.5" x14ac:dyDescent="0.25">
      <c r="A76" s="45" t="s">
        <v>236</v>
      </c>
      <c r="B76" s="44" t="s">
        <v>235</v>
      </c>
      <c r="C76" s="44"/>
      <c r="D76" s="7">
        <v>0</v>
      </c>
      <c r="E76" s="43">
        <v>0</v>
      </c>
    </row>
    <row r="77" spans="1:5" ht="25.5" x14ac:dyDescent="0.25">
      <c r="A77" s="45" t="s">
        <v>234</v>
      </c>
      <c r="B77" s="44" t="s">
        <v>233</v>
      </c>
      <c r="C77" s="44"/>
      <c r="D77" s="7">
        <v>0</v>
      </c>
      <c r="E77" s="43">
        <v>0</v>
      </c>
    </row>
    <row r="78" spans="1:5" ht="38.25" x14ac:dyDescent="0.25">
      <c r="A78" s="45" t="s">
        <v>232</v>
      </c>
      <c r="B78" s="44" t="s">
        <v>231</v>
      </c>
      <c r="C78" s="44"/>
      <c r="D78" s="7">
        <v>8100000</v>
      </c>
      <c r="E78" s="43">
        <v>24300000</v>
      </c>
    </row>
    <row r="79" spans="1:5" ht="25.5" x14ac:dyDescent="0.25">
      <c r="A79" s="35" t="s">
        <v>230</v>
      </c>
      <c r="B79" s="34" t="s">
        <v>229</v>
      </c>
      <c r="C79" s="34"/>
      <c r="D79" s="6">
        <v>1000187</v>
      </c>
      <c r="E79" s="33">
        <v>154000187</v>
      </c>
    </row>
    <row r="80" spans="1:5" ht="25.5" x14ac:dyDescent="0.25">
      <c r="A80" s="45" t="s">
        <v>228</v>
      </c>
      <c r="B80" s="44" t="s">
        <v>227</v>
      </c>
      <c r="C80" s="44"/>
      <c r="D80" s="7">
        <v>1000187</v>
      </c>
      <c r="E80" s="43">
        <v>154000187</v>
      </c>
    </row>
    <row r="81" spans="1:5" ht="25.5" x14ac:dyDescent="0.25">
      <c r="A81" s="45" t="s">
        <v>226</v>
      </c>
      <c r="B81" s="44" t="s">
        <v>225</v>
      </c>
      <c r="C81" s="44"/>
      <c r="D81" s="7">
        <v>0</v>
      </c>
      <c r="E81" s="43">
        <v>0</v>
      </c>
    </row>
    <row r="82" spans="1:5" ht="25.5" x14ac:dyDescent="0.25">
      <c r="A82" s="35" t="s">
        <v>224</v>
      </c>
      <c r="B82" s="34" t="s">
        <v>223</v>
      </c>
      <c r="C82" s="34"/>
      <c r="D82" s="6">
        <v>0</v>
      </c>
      <c r="E82" s="33">
        <v>0</v>
      </c>
    </row>
    <row r="83" spans="1:5" ht="25.5" x14ac:dyDescent="0.25">
      <c r="A83" s="35" t="s">
        <v>222</v>
      </c>
      <c r="B83" s="34" t="s">
        <v>221</v>
      </c>
      <c r="C83" s="34"/>
      <c r="D83" s="6">
        <v>190726500</v>
      </c>
      <c r="E83" s="33">
        <v>194559883</v>
      </c>
    </row>
    <row r="84" spans="1:5" ht="25.5" x14ac:dyDescent="0.25">
      <c r="A84" s="45" t="s">
        <v>220</v>
      </c>
      <c r="B84" s="44" t="s">
        <v>219</v>
      </c>
      <c r="C84" s="44"/>
      <c r="D84" s="7">
        <v>138326500</v>
      </c>
      <c r="E84" s="43">
        <v>142159883</v>
      </c>
    </row>
    <row r="85" spans="1:5" ht="25.5" x14ac:dyDescent="0.25">
      <c r="A85" s="45" t="s">
        <v>218</v>
      </c>
      <c r="B85" s="44" t="s">
        <v>217</v>
      </c>
      <c r="C85" s="44"/>
      <c r="D85" s="7">
        <v>15000000</v>
      </c>
      <c r="E85" s="43">
        <v>15000000</v>
      </c>
    </row>
    <row r="86" spans="1:5" ht="25.5" x14ac:dyDescent="0.25">
      <c r="A86" s="45" t="s">
        <v>216</v>
      </c>
      <c r="B86" s="44" t="s">
        <v>215</v>
      </c>
      <c r="C86" s="44"/>
      <c r="D86" s="7">
        <v>15000000</v>
      </c>
      <c r="E86" s="43">
        <v>15000000</v>
      </c>
    </row>
    <row r="87" spans="1:5" ht="25.5" x14ac:dyDescent="0.25">
      <c r="A87" s="45" t="s">
        <v>214</v>
      </c>
      <c r="B87" s="44" t="s">
        <v>213</v>
      </c>
      <c r="C87" s="44"/>
      <c r="D87" s="7">
        <v>0</v>
      </c>
      <c r="E87" s="43">
        <v>0</v>
      </c>
    </row>
    <row r="88" spans="1:5" ht="25.5" x14ac:dyDescent="0.25">
      <c r="A88" s="45" t="s">
        <v>212</v>
      </c>
      <c r="B88" s="44" t="s">
        <v>211</v>
      </c>
      <c r="C88" s="44"/>
      <c r="D88" s="7">
        <v>0</v>
      </c>
      <c r="E88" s="43">
        <v>0</v>
      </c>
    </row>
    <row r="89" spans="1:5" ht="25.5" x14ac:dyDescent="0.25">
      <c r="A89" s="45" t="s">
        <v>210</v>
      </c>
      <c r="B89" s="44" t="s">
        <v>209</v>
      </c>
      <c r="C89" s="44"/>
      <c r="D89" s="7">
        <v>16500000</v>
      </c>
      <c r="E89" s="43">
        <v>16500000</v>
      </c>
    </row>
    <row r="90" spans="1:5" ht="25.5" x14ac:dyDescent="0.25">
      <c r="A90" s="45" t="s">
        <v>208</v>
      </c>
      <c r="B90" s="44" t="s">
        <v>207</v>
      </c>
      <c r="C90" s="44"/>
      <c r="D90" s="7">
        <v>7700000</v>
      </c>
      <c r="E90" s="43">
        <v>7700000</v>
      </c>
    </row>
    <row r="91" spans="1:5" ht="25.5" x14ac:dyDescent="0.25">
      <c r="A91" s="45" t="s">
        <v>206</v>
      </c>
      <c r="B91" s="44" t="s">
        <v>205</v>
      </c>
      <c r="C91" s="44"/>
      <c r="D91" s="7">
        <v>13200000</v>
      </c>
      <c r="E91" s="43">
        <v>13200000</v>
      </c>
    </row>
    <row r="92" spans="1:5" ht="25.5" x14ac:dyDescent="0.25">
      <c r="A92" s="35" t="s">
        <v>204</v>
      </c>
      <c r="B92" s="34" t="s">
        <v>203</v>
      </c>
      <c r="C92" s="34"/>
      <c r="D92" s="6">
        <v>3305982</v>
      </c>
      <c r="E92" s="33">
        <v>2486317</v>
      </c>
    </row>
    <row r="93" spans="1:5" ht="25.5" x14ac:dyDescent="0.25">
      <c r="A93" s="45" t="s">
        <v>202</v>
      </c>
      <c r="B93" s="44" t="s">
        <v>201</v>
      </c>
      <c r="C93" s="44"/>
      <c r="D93" s="7">
        <v>0</v>
      </c>
      <c r="E93" s="43">
        <v>0</v>
      </c>
    </row>
    <row r="94" spans="1:5" ht="38.25" x14ac:dyDescent="0.25">
      <c r="A94" s="45" t="s">
        <v>200</v>
      </c>
      <c r="B94" s="44" t="s">
        <v>199</v>
      </c>
      <c r="C94" s="44"/>
      <c r="D94" s="7">
        <v>0</v>
      </c>
      <c r="E94" s="43">
        <v>0</v>
      </c>
    </row>
    <row r="95" spans="1:5" ht="25.5" x14ac:dyDescent="0.25">
      <c r="A95" s="45" t="s">
        <v>198</v>
      </c>
      <c r="B95" s="44" t="s">
        <v>197</v>
      </c>
      <c r="C95" s="44"/>
      <c r="D95" s="7">
        <v>3305982</v>
      </c>
      <c r="E95" s="43">
        <v>2486317</v>
      </c>
    </row>
    <row r="96" spans="1:5" ht="25.5" x14ac:dyDescent="0.25">
      <c r="A96" s="45" t="s">
        <v>196</v>
      </c>
      <c r="B96" s="44" t="s">
        <v>195</v>
      </c>
      <c r="C96" s="44"/>
      <c r="D96" s="7">
        <v>0</v>
      </c>
      <c r="E96" s="43">
        <v>0</v>
      </c>
    </row>
    <row r="97" spans="1:5" ht="25.5" x14ac:dyDescent="0.25">
      <c r="A97" s="45" t="s">
        <v>194</v>
      </c>
      <c r="B97" s="44" t="s">
        <v>193</v>
      </c>
      <c r="C97" s="44"/>
      <c r="D97" s="7">
        <v>0</v>
      </c>
      <c r="E97" s="43">
        <v>0</v>
      </c>
    </row>
    <row r="98" spans="1:5" ht="25.5" x14ac:dyDescent="0.25">
      <c r="A98" s="45" t="s">
        <v>192</v>
      </c>
      <c r="B98" s="44" t="s">
        <v>191</v>
      </c>
      <c r="C98" s="44"/>
      <c r="D98" s="7">
        <v>0</v>
      </c>
      <c r="E98" s="43">
        <v>0</v>
      </c>
    </row>
    <row r="99" spans="1:5" ht="25.5" x14ac:dyDescent="0.25">
      <c r="A99" s="38" t="s">
        <v>190</v>
      </c>
      <c r="B99" s="37" t="s">
        <v>189</v>
      </c>
      <c r="C99" s="37"/>
      <c r="D99" s="5">
        <v>246884764</v>
      </c>
      <c r="E99" s="36">
        <v>474280539</v>
      </c>
    </row>
    <row r="100" spans="1:5" ht="38.25" x14ac:dyDescent="0.25">
      <c r="A100" s="38" t="s">
        <v>188</v>
      </c>
      <c r="B100" s="37" t="s">
        <v>187</v>
      </c>
      <c r="C100" s="37"/>
      <c r="D100" s="5">
        <v>169031687617</v>
      </c>
      <c r="E100" s="36">
        <v>168354399792</v>
      </c>
    </row>
    <row r="101" spans="1:5" ht="25.5" x14ac:dyDescent="0.25">
      <c r="A101" s="35" t="s">
        <v>186</v>
      </c>
      <c r="B101" s="34" t="s">
        <v>185</v>
      </c>
      <c r="C101" s="34"/>
      <c r="D101" s="6">
        <v>153079887600</v>
      </c>
      <c r="E101" s="33">
        <v>152975473400</v>
      </c>
    </row>
    <row r="102" spans="1:5" ht="25.5" x14ac:dyDescent="0.25">
      <c r="A102" s="35" t="s">
        <v>184</v>
      </c>
      <c r="B102" s="34" t="s">
        <v>183</v>
      </c>
      <c r="C102" s="34"/>
      <c r="D102" s="6">
        <v>155269882000</v>
      </c>
      <c r="E102" s="33">
        <v>155017613100</v>
      </c>
    </row>
    <row r="103" spans="1:5" ht="25.5" x14ac:dyDescent="0.25">
      <c r="A103" s="35" t="s">
        <v>182</v>
      </c>
      <c r="B103" s="34" t="s">
        <v>181</v>
      </c>
      <c r="C103" s="34"/>
      <c r="D103" s="6">
        <v>-2189994400</v>
      </c>
      <c r="E103" s="33">
        <v>-2042139700</v>
      </c>
    </row>
    <row r="104" spans="1:5" ht="25.5" x14ac:dyDescent="0.25">
      <c r="A104" s="35" t="s">
        <v>180</v>
      </c>
      <c r="B104" s="34" t="s">
        <v>179</v>
      </c>
      <c r="C104" s="34"/>
      <c r="D104" s="6">
        <v>132499779</v>
      </c>
      <c r="E104" s="33">
        <v>121914929</v>
      </c>
    </row>
    <row r="105" spans="1:5" ht="25.5" x14ac:dyDescent="0.25">
      <c r="A105" s="35" t="s">
        <v>178</v>
      </c>
      <c r="B105" s="34" t="s">
        <v>177</v>
      </c>
      <c r="C105" s="34"/>
      <c r="D105" s="6">
        <v>15819300238</v>
      </c>
      <c r="E105" s="33">
        <v>15257011463</v>
      </c>
    </row>
    <row r="106" spans="1:5" ht="25.5" x14ac:dyDescent="0.25">
      <c r="A106" s="45" t="s">
        <v>176</v>
      </c>
      <c r="B106" s="44" t="s">
        <v>175</v>
      </c>
      <c r="C106" s="44"/>
      <c r="D106" s="7">
        <v>15257011463</v>
      </c>
      <c r="E106" s="43">
        <v>14256253656</v>
      </c>
    </row>
    <row r="107" spans="1:5" ht="25.5" x14ac:dyDescent="0.25">
      <c r="A107" s="45" t="s">
        <v>174</v>
      </c>
      <c r="B107" s="44" t="s">
        <v>173</v>
      </c>
      <c r="C107" s="44"/>
      <c r="D107" s="7">
        <v>562288775</v>
      </c>
      <c r="E107" s="43">
        <v>1000757807</v>
      </c>
    </row>
    <row r="108" spans="1:5" ht="38.25" x14ac:dyDescent="0.25">
      <c r="A108" s="42" t="s">
        <v>172</v>
      </c>
      <c r="B108" s="41" t="s">
        <v>171</v>
      </c>
      <c r="C108" s="41"/>
      <c r="D108" s="40">
        <v>11042.05</v>
      </c>
      <c r="E108" s="39">
        <v>11005.31</v>
      </c>
    </row>
    <row r="109" spans="1:5" ht="25.5" x14ac:dyDescent="0.25">
      <c r="A109" s="38" t="s">
        <v>170</v>
      </c>
      <c r="B109" s="37" t="s">
        <v>169</v>
      </c>
      <c r="C109" s="37"/>
      <c r="D109" s="5">
        <v>0</v>
      </c>
      <c r="E109" s="36">
        <v>0</v>
      </c>
    </row>
    <row r="110" spans="1:5" ht="25.5" x14ac:dyDescent="0.25">
      <c r="A110" s="35" t="s">
        <v>168</v>
      </c>
      <c r="B110" s="34" t="s">
        <v>167</v>
      </c>
      <c r="C110" s="34"/>
      <c r="D110" s="6">
        <v>0</v>
      </c>
      <c r="E110" s="33">
        <v>0</v>
      </c>
    </row>
    <row r="111" spans="1:5" ht="38.25" x14ac:dyDescent="0.25">
      <c r="A111" s="35" t="s">
        <v>166</v>
      </c>
      <c r="B111" s="34" t="s">
        <v>165</v>
      </c>
      <c r="C111" s="34"/>
      <c r="D111" s="6">
        <v>0</v>
      </c>
      <c r="E111" s="33">
        <v>0</v>
      </c>
    </row>
    <row r="112" spans="1:5" ht="25.5" x14ac:dyDescent="0.25">
      <c r="A112" s="38" t="s">
        <v>164</v>
      </c>
      <c r="B112" s="37" t="s">
        <v>163</v>
      </c>
      <c r="C112" s="37"/>
      <c r="D112" s="5">
        <v>0</v>
      </c>
      <c r="E112" s="36">
        <v>0</v>
      </c>
    </row>
    <row r="113" spans="1:5" ht="25.5" x14ac:dyDescent="0.25">
      <c r="A113" s="35" t="s">
        <v>162</v>
      </c>
      <c r="B113" s="34" t="s">
        <v>161</v>
      </c>
      <c r="C113" s="34"/>
      <c r="D113" s="6">
        <v>0</v>
      </c>
      <c r="E113" s="33">
        <v>0</v>
      </c>
    </row>
    <row r="114" spans="1:5" ht="25.5" x14ac:dyDescent="0.25">
      <c r="A114" s="35" t="s">
        <v>160</v>
      </c>
      <c r="B114" s="34" t="s">
        <v>159</v>
      </c>
      <c r="C114" s="34"/>
      <c r="D114" s="6">
        <v>0</v>
      </c>
      <c r="E114" s="33">
        <v>0</v>
      </c>
    </row>
    <row r="115" spans="1:5" ht="25.5" x14ac:dyDescent="0.25">
      <c r="A115" s="35" t="s">
        <v>158</v>
      </c>
      <c r="B115" s="34" t="s">
        <v>157</v>
      </c>
      <c r="C115" s="34"/>
      <c r="D115" s="6">
        <v>0</v>
      </c>
      <c r="E115" s="33">
        <v>0</v>
      </c>
    </row>
    <row r="116" spans="1:5" ht="25.5" x14ac:dyDescent="0.25">
      <c r="A116" s="32" t="s">
        <v>156</v>
      </c>
      <c r="B116" s="31" t="s">
        <v>155</v>
      </c>
      <c r="C116" s="31"/>
      <c r="D116" s="99">
        <v>15307988.76</v>
      </c>
      <c r="E116" s="100">
        <v>15297547.34</v>
      </c>
    </row>
    <row r="117" spans="1:5" ht="10.5" customHeight="1" x14ac:dyDescent="0.25">
      <c r="A117" s="1"/>
      <c r="B117" s="1"/>
      <c r="C117" s="1"/>
      <c r="D117" s="1"/>
    </row>
    <row r="118" spans="1:5" ht="15" customHeight="1" x14ac:dyDescent="0.2">
      <c r="A118" s="26"/>
      <c r="B118" s="30"/>
      <c r="C118" s="27"/>
    </row>
    <row r="119" spans="1:5" ht="15" customHeight="1" x14ac:dyDescent="0.2">
      <c r="A119" s="13"/>
      <c r="B119" s="28"/>
      <c r="C119" s="29"/>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88"/>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6"/>
    </row>
    <row r="6" spans="1:7" ht="15.75" customHeight="1" x14ac:dyDescent="0.25">
      <c r="A6" s="54"/>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4"/>
    </row>
    <row r="16" spans="1:7" ht="15.75" customHeight="1" x14ac:dyDescent="0.25">
      <c r="A16" s="83"/>
    </row>
    <row r="17" spans="1:6" ht="15.75" customHeight="1" x14ac:dyDescent="0.25">
      <c r="A17" s="4"/>
      <c r="B17" s="82"/>
      <c r="C17" s="4"/>
      <c r="D17" s="4"/>
      <c r="E17" s="4"/>
      <c r="F17" s="82"/>
    </row>
    <row r="18" spans="1:6" ht="55.5" customHeight="1" x14ac:dyDescent="0.25">
      <c r="A18" s="16" t="s">
        <v>519</v>
      </c>
      <c r="B18" s="17" t="s">
        <v>20</v>
      </c>
      <c r="C18" s="17" t="s">
        <v>518</v>
      </c>
      <c r="D18" s="17" t="s">
        <v>517</v>
      </c>
      <c r="E18" s="17" t="s">
        <v>516</v>
      </c>
      <c r="F18" s="81" t="s">
        <v>515</v>
      </c>
    </row>
    <row r="19" spans="1:6" ht="25.5" x14ac:dyDescent="0.25">
      <c r="A19" s="69" t="s">
        <v>356</v>
      </c>
      <c r="B19" s="68" t="s">
        <v>514</v>
      </c>
      <c r="C19" s="67" t="s">
        <v>513</v>
      </c>
      <c r="D19" s="70">
        <v>0</v>
      </c>
      <c r="E19" s="70">
        <v>0</v>
      </c>
      <c r="F19" s="65">
        <v>0</v>
      </c>
    </row>
    <row r="20" spans="1:6" ht="25.5" x14ac:dyDescent="0.25">
      <c r="A20" s="80" t="s">
        <v>512</v>
      </c>
      <c r="B20" s="79" t="s">
        <v>511</v>
      </c>
      <c r="C20" s="78" t="s">
        <v>510</v>
      </c>
      <c r="D20" s="77">
        <v>17913335082</v>
      </c>
      <c r="E20" s="77">
        <v>5963273134</v>
      </c>
      <c r="F20" s="76">
        <v>2.35</v>
      </c>
    </row>
    <row r="21" spans="1:6" ht="25.5" x14ac:dyDescent="0.25">
      <c r="A21" s="80"/>
      <c r="B21" s="79" t="s">
        <v>509</v>
      </c>
      <c r="C21" s="78" t="s">
        <v>508</v>
      </c>
      <c r="D21" s="77">
        <v>0</v>
      </c>
      <c r="E21" s="77">
        <v>0</v>
      </c>
      <c r="F21" s="76">
        <v>0</v>
      </c>
    </row>
    <row r="22" spans="1:6" ht="25.5" x14ac:dyDescent="0.25">
      <c r="A22" s="80"/>
      <c r="B22" s="79" t="s">
        <v>507</v>
      </c>
      <c r="C22" s="78" t="s">
        <v>506</v>
      </c>
      <c r="D22" s="77">
        <v>17913335082</v>
      </c>
      <c r="E22" s="77">
        <v>5963273134</v>
      </c>
      <c r="F22" s="76">
        <v>2.35</v>
      </c>
    </row>
    <row r="23" spans="1:6" ht="38.25" x14ac:dyDescent="0.25">
      <c r="A23" s="75"/>
      <c r="B23" s="74" t="s">
        <v>505</v>
      </c>
      <c r="C23" s="73" t="s">
        <v>504</v>
      </c>
      <c r="D23" s="72">
        <v>1000000</v>
      </c>
      <c r="E23" s="72">
        <v>154000000</v>
      </c>
      <c r="F23" s="71">
        <v>1</v>
      </c>
    </row>
    <row r="24" spans="1:6" ht="38.25" x14ac:dyDescent="0.25">
      <c r="A24" s="75"/>
      <c r="B24" s="74" t="s">
        <v>503</v>
      </c>
      <c r="C24" s="73" t="s">
        <v>502</v>
      </c>
      <c r="D24" s="72">
        <v>0</v>
      </c>
      <c r="E24" s="72">
        <v>0</v>
      </c>
      <c r="F24" s="71">
        <v>0</v>
      </c>
    </row>
    <row r="25" spans="1:6" ht="38.25" x14ac:dyDescent="0.25">
      <c r="A25" s="75"/>
      <c r="B25" s="74" t="s">
        <v>501</v>
      </c>
      <c r="C25" s="73" t="s">
        <v>500</v>
      </c>
      <c r="D25" s="72">
        <v>17912335082</v>
      </c>
      <c r="E25" s="72">
        <v>5809273134</v>
      </c>
      <c r="F25" s="71">
        <v>2.35</v>
      </c>
    </row>
    <row r="26" spans="1:6" ht="38.25" x14ac:dyDescent="0.25">
      <c r="A26" s="75"/>
      <c r="B26" s="74" t="s">
        <v>499</v>
      </c>
      <c r="C26" s="73" t="s">
        <v>498</v>
      </c>
      <c r="D26" s="72">
        <v>0</v>
      </c>
      <c r="E26" s="72">
        <v>0</v>
      </c>
      <c r="F26" s="71">
        <v>0</v>
      </c>
    </row>
    <row r="27" spans="1:6" ht="25.5" x14ac:dyDescent="0.25">
      <c r="A27" s="80"/>
      <c r="B27" s="79" t="s">
        <v>497</v>
      </c>
      <c r="C27" s="78" t="s">
        <v>496</v>
      </c>
      <c r="D27" s="77">
        <v>0</v>
      </c>
      <c r="E27" s="77">
        <v>0</v>
      </c>
      <c r="F27" s="76">
        <v>0</v>
      </c>
    </row>
    <row r="28" spans="1:6" ht="25.5" x14ac:dyDescent="0.25">
      <c r="A28" s="80" t="s">
        <v>495</v>
      </c>
      <c r="B28" s="79" t="s">
        <v>494</v>
      </c>
      <c r="C28" s="78" t="s">
        <v>493</v>
      </c>
      <c r="D28" s="77">
        <v>148294447108</v>
      </c>
      <c r="E28" s="77">
        <v>158247397258</v>
      </c>
      <c r="F28" s="76">
        <v>1.02</v>
      </c>
    </row>
    <row r="29" spans="1:6" ht="25.5" x14ac:dyDescent="0.25">
      <c r="A29" s="75"/>
      <c r="B29" s="74" t="s">
        <v>492</v>
      </c>
      <c r="C29" s="73" t="s">
        <v>491</v>
      </c>
      <c r="D29" s="72">
        <v>0</v>
      </c>
      <c r="E29" s="72">
        <v>0</v>
      </c>
      <c r="F29" s="71">
        <v>0</v>
      </c>
    </row>
    <row r="30" spans="1:6" ht="25.5" x14ac:dyDescent="0.25">
      <c r="A30" s="75"/>
      <c r="B30" s="74" t="s">
        <v>490</v>
      </c>
      <c r="C30" s="73" t="s">
        <v>489</v>
      </c>
      <c r="D30" s="72">
        <v>0</v>
      </c>
      <c r="E30" s="72">
        <v>0</v>
      </c>
      <c r="F30" s="71">
        <v>0</v>
      </c>
    </row>
    <row r="31" spans="1:6" ht="25.5" x14ac:dyDescent="0.25">
      <c r="A31" s="75"/>
      <c r="B31" s="74" t="s">
        <v>488</v>
      </c>
      <c r="C31" s="73" t="s">
        <v>487</v>
      </c>
      <c r="D31" s="72">
        <v>128294447108</v>
      </c>
      <c r="E31" s="72">
        <v>128547397258</v>
      </c>
      <c r="F31" s="71">
        <v>2.1</v>
      </c>
    </row>
    <row r="32" spans="1:6" ht="25.5" x14ac:dyDescent="0.25">
      <c r="A32" s="75"/>
      <c r="B32" s="74" t="s">
        <v>486</v>
      </c>
      <c r="C32" s="73" t="s">
        <v>485</v>
      </c>
      <c r="D32" s="72">
        <v>0</v>
      </c>
      <c r="E32" s="72">
        <v>0</v>
      </c>
      <c r="F32" s="71">
        <v>0</v>
      </c>
    </row>
    <row r="33" spans="1:6" ht="51" x14ac:dyDescent="0.25">
      <c r="A33" s="75"/>
      <c r="B33" s="74" t="s">
        <v>484</v>
      </c>
      <c r="C33" s="73" t="s">
        <v>483</v>
      </c>
      <c r="D33" s="72">
        <v>20000000000</v>
      </c>
      <c r="E33" s="72">
        <v>29700000000</v>
      </c>
      <c r="F33" s="71">
        <v>0.27</v>
      </c>
    </row>
    <row r="34" spans="1:6" ht="25.5" x14ac:dyDescent="0.25">
      <c r="A34" s="75"/>
      <c r="B34" s="74" t="s">
        <v>482</v>
      </c>
      <c r="C34" s="73" t="s">
        <v>481</v>
      </c>
      <c r="D34" s="72">
        <v>0</v>
      </c>
      <c r="E34" s="72">
        <v>0</v>
      </c>
      <c r="F34" s="71">
        <v>0</v>
      </c>
    </row>
    <row r="35" spans="1:6" ht="25.5" x14ac:dyDescent="0.25">
      <c r="A35" s="75"/>
      <c r="B35" s="74" t="s">
        <v>480</v>
      </c>
      <c r="C35" s="73" t="s">
        <v>479</v>
      </c>
      <c r="D35" s="72">
        <v>0</v>
      </c>
      <c r="E35" s="72">
        <v>0</v>
      </c>
      <c r="F35" s="71">
        <v>0</v>
      </c>
    </row>
    <row r="36" spans="1:6" ht="25.5" x14ac:dyDescent="0.25">
      <c r="A36" s="75"/>
      <c r="B36" s="74" t="s">
        <v>478</v>
      </c>
      <c r="C36" s="73" t="s">
        <v>477</v>
      </c>
      <c r="D36" s="72">
        <v>0</v>
      </c>
      <c r="E36" s="72">
        <v>0</v>
      </c>
      <c r="F36" s="71">
        <v>0</v>
      </c>
    </row>
    <row r="37" spans="1:6" ht="25.5" x14ac:dyDescent="0.25">
      <c r="A37" s="80" t="s">
        <v>476</v>
      </c>
      <c r="B37" s="79" t="s">
        <v>475</v>
      </c>
      <c r="C37" s="78" t="s">
        <v>474</v>
      </c>
      <c r="D37" s="77">
        <v>2461803866</v>
      </c>
      <c r="E37" s="77">
        <v>2450917237</v>
      </c>
      <c r="F37" s="76">
        <v>1.42</v>
      </c>
    </row>
    <row r="38" spans="1:6" ht="25.5" x14ac:dyDescent="0.25">
      <c r="A38" s="75"/>
      <c r="B38" s="74" t="s">
        <v>473</v>
      </c>
      <c r="C38" s="73" t="s">
        <v>472</v>
      </c>
      <c r="D38" s="72">
        <v>0</v>
      </c>
      <c r="E38" s="72">
        <v>0</v>
      </c>
      <c r="F38" s="71">
        <v>0</v>
      </c>
    </row>
    <row r="39" spans="1:6" ht="25.5" x14ac:dyDescent="0.25">
      <c r="A39" s="75"/>
      <c r="B39" s="74" t="s">
        <v>471</v>
      </c>
      <c r="C39" s="73" t="s">
        <v>470</v>
      </c>
      <c r="D39" s="72">
        <v>2461803866</v>
      </c>
      <c r="E39" s="72">
        <v>2450917237</v>
      </c>
      <c r="F39" s="71">
        <v>1.42</v>
      </c>
    </row>
    <row r="40" spans="1:6" ht="25.5" x14ac:dyDescent="0.25">
      <c r="A40" s="80" t="s">
        <v>469</v>
      </c>
      <c r="B40" s="79" t="s">
        <v>468</v>
      </c>
      <c r="C40" s="78" t="s">
        <v>467</v>
      </c>
      <c r="D40" s="77">
        <v>608986325</v>
      </c>
      <c r="E40" s="77">
        <v>2167092702</v>
      </c>
      <c r="F40" s="76">
        <v>0.37</v>
      </c>
    </row>
    <row r="41" spans="1:6" ht="25.5" x14ac:dyDescent="0.25">
      <c r="A41" s="75"/>
      <c r="B41" s="74" t="s">
        <v>466</v>
      </c>
      <c r="C41" s="73" t="s">
        <v>465</v>
      </c>
      <c r="D41" s="72">
        <v>608986325</v>
      </c>
      <c r="E41" s="72">
        <v>2167092702</v>
      </c>
      <c r="F41" s="71">
        <v>0.5</v>
      </c>
    </row>
    <row r="42" spans="1:6" ht="38.25" x14ac:dyDescent="0.25">
      <c r="A42" s="75"/>
      <c r="B42" s="74" t="s">
        <v>464</v>
      </c>
      <c r="C42" s="73" t="s">
        <v>463</v>
      </c>
      <c r="D42" s="72">
        <v>0</v>
      </c>
      <c r="E42" s="72">
        <v>0</v>
      </c>
      <c r="F42" s="71">
        <v>0</v>
      </c>
    </row>
    <row r="43" spans="1:6" ht="25.5" x14ac:dyDescent="0.25">
      <c r="A43" s="80" t="s">
        <v>462</v>
      </c>
      <c r="B43" s="79" t="s">
        <v>461</v>
      </c>
      <c r="C43" s="78" t="s">
        <v>460</v>
      </c>
      <c r="D43" s="77">
        <v>0</v>
      </c>
      <c r="E43" s="77">
        <v>0</v>
      </c>
      <c r="F43" s="76">
        <v>0</v>
      </c>
    </row>
    <row r="44" spans="1:6" ht="25.5" x14ac:dyDescent="0.25">
      <c r="A44" s="80" t="s">
        <v>459</v>
      </c>
      <c r="B44" s="79" t="s">
        <v>458</v>
      </c>
      <c r="C44" s="78" t="s">
        <v>457</v>
      </c>
      <c r="D44" s="77">
        <v>0</v>
      </c>
      <c r="E44" s="77">
        <v>0</v>
      </c>
      <c r="F44" s="76">
        <v>0</v>
      </c>
    </row>
    <row r="45" spans="1:6" ht="51" x14ac:dyDescent="0.25">
      <c r="A45" s="75"/>
      <c r="B45" s="74" t="s">
        <v>456</v>
      </c>
      <c r="C45" s="73" t="s">
        <v>455</v>
      </c>
      <c r="D45" s="72">
        <v>0</v>
      </c>
      <c r="E45" s="72">
        <v>0</v>
      </c>
      <c r="F45" s="71">
        <v>0</v>
      </c>
    </row>
    <row r="46" spans="1:6" ht="25.5" x14ac:dyDescent="0.25">
      <c r="A46" s="75"/>
      <c r="B46" s="74" t="s">
        <v>454</v>
      </c>
      <c r="C46" s="73" t="s">
        <v>453</v>
      </c>
      <c r="D46" s="72">
        <v>0</v>
      </c>
      <c r="E46" s="72">
        <v>0</v>
      </c>
      <c r="F46" s="71">
        <v>0</v>
      </c>
    </row>
    <row r="47" spans="1:6" ht="25.5" x14ac:dyDescent="0.25">
      <c r="A47" s="75"/>
      <c r="B47" s="74" t="s">
        <v>452</v>
      </c>
      <c r="C47" s="73" t="s">
        <v>451</v>
      </c>
      <c r="D47" s="72">
        <v>0</v>
      </c>
      <c r="E47" s="72">
        <v>0</v>
      </c>
      <c r="F47" s="71">
        <v>0</v>
      </c>
    </row>
    <row r="48" spans="1:6" ht="25.5" x14ac:dyDescent="0.25">
      <c r="A48" s="80" t="s">
        <v>450</v>
      </c>
      <c r="B48" s="79" t="s">
        <v>449</v>
      </c>
      <c r="C48" s="78" t="s">
        <v>448</v>
      </c>
      <c r="D48" s="77">
        <v>0</v>
      </c>
      <c r="E48" s="77">
        <v>0</v>
      </c>
      <c r="F48" s="76">
        <v>0</v>
      </c>
    </row>
    <row r="49" spans="1:6" ht="25.5" x14ac:dyDescent="0.25">
      <c r="A49" s="69" t="s">
        <v>447</v>
      </c>
      <c r="B49" s="68" t="s">
        <v>446</v>
      </c>
      <c r="C49" s="67" t="s">
        <v>445</v>
      </c>
      <c r="D49" s="70">
        <v>169278572381</v>
      </c>
      <c r="E49" s="70">
        <v>168828680331</v>
      </c>
      <c r="F49" s="65">
        <v>1.08</v>
      </c>
    </row>
    <row r="50" spans="1:6" ht="25.5" x14ac:dyDescent="0.25">
      <c r="A50" s="69" t="s">
        <v>265</v>
      </c>
      <c r="B50" s="68" t="s">
        <v>444</v>
      </c>
      <c r="C50" s="67" t="s">
        <v>443</v>
      </c>
      <c r="D50" s="70">
        <v>0</v>
      </c>
      <c r="E50" s="70">
        <v>0</v>
      </c>
      <c r="F50" s="65">
        <v>0</v>
      </c>
    </row>
    <row r="51" spans="1:6" ht="25.5" x14ac:dyDescent="0.25">
      <c r="A51" s="80" t="s">
        <v>442</v>
      </c>
      <c r="B51" s="79" t="s">
        <v>441</v>
      </c>
      <c r="C51" s="78" t="s">
        <v>440</v>
      </c>
      <c r="D51" s="77">
        <v>0</v>
      </c>
      <c r="E51" s="77">
        <v>0</v>
      </c>
      <c r="F51" s="76">
        <v>0</v>
      </c>
    </row>
    <row r="52" spans="1:6" ht="25.5" x14ac:dyDescent="0.25">
      <c r="A52" s="80" t="s">
        <v>439</v>
      </c>
      <c r="B52" s="79" t="s">
        <v>438</v>
      </c>
      <c r="C52" s="78" t="s">
        <v>437</v>
      </c>
      <c r="D52" s="77">
        <v>246884764</v>
      </c>
      <c r="E52" s="77">
        <v>474280539</v>
      </c>
      <c r="F52" s="76">
        <v>0.83</v>
      </c>
    </row>
    <row r="53" spans="1:6" ht="25.5" x14ac:dyDescent="0.25">
      <c r="A53" s="80"/>
      <c r="B53" s="79" t="s">
        <v>436</v>
      </c>
      <c r="C53" s="78" t="s">
        <v>435</v>
      </c>
      <c r="D53" s="77">
        <v>1000187</v>
      </c>
      <c r="E53" s="77">
        <v>154000187</v>
      </c>
      <c r="F53" s="76">
        <v>1</v>
      </c>
    </row>
    <row r="54" spans="1:6" ht="38.25" x14ac:dyDescent="0.25">
      <c r="A54" s="75"/>
      <c r="B54" s="74" t="s">
        <v>434</v>
      </c>
      <c r="C54" s="73" t="s">
        <v>433</v>
      </c>
      <c r="D54" s="72">
        <v>1000187</v>
      </c>
      <c r="E54" s="72">
        <v>154000187</v>
      </c>
      <c r="F54" s="71">
        <v>1</v>
      </c>
    </row>
    <row r="55" spans="1:6" ht="51" x14ac:dyDescent="0.25">
      <c r="A55" s="75"/>
      <c r="B55" s="74" t="s">
        <v>432</v>
      </c>
      <c r="C55" s="73" t="s">
        <v>431</v>
      </c>
      <c r="D55" s="72">
        <v>0</v>
      </c>
      <c r="E55" s="72">
        <v>0</v>
      </c>
      <c r="F55" s="71">
        <v>0</v>
      </c>
    </row>
    <row r="56" spans="1:6" ht="51" x14ac:dyDescent="0.25">
      <c r="A56" s="75"/>
      <c r="B56" s="74" t="s">
        <v>430</v>
      </c>
      <c r="C56" s="73" t="s">
        <v>429</v>
      </c>
      <c r="D56" s="72">
        <v>0</v>
      </c>
      <c r="E56" s="72">
        <v>0</v>
      </c>
      <c r="F56" s="71">
        <v>0</v>
      </c>
    </row>
    <row r="57" spans="1:6" ht="38.25" x14ac:dyDescent="0.25">
      <c r="A57" s="75"/>
      <c r="B57" s="74" t="s">
        <v>428</v>
      </c>
      <c r="C57" s="73" t="s">
        <v>427</v>
      </c>
      <c r="D57" s="72">
        <v>0</v>
      </c>
      <c r="E57" s="72">
        <v>0</v>
      </c>
      <c r="F57" s="71">
        <v>0</v>
      </c>
    </row>
    <row r="58" spans="1:6" ht="51" x14ac:dyDescent="0.25">
      <c r="A58" s="80"/>
      <c r="B58" s="79" t="s">
        <v>426</v>
      </c>
      <c r="C58" s="78" t="s">
        <v>425</v>
      </c>
      <c r="D58" s="77">
        <v>1062717</v>
      </c>
      <c r="E58" s="77">
        <v>999564</v>
      </c>
      <c r="F58" s="76">
        <v>1.17</v>
      </c>
    </row>
    <row r="59" spans="1:6" ht="76.5" x14ac:dyDescent="0.25">
      <c r="A59" s="80"/>
      <c r="B59" s="79" t="s">
        <v>424</v>
      </c>
      <c r="C59" s="78" t="s">
        <v>423</v>
      </c>
      <c r="D59" s="77">
        <v>3017231</v>
      </c>
      <c r="E59" s="77">
        <v>3098510</v>
      </c>
      <c r="F59" s="76">
        <v>0.57999999999999996</v>
      </c>
    </row>
    <row r="60" spans="1:6" ht="25.5" x14ac:dyDescent="0.25">
      <c r="A60" s="80"/>
      <c r="B60" s="79" t="s">
        <v>422</v>
      </c>
      <c r="C60" s="78" t="s">
        <v>421</v>
      </c>
      <c r="D60" s="77">
        <v>0</v>
      </c>
      <c r="E60" s="77">
        <v>0</v>
      </c>
      <c r="F60" s="76">
        <v>0</v>
      </c>
    </row>
    <row r="61" spans="1:6" ht="38.25" x14ac:dyDescent="0.25">
      <c r="A61" s="80"/>
      <c r="B61" s="79" t="s">
        <v>420</v>
      </c>
      <c r="C61" s="78" t="s">
        <v>419</v>
      </c>
      <c r="D61" s="77">
        <v>8100000</v>
      </c>
      <c r="E61" s="77">
        <v>24300000</v>
      </c>
      <c r="F61" s="76">
        <v>1</v>
      </c>
    </row>
    <row r="62" spans="1:6" ht="38.25" x14ac:dyDescent="0.25">
      <c r="A62" s="80"/>
      <c r="B62" s="79" t="s">
        <v>418</v>
      </c>
      <c r="C62" s="78" t="s">
        <v>417</v>
      </c>
      <c r="D62" s="77">
        <v>138326500</v>
      </c>
      <c r="E62" s="77">
        <v>142159883</v>
      </c>
      <c r="F62" s="76">
        <v>1.08</v>
      </c>
    </row>
    <row r="63" spans="1:6" ht="25.5" x14ac:dyDescent="0.25">
      <c r="A63" s="80"/>
      <c r="B63" s="79" t="s">
        <v>416</v>
      </c>
      <c r="C63" s="78" t="s">
        <v>415</v>
      </c>
      <c r="D63" s="77">
        <v>16500000</v>
      </c>
      <c r="E63" s="77">
        <v>16500000</v>
      </c>
      <c r="F63" s="76">
        <v>1</v>
      </c>
    </row>
    <row r="64" spans="1:6" ht="25.5" x14ac:dyDescent="0.25">
      <c r="A64" s="80"/>
      <c r="B64" s="79" t="s">
        <v>414</v>
      </c>
      <c r="C64" s="78" t="s">
        <v>413</v>
      </c>
      <c r="D64" s="77">
        <v>7700000</v>
      </c>
      <c r="E64" s="77">
        <v>7700000</v>
      </c>
      <c r="F64" s="76">
        <v>1</v>
      </c>
    </row>
    <row r="65" spans="1:6" ht="25.5" x14ac:dyDescent="0.25">
      <c r="A65" s="80"/>
      <c r="B65" s="79" t="s">
        <v>412</v>
      </c>
      <c r="C65" s="78" t="s">
        <v>411</v>
      </c>
      <c r="D65" s="77">
        <v>0</v>
      </c>
      <c r="E65" s="77">
        <v>0</v>
      </c>
      <c r="F65" s="76">
        <v>0</v>
      </c>
    </row>
    <row r="66" spans="1:6" ht="25.5" x14ac:dyDescent="0.25">
      <c r="A66" s="75"/>
      <c r="B66" s="74" t="s">
        <v>410</v>
      </c>
      <c r="C66" s="73" t="s">
        <v>409</v>
      </c>
      <c r="D66" s="72">
        <v>0</v>
      </c>
      <c r="E66" s="72">
        <v>0</v>
      </c>
      <c r="F66" s="71">
        <v>0</v>
      </c>
    </row>
    <row r="67" spans="1:6" ht="38.25" x14ac:dyDescent="0.25">
      <c r="A67" s="75"/>
      <c r="B67" s="74" t="s">
        <v>408</v>
      </c>
      <c r="C67" s="73" t="s">
        <v>407</v>
      </c>
      <c r="D67" s="72">
        <v>0</v>
      </c>
      <c r="E67" s="72">
        <v>0</v>
      </c>
      <c r="F67" s="71">
        <v>0</v>
      </c>
    </row>
    <row r="68" spans="1:6" ht="25.5" x14ac:dyDescent="0.25">
      <c r="A68" s="80"/>
      <c r="B68" s="79" t="s">
        <v>406</v>
      </c>
      <c r="C68" s="78" t="s">
        <v>405</v>
      </c>
      <c r="D68" s="77">
        <v>15000000</v>
      </c>
      <c r="E68" s="77">
        <v>15000000</v>
      </c>
      <c r="F68" s="76">
        <v>1</v>
      </c>
    </row>
    <row r="69" spans="1:6" ht="25.5" x14ac:dyDescent="0.25">
      <c r="A69" s="75"/>
      <c r="B69" s="74" t="s">
        <v>404</v>
      </c>
      <c r="C69" s="73" t="s">
        <v>403</v>
      </c>
      <c r="D69" s="72">
        <v>15000000</v>
      </c>
      <c r="E69" s="72">
        <v>15000000</v>
      </c>
      <c r="F69" s="71">
        <v>1</v>
      </c>
    </row>
    <row r="70" spans="1:6" ht="38.25" x14ac:dyDescent="0.25">
      <c r="A70" s="75"/>
      <c r="B70" s="74" t="s">
        <v>66</v>
      </c>
      <c r="C70" s="73" t="s">
        <v>402</v>
      </c>
      <c r="D70" s="72">
        <v>0</v>
      </c>
      <c r="E70" s="72">
        <v>0</v>
      </c>
      <c r="F70" s="71">
        <v>0</v>
      </c>
    </row>
    <row r="71" spans="1:6" ht="25.5" x14ac:dyDescent="0.25">
      <c r="A71" s="75"/>
      <c r="B71" s="74" t="s">
        <v>401</v>
      </c>
      <c r="C71" s="73" t="s">
        <v>400</v>
      </c>
      <c r="D71" s="72">
        <v>0</v>
      </c>
      <c r="E71" s="72">
        <v>0</v>
      </c>
      <c r="F71" s="71">
        <v>0</v>
      </c>
    </row>
    <row r="72" spans="1:6" ht="25.5" x14ac:dyDescent="0.25">
      <c r="A72" s="80"/>
      <c r="B72" s="79" t="s">
        <v>399</v>
      </c>
      <c r="C72" s="78" t="s">
        <v>398</v>
      </c>
      <c r="D72" s="77">
        <v>39672147</v>
      </c>
      <c r="E72" s="77">
        <v>94836078</v>
      </c>
      <c r="F72" s="76">
        <v>0.4</v>
      </c>
    </row>
    <row r="73" spans="1:6" ht="25.5" x14ac:dyDescent="0.25">
      <c r="A73" s="80"/>
      <c r="B73" s="79" t="s">
        <v>397</v>
      </c>
      <c r="C73" s="78" t="s">
        <v>396</v>
      </c>
      <c r="D73" s="77">
        <v>0</v>
      </c>
      <c r="E73" s="77">
        <v>0</v>
      </c>
      <c r="F73" s="76">
        <v>0</v>
      </c>
    </row>
    <row r="74" spans="1:6" ht="25.5" x14ac:dyDescent="0.25">
      <c r="A74" s="80"/>
      <c r="B74" s="79" t="s">
        <v>395</v>
      </c>
      <c r="C74" s="78" t="s">
        <v>394</v>
      </c>
      <c r="D74" s="77">
        <v>0</v>
      </c>
      <c r="E74" s="77">
        <v>0</v>
      </c>
      <c r="F74" s="76">
        <v>0</v>
      </c>
    </row>
    <row r="75" spans="1:6" ht="38.25" x14ac:dyDescent="0.25">
      <c r="A75" s="80"/>
      <c r="B75" s="79" t="s">
        <v>393</v>
      </c>
      <c r="C75" s="78" t="s">
        <v>392</v>
      </c>
      <c r="D75" s="77">
        <v>13200000</v>
      </c>
      <c r="E75" s="77">
        <v>13200000</v>
      </c>
      <c r="F75" s="76">
        <v>1</v>
      </c>
    </row>
    <row r="76" spans="1:6" ht="63.75" x14ac:dyDescent="0.25">
      <c r="A76" s="80"/>
      <c r="B76" s="79" t="s">
        <v>391</v>
      </c>
      <c r="C76" s="78" t="s">
        <v>390</v>
      </c>
      <c r="D76" s="77">
        <v>0</v>
      </c>
      <c r="E76" s="77">
        <v>0</v>
      </c>
      <c r="F76" s="76">
        <v>0</v>
      </c>
    </row>
    <row r="77" spans="1:6" ht="51" x14ac:dyDescent="0.25">
      <c r="A77" s="80"/>
      <c r="B77" s="79" t="s">
        <v>389</v>
      </c>
      <c r="C77" s="78" t="s">
        <v>388</v>
      </c>
      <c r="D77" s="77">
        <v>0</v>
      </c>
      <c r="E77" s="77">
        <v>0</v>
      </c>
      <c r="F77" s="76">
        <v>0</v>
      </c>
    </row>
    <row r="78" spans="1:6" ht="25.5" x14ac:dyDescent="0.25">
      <c r="A78" s="80"/>
      <c r="B78" s="79" t="s">
        <v>387</v>
      </c>
      <c r="C78" s="78" t="s">
        <v>386</v>
      </c>
      <c r="D78" s="77">
        <v>3305982</v>
      </c>
      <c r="E78" s="77">
        <v>2486317</v>
      </c>
      <c r="F78" s="76">
        <v>1.01</v>
      </c>
    </row>
    <row r="79" spans="1:6" ht="25.5" x14ac:dyDescent="0.25">
      <c r="A79" s="75"/>
      <c r="B79" s="74" t="s">
        <v>385</v>
      </c>
      <c r="C79" s="73" t="s">
        <v>384</v>
      </c>
      <c r="D79" s="72">
        <v>0</v>
      </c>
      <c r="E79" s="72">
        <v>0</v>
      </c>
      <c r="F79" s="71">
        <v>0</v>
      </c>
    </row>
    <row r="80" spans="1:6" ht="51" x14ac:dyDescent="0.25">
      <c r="A80" s="75"/>
      <c r="B80" s="74" t="s">
        <v>383</v>
      </c>
      <c r="C80" s="73" t="s">
        <v>382</v>
      </c>
      <c r="D80" s="72">
        <v>0</v>
      </c>
      <c r="E80" s="72">
        <v>0</v>
      </c>
      <c r="F80" s="71">
        <v>0</v>
      </c>
    </row>
    <row r="81" spans="1:7" ht="51" x14ac:dyDescent="0.25">
      <c r="A81" s="75"/>
      <c r="B81" s="74" t="s">
        <v>381</v>
      </c>
      <c r="C81" s="73" t="s">
        <v>380</v>
      </c>
      <c r="D81" s="72">
        <v>3305982</v>
      </c>
      <c r="E81" s="72">
        <v>2486317</v>
      </c>
      <c r="F81" s="71">
        <v>1.01</v>
      </c>
    </row>
    <row r="82" spans="1:7" ht="51" x14ac:dyDescent="0.25">
      <c r="A82" s="75"/>
      <c r="B82" s="74" t="s">
        <v>379</v>
      </c>
      <c r="C82" s="73" t="s">
        <v>378</v>
      </c>
      <c r="D82" s="72">
        <v>0</v>
      </c>
      <c r="E82" s="72">
        <v>0</v>
      </c>
      <c r="F82" s="71">
        <v>0</v>
      </c>
    </row>
    <row r="83" spans="1:7" ht="25.5" x14ac:dyDescent="0.25">
      <c r="A83" s="75"/>
      <c r="B83" s="74" t="s">
        <v>196</v>
      </c>
      <c r="C83" s="73" t="s">
        <v>377</v>
      </c>
      <c r="D83" s="72">
        <v>0</v>
      </c>
      <c r="E83" s="72">
        <v>0</v>
      </c>
      <c r="F83" s="71">
        <v>0</v>
      </c>
    </row>
    <row r="84" spans="1:7" ht="25.5" x14ac:dyDescent="0.25">
      <c r="A84" s="80"/>
      <c r="B84" s="79" t="s">
        <v>376</v>
      </c>
      <c r="C84" s="78" t="s">
        <v>375</v>
      </c>
      <c r="D84" s="77">
        <v>0</v>
      </c>
      <c r="E84" s="77">
        <v>0</v>
      </c>
      <c r="F84" s="76">
        <v>0</v>
      </c>
    </row>
    <row r="85" spans="1:7" ht="25.5" x14ac:dyDescent="0.25">
      <c r="A85" s="75"/>
      <c r="B85" s="74" t="s">
        <v>374</v>
      </c>
      <c r="C85" s="73" t="s">
        <v>373</v>
      </c>
      <c r="D85" s="72">
        <v>0</v>
      </c>
      <c r="E85" s="72">
        <v>0</v>
      </c>
      <c r="F85" s="71">
        <v>0</v>
      </c>
    </row>
    <row r="86" spans="1:7" ht="25.5" x14ac:dyDescent="0.25">
      <c r="A86" s="75"/>
      <c r="B86" s="74" t="s">
        <v>372</v>
      </c>
      <c r="C86" s="73" t="s">
        <v>371</v>
      </c>
      <c r="D86" s="72">
        <v>0</v>
      </c>
      <c r="E86" s="72">
        <v>0</v>
      </c>
      <c r="F86" s="71">
        <v>0</v>
      </c>
    </row>
    <row r="87" spans="1:7" ht="25.5" x14ac:dyDescent="0.25">
      <c r="A87" s="69" t="s">
        <v>370</v>
      </c>
      <c r="B87" s="68" t="s">
        <v>369</v>
      </c>
      <c r="C87" s="67" t="s">
        <v>368</v>
      </c>
      <c r="D87" s="70">
        <v>246884764</v>
      </c>
      <c r="E87" s="70">
        <v>474280539</v>
      </c>
      <c r="F87" s="65">
        <v>0.83</v>
      </c>
    </row>
    <row r="88" spans="1:7" ht="25.5" x14ac:dyDescent="0.25">
      <c r="A88" s="69"/>
      <c r="B88" s="68" t="s">
        <v>367</v>
      </c>
      <c r="C88" s="67" t="s">
        <v>366</v>
      </c>
      <c r="D88" s="70">
        <v>169031687617</v>
      </c>
      <c r="E88" s="70">
        <v>168354399792</v>
      </c>
      <c r="F88" s="65">
        <v>1.08</v>
      </c>
    </row>
    <row r="89" spans="1:7" ht="25.5" x14ac:dyDescent="0.25">
      <c r="A89" s="69"/>
      <c r="B89" s="68" t="s">
        <v>365</v>
      </c>
      <c r="C89" s="67" t="s">
        <v>364</v>
      </c>
      <c r="D89" s="66">
        <v>15307988.76</v>
      </c>
      <c r="E89" s="66">
        <v>15297547.34</v>
      </c>
      <c r="F89" s="65">
        <v>1.01</v>
      </c>
    </row>
    <row r="90" spans="1:7" ht="51" x14ac:dyDescent="0.25">
      <c r="A90" s="64"/>
      <c r="B90" s="63" t="s">
        <v>363</v>
      </c>
      <c r="C90" s="62" t="s">
        <v>362</v>
      </c>
      <c r="D90" s="61">
        <v>11042.05</v>
      </c>
      <c r="E90" s="61">
        <v>11005.31</v>
      </c>
      <c r="F90" s="60">
        <v>1.07</v>
      </c>
    </row>
    <row r="91" spans="1:7" ht="15.75" customHeight="1" x14ac:dyDescent="0.25">
      <c r="A91" s="59"/>
    </row>
    <row r="92" spans="1:7" ht="6" customHeight="1" x14ac:dyDescent="0.15">
      <c r="A92" s="1"/>
      <c r="B92" s="1"/>
      <c r="C92" s="1"/>
      <c r="D92" s="58"/>
      <c r="E92" s="1"/>
      <c r="F92" s="1"/>
      <c r="G92" s="1"/>
    </row>
    <row r="93" spans="1:7" ht="15.75" customHeight="1" x14ac:dyDescent="0.25">
      <c r="A93" s="57"/>
      <c r="B93" s="57"/>
    </row>
    <row r="94" spans="1:7" ht="15.75" customHeight="1" x14ac:dyDescent="0.25">
      <c r="A94" s="56"/>
      <c r="B94" s="55"/>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4"/>
      <c r="B101" s="53"/>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88"/>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5"/>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4"/>
    </row>
    <row r="16" spans="1:7" ht="15.75" customHeight="1" x14ac:dyDescent="0.25">
      <c r="A16" s="83"/>
    </row>
    <row r="17" spans="1:6" ht="15.75" customHeight="1" x14ac:dyDescent="0.25">
      <c r="A17" s="4"/>
      <c r="B17" s="82"/>
      <c r="C17" s="4"/>
      <c r="D17" s="4"/>
      <c r="E17" s="4"/>
      <c r="F17" s="82"/>
    </row>
    <row r="18" spans="1:6" ht="75" customHeight="1" x14ac:dyDescent="0.25">
      <c r="A18" s="16" t="s">
        <v>519</v>
      </c>
      <c r="B18" s="17" t="s">
        <v>20</v>
      </c>
      <c r="C18" s="17" t="s">
        <v>518</v>
      </c>
      <c r="D18" s="17" t="s">
        <v>25</v>
      </c>
      <c r="E18" s="17" t="s">
        <v>653</v>
      </c>
      <c r="F18" s="81" t="s">
        <v>652</v>
      </c>
    </row>
    <row r="19" spans="1:6" ht="25.5" x14ac:dyDescent="0.25">
      <c r="A19" s="98" t="s">
        <v>356</v>
      </c>
      <c r="B19" s="97" t="s">
        <v>651</v>
      </c>
      <c r="C19" s="37" t="s">
        <v>650</v>
      </c>
      <c r="D19" s="5">
        <v>1029858956</v>
      </c>
      <c r="E19" s="5">
        <v>1115247360</v>
      </c>
      <c r="F19" s="36">
        <v>4305071301</v>
      </c>
    </row>
    <row r="20" spans="1:6" ht="25.5" x14ac:dyDescent="0.25">
      <c r="A20" s="96" t="s">
        <v>537</v>
      </c>
      <c r="B20" s="95" t="s">
        <v>649</v>
      </c>
      <c r="C20" s="34" t="s">
        <v>648</v>
      </c>
      <c r="D20" s="6">
        <v>925677440</v>
      </c>
      <c r="E20" s="6">
        <v>907526324</v>
      </c>
      <c r="F20" s="33">
        <v>3459421161</v>
      </c>
    </row>
    <row r="21" spans="1:6" ht="25.5" x14ac:dyDescent="0.25">
      <c r="A21" s="94"/>
      <c r="B21" s="93" t="s">
        <v>647</v>
      </c>
      <c r="C21" s="44" t="s">
        <v>646</v>
      </c>
      <c r="D21" s="7">
        <v>0</v>
      </c>
      <c r="E21" s="7">
        <v>0</v>
      </c>
      <c r="F21" s="43">
        <v>0</v>
      </c>
    </row>
    <row r="22" spans="1:6" ht="25.5" x14ac:dyDescent="0.25">
      <c r="A22" s="94"/>
      <c r="B22" s="93" t="s">
        <v>645</v>
      </c>
      <c r="C22" s="44" t="s">
        <v>644</v>
      </c>
      <c r="D22" s="7">
        <v>925677440</v>
      </c>
      <c r="E22" s="7">
        <v>907526324</v>
      </c>
      <c r="F22" s="43">
        <v>3459421161</v>
      </c>
    </row>
    <row r="23" spans="1:6" ht="25.5" x14ac:dyDescent="0.25">
      <c r="A23" s="96" t="s">
        <v>534</v>
      </c>
      <c r="B23" s="95" t="s">
        <v>643</v>
      </c>
      <c r="C23" s="34" t="s">
        <v>642</v>
      </c>
      <c r="D23" s="6">
        <v>104181516</v>
      </c>
      <c r="E23" s="6">
        <v>207721036</v>
      </c>
      <c r="F23" s="33">
        <v>845595345</v>
      </c>
    </row>
    <row r="24" spans="1:6" ht="25.5" x14ac:dyDescent="0.25">
      <c r="A24" s="94"/>
      <c r="B24" s="93" t="s">
        <v>641</v>
      </c>
      <c r="C24" s="44" t="s">
        <v>640</v>
      </c>
      <c r="D24" s="7">
        <v>104181516</v>
      </c>
      <c r="E24" s="7">
        <v>207721036</v>
      </c>
      <c r="F24" s="43">
        <v>845595345</v>
      </c>
    </row>
    <row r="25" spans="1:6" ht="25.5" x14ac:dyDescent="0.25">
      <c r="A25" s="94"/>
      <c r="B25" s="93" t="s">
        <v>639</v>
      </c>
      <c r="C25" s="44" t="s">
        <v>638</v>
      </c>
      <c r="D25" s="7">
        <v>0</v>
      </c>
      <c r="E25" s="7">
        <v>0</v>
      </c>
      <c r="F25" s="43">
        <v>0</v>
      </c>
    </row>
    <row r="26" spans="1:6" ht="25.5" x14ac:dyDescent="0.25">
      <c r="A26" s="96" t="s">
        <v>529</v>
      </c>
      <c r="B26" s="95" t="s">
        <v>637</v>
      </c>
      <c r="C26" s="34" t="s">
        <v>636</v>
      </c>
      <c r="D26" s="6">
        <v>0</v>
      </c>
      <c r="E26" s="6">
        <v>0</v>
      </c>
      <c r="F26" s="33">
        <v>54795</v>
      </c>
    </row>
    <row r="27" spans="1:6" ht="25.5" x14ac:dyDescent="0.25">
      <c r="A27" s="94"/>
      <c r="B27" s="93" t="s">
        <v>635</v>
      </c>
      <c r="C27" s="44" t="s">
        <v>634</v>
      </c>
      <c r="D27" s="7">
        <v>0</v>
      </c>
      <c r="E27" s="7">
        <v>0</v>
      </c>
      <c r="F27" s="43">
        <v>0</v>
      </c>
    </row>
    <row r="28" spans="1:6" ht="25.5" x14ac:dyDescent="0.25">
      <c r="A28" s="94"/>
      <c r="B28" s="93" t="s">
        <v>633</v>
      </c>
      <c r="C28" s="44" t="s">
        <v>632</v>
      </c>
      <c r="D28" s="7">
        <v>0</v>
      </c>
      <c r="E28" s="7">
        <v>0</v>
      </c>
      <c r="F28" s="43">
        <v>54795</v>
      </c>
    </row>
    <row r="29" spans="1:6" ht="89.25" x14ac:dyDescent="0.25">
      <c r="A29" s="94"/>
      <c r="B29" s="93" t="s">
        <v>631</v>
      </c>
      <c r="C29" s="44" t="s">
        <v>630</v>
      </c>
      <c r="D29" s="7">
        <v>0</v>
      </c>
      <c r="E29" s="7">
        <v>0</v>
      </c>
      <c r="F29" s="43">
        <v>0</v>
      </c>
    </row>
    <row r="30" spans="1:6" ht="25.5" x14ac:dyDescent="0.25">
      <c r="A30" s="98" t="s">
        <v>265</v>
      </c>
      <c r="B30" s="97" t="s">
        <v>629</v>
      </c>
      <c r="C30" s="37" t="s">
        <v>628</v>
      </c>
      <c r="D30" s="5">
        <v>214620031</v>
      </c>
      <c r="E30" s="5">
        <v>217976327</v>
      </c>
      <c r="F30" s="36">
        <v>864444149</v>
      </c>
    </row>
    <row r="31" spans="1:6" ht="38.25" x14ac:dyDescent="0.25">
      <c r="A31" s="96" t="s">
        <v>537</v>
      </c>
      <c r="B31" s="95" t="s">
        <v>627</v>
      </c>
      <c r="C31" s="34" t="s">
        <v>626</v>
      </c>
      <c r="D31" s="6">
        <v>138326500</v>
      </c>
      <c r="E31" s="6">
        <v>142159883</v>
      </c>
      <c r="F31" s="33">
        <v>550044810</v>
      </c>
    </row>
    <row r="32" spans="1:6" ht="51" x14ac:dyDescent="0.25">
      <c r="A32" s="96" t="s">
        <v>534</v>
      </c>
      <c r="B32" s="95" t="s">
        <v>625</v>
      </c>
      <c r="C32" s="34" t="s">
        <v>624</v>
      </c>
      <c r="D32" s="6">
        <v>22887797</v>
      </c>
      <c r="E32" s="6">
        <v>24107667</v>
      </c>
      <c r="F32" s="33">
        <v>98729315</v>
      </c>
    </row>
    <row r="33" spans="1:6" ht="25.5" x14ac:dyDescent="0.25">
      <c r="A33" s="94"/>
      <c r="B33" s="93" t="s">
        <v>216</v>
      </c>
      <c r="C33" s="44" t="s">
        <v>623</v>
      </c>
      <c r="D33" s="7">
        <v>15000000</v>
      </c>
      <c r="E33" s="7">
        <v>15000000</v>
      </c>
      <c r="F33" s="43">
        <v>60000000</v>
      </c>
    </row>
    <row r="34" spans="1:6" ht="38.25" x14ac:dyDescent="0.25">
      <c r="A34" s="94"/>
      <c r="B34" s="93" t="s">
        <v>214</v>
      </c>
      <c r="C34" s="44" t="s">
        <v>622</v>
      </c>
      <c r="D34" s="7">
        <v>0</v>
      </c>
      <c r="E34" s="7">
        <v>1232348</v>
      </c>
      <c r="F34" s="43">
        <v>7192730</v>
      </c>
    </row>
    <row r="35" spans="1:6" ht="25.5" x14ac:dyDescent="0.25">
      <c r="A35" s="94"/>
      <c r="B35" s="93" t="s">
        <v>212</v>
      </c>
      <c r="C35" s="44" t="s">
        <v>621</v>
      </c>
      <c r="D35" s="7">
        <v>187797</v>
      </c>
      <c r="E35" s="7">
        <v>175319</v>
      </c>
      <c r="F35" s="43">
        <v>736585</v>
      </c>
    </row>
    <row r="36" spans="1:6" ht="25.5" x14ac:dyDescent="0.25">
      <c r="A36" s="94"/>
      <c r="B36" s="93" t="s">
        <v>620</v>
      </c>
      <c r="C36" s="44" t="s">
        <v>619</v>
      </c>
      <c r="D36" s="7">
        <v>7700000</v>
      </c>
      <c r="E36" s="7">
        <v>7700000</v>
      </c>
      <c r="F36" s="43">
        <v>30800000</v>
      </c>
    </row>
    <row r="37" spans="1:6" ht="76.5" x14ac:dyDescent="0.25">
      <c r="A37" s="94"/>
      <c r="B37" s="93" t="s">
        <v>618</v>
      </c>
      <c r="C37" s="44" t="s">
        <v>617</v>
      </c>
      <c r="D37" s="7">
        <v>0</v>
      </c>
      <c r="E37" s="7">
        <v>0</v>
      </c>
      <c r="F37" s="43">
        <v>0</v>
      </c>
    </row>
    <row r="38" spans="1:6" ht="102" x14ac:dyDescent="0.25">
      <c r="A38" s="96" t="s">
        <v>529</v>
      </c>
      <c r="B38" s="95" t="s">
        <v>616</v>
      </c>
      <c r="C38" s="34" t="s">
        <v>615</v>
      </c>
      <c r="D38" s="6">
        <v>29700000</v>
      </c>
      <c r="E38" s="6">
        <v>29700000</v>
      </c>
      <c r="F38" s="33">
        <v>118800000</v>
      </c>
    </row>
    <row r="39" spans="1:6" ht="25.5" x14ac:dyDescent="0.25">
      <c r="A39" s="94"/>
      <c r="B39" s="93" t="s">
        <v>614</v>
      </c>
      <c r="C39" s="44" t="s">
        <v>613</v>
      </c>
      <c r="D39" s="7">
        <v>16500000</v>
      </c>
      <c r="E39" s="7">
        <v>16500000</v>
      </c>
      <c r="F39" s="43">
        <v>66000000</v>
      </c>
    </row>
    <row r="40" spans="1:6" ht="25.5" x14ac:dyDescent="0.25">
      <c r="A40" s="94"/>
      <c r="B40" s="93" t="s">
        <v>612</v>
      </c>
      <c r="C40" s="44" t="s">
        <v>611</v>
      </c>
      <c r="D40" s="7">
        <v>13200000</v>
      </c>
      <c r="E40" s="7">
        <v>13200000</v>
      </c>
      <c r="F40" s="43">
        <v>52800000</v>
      </c>
    </row>
    <row r="41" spans="1:6" ht="63.75" x14ac:dyDescent="0.25">
      <c r="A41" s="94"/>
      <c r="B41" s="93" t="s">
        <v>610</v>
      </c>
      <c r="C41" s="44" t="s">
        <v>609</v>
      </c>
      <c r="D41" s="7">
        <v>0</v>
      </c>
      <c r="E41" s="7">
        <v>0</v>
      </c>
      <c r="F41" s="43">
        <v>0</v>
      </c>
    </row>
    <row r="42" spans="1:6" ht="51" x14ac:dyDescent="0.25">
      <c r="A42" s="94"/>
      <c r="B42" s="93" t="s">
        <v>608</v>
      </c>
      <c r="C42" s="44" t="s">
        <v>607</v>
      </c>
      <c r="D42" s="7">
        <v>0</v>
      </c>
      <c r="E42" s="7">
        <v>0</v>
      </c>
      <c r="F42" s="43">
        <v>0</v>
      </c>
    </row>
    <row r="43" spans="1:6" ht="38.25" x14ac:dyDescent="0.25">
      <c r="A43" s="96" t="s">
        <v>606</v>
      </c>
      <c r="B43" s="95" t="s">
        <v>605</v>
      </c>
      <c r="C43" s="34" t="s">
        <v>604</v>
      </c>
      <c r="D43" s="6">
        <v>9836069</v>
      </c>
      <c r="E43" s="6">
        <v>10163939</v>
      </c>
      <c r="F43" s="33">
        <v>39672147</v>
      </c>
    </row>
    <row r="44" spans="1:6" ht="89.25" x14ac:dyDescent="0.25">
      <c r="A44" s="96" t="s">
        <v>603</v>
      </c>
      <c r="B44" s="95" t="s">
        <v>602</v>
      </c>
      <c r="C44" s="34" t="s">
        <v>601</v>
      </c>
      <c r="D44" s="6">
        <v>9000000</v>
      </c>
      <c r="E44" s="6">
        <v>9000000</v>
      </c>
      <c r="F44" s="33">
        <v>36000000</v>
      </c>
    </row>
    <row r="45" spans="1:6" ht="38.25" x14ac:dyDescent="0.25">
      <c r="A45" s="94"/>
      <c r="B45" s="93" t="s">
        <v>600</v>
      </c>
      <c r="C45" s="44" t="s">
        <v>599</v>
      </c>
      <c r="D45" s="7">
        <v>9000000</v>
      </c>
      <c r="E45" s="7">
        <v>9000000</v>
      </c>
      <c r="F45" s="43">
        <v>36000000</v>
      </c>
    </row>
    <row r="46" spans="1:6" ht="38.25" x14ac:dyDescent="0.25">
      <c r="A46" s="94"/>
      <c r="B46" s="93" t="s">
        <v>598</v>
      </c>
      <c r="C46" s="44" t="s">
        <v>597</v>
      </c>
      <c r="D46" s="7">
        <v>0</v>
      </c>
      <c r="E46" s="7">
        <v>0</v>
      </c>
      <c r="F46" s="43">
        <v>0</v>
      </c>
    </row>
    <row r="47" spans="1:6" ht="25.5" x14ac:dyDescent="0.25">
      <c r="A47" s="94"/>
      <c r="B47" s="93" t="s">
        <v>596</v>
      </c>
      <c r="C47" s="44" t="s">
        <v>595</v>
      </c>
      <c r="D47" s="7">
        <v>0</v>
      </c>
      <c r="E47" s="7">
        <v>0</v>
      </c>
      <c r="F47" s="43">
        <v>0</v>
      </c>
    </row>
    <row r="48" spans="1:6" ht="191.25" x14ac:dyDescent="0.25">
      <c r="A48" s="96" t="s">
        <v>594</v>
      </c>
      <c r="B48" s="95" t="s">
        <v>593</v>
      </c>
      <c r="C48" s="34" t="s">
        <v>592</v>
      </c>
      <c r="D48" s="6">
        <v>4050000</v>
      </c>
      <c r="E48" s="6">
        <v>0</v>
      </c>
      <c r="F48" s="33">
        <v>4050000</v>
      </c>
    </row>
    <row r="49" spans="1:6" ht="25.5" x14ac:dyDescent="0.25">
      <c r="A49" s="94"/>
      <c r="B49" s="93" t="s">
        <v>591</v>
      </c>
      <c r="C49" s="44" t="s">
        <v>590</v>
      </c>
      <c r="D49" s="7">
        <v>4050000</v>
      </c>
      <c r="E49" s="7">
        <v>0</v>
      </c>
      <c r="F49" s="43">
        <v>4050000</v>
      </c>
    </row>
    <row r="50" spans="1:6" ht="25.5" x14ac:dyDescent="0.25">
      <c r="A50" s="94"/>
      <c r="B50" s="93" t="s">
        <v>589</v>
      </c>
      <c r="C50" s="44" t="s">
        <v>588</v>
      </c>
      <c r="D50" s="7">
        <v>0</v>
      </c>
      <c r="E50" s="7">
        <v>0</v>
      </c>
      <c r="F50" s="43">
        <v>0</v>
      </c>
    </row>
    <row r="51" spans="1:6" ht="38.25" x14ac:dyDescent="0.25">
      <c r="A51" s="94"/>
      <c r="B51" s="93" t="s">
        <v>587</v>
      </c>
      <c r="C51" s="44" t="s">
        <v>586</v>
      </c>
      <c r="D51" s="7">
        <v>0</v>
      </c>
      <c r="E51" s="7">
        <v>0</v>
      </c>
      <c r="F51" s="43">
        <v>0</v>
      </c>
    </row>
    <row r="52" spans="1:6" ht="38.25" x14ac:dyDescent="0.25">
      <c r="A52" s="94"/>
      <c r="B52" s="93" t="s">
        <v>585</v>
      </c>
      <c r="C52" s="44" t="s">
        <v>584</v>
      </c>
      <c r="D52" s="7">
        <v>0</v>
      </c>
      <c r="E52" s="7">
        <v>0</v>
      </c>
      <c r="F52" s="43">
        <v>0</v>
      </c>
    </row>
    <row r="53" spans="1:6" ht="25.5" x14ac:dyDescent="0.25">
      <c r="A53" s="94"/>
      <c r="B53" s="93" t="s">
        <v>583</v>
      </c>
      <c r="C53" s="44" t="s">
        <v>582</v>
      </c>
      <c r="D53" s="7">
        <v>0</v>
      </c>
      <c r="E53" s="7">
        <v>0</v>
      </c>
      <c r="F53" s="43">
        <v>0</v>
      </c>
    </row>
    <row r="54" spans="1:6" ht="51" x14ac:dyDescent="0.25">
      <c r="A54" s="96" t="s">
        <v>581</v>
      </c>
      <c r="B54" s="95" t="s">
        <v>580</v>
      </c>
      <c r="C54" s="34" t="s">
        <v>579</v>
      </c>
      <c r="D54" s="6">
        <v>0</v>
      </c>
      <c r="E54" s="6">
        <v>1953851</v>
      </c>
      <c r="F54" s="33">
        <v>13665895</v>
      </c>
    </row>
    <row r="55" spans="1:6" ht="25.5" x14ac:dyDescent="0.25">
      <c r="A55" s="94"/>
      <c r="B55" s="93" t="s">
        <v>578</v>
      </c>
      <c r="C55" s="44" t="s">
        <v>577</v>
      </c>
      <c r="D55" s="7">
        <v>0</v>
      </c>
      <c r="E55" s="7">
        <v>1953851</v>
      </c>
      <c r="F55" s="43">
        <v>13665895</v>
      </c>
    </row>
    <row r="56" spans="1:6" ht="25.5" x14ac:dyDescent="0.25">
      <c r="A56" s="94"/>
      <c r="B56" s="93" t="s">
        <v>576</v>
      </c>
      <c r="C56" s="44" t="s">
        <v>575</v>
      </c>
      <c r="D56" s="7">
        <v>0</v>
      </c>
      <c r="E56" s="7">
        <v>0</v>
      </c>
      <c r="F56" s="43">
        <v>0</v>
      </c>
    </row>
    <row r="57" spans="1:6" ht="25.5" x14ac:dyDescent="0.25">
      <c r="A57" s="96" t="s">
        <v>574</v>
      </c>
      <c r="B57" s="95" t="s">
        <v>573</v>
      </c>
      <c r="C57" s="34" t="s">
        <v>572</v>
      </c>
      <c r="D57" s="6">
        <v>819665</v>
      </c>
      <c r="E57" s="6">
        <v>890987</v>
      </c>
      <c r="F57" s="33">
        <v>3481982</v>
      </c>
    </row>
    <row r="58" spans="1:6" ht="25.5" x14ac:dyDescent="0.25">
      <c r="A58" s="94"/>
      <c r="B58" s="93" t="s">
        <v>571</v>
      </c>
      <c r="C58" s="44" t="s">
        <v>570</v>
      </c>
      <c r="D58" s="7">
        <v>0</v>
      </c>
      <c r="E58" s="7">
        <v>0</v>
      </c>
      <c r="F58" s="43">
        <v>0</v>
      </c>
    </row>
    <row r="59" spans="1:6" ht="25.5" x14ac:dyDescent="0.25">
      <c r="A59" s="94"/>
      <c r="B59" s="93" t="s">
        <v>569</v>
      </c>
      <c r="C59" s="44" t="s">
        <v>568</v>
      </c>
      <c r="D59" s="7">
        <v>0</v>
      </c>
      <c r="E59" s="7">
        <v>0</v>
      </c>
      <c r="F59" s="43">
        <v>0</v>
      </c>
    </row>
    <row r="60" spans="1:6" ht="38.25" x14ac:dyDescent="0.25">
      <c r="A60" s="94"/>
      <c r="B60" s="93" t="s">
        <v>567</v>
      </c>
      <c r="C60" s="44" t="s">
        <v>566</v>
      </c>
      <c r="D60" s="7">
        <v>819665</v>
      </c>
      <c r="E60" s="7">
        <v>846987</v>
      </c>
      <c r="F60" s="43">
        <v>3305982</v>
      </c>
    </row>
    <row r="61" spans="1:6" ht="25.5" x14ac:dyDescent="0.25">
      <c r="A61" s="94"/>
      <c r="B61" s="93" t="s">
        <v>565</v>
      </c>
      <c r="C61" s="44" t="s">
        <v>564</v>
      </c>
      <c r="D61" s="7">
        <v>0</v>
      </c>
      <c r="E61" s="7">
        <v>44000</v>
      </c>
      <c r="F61" s="43">
        <v>176000</v>
      </c>
    </row>
    <row r="62" spans="1:6" ht="25.5" x14ac:dyDescent="0.25">
      <c r="A62" s="94"/>
      <c r="B62" s="93" t="s">
        <v>563</v>
      </c>
      <c r="C62" s="44" t="s">
        <v>562</v>
      </c>
      <c r="D62" s="7">
        <v>0</v>
      </c>
      <c r="E62" s="7">
        <v>0</v>
      </c>
      <c r="F62" s="43">
        <v>0</v>
      </c>
    </row>
    <row r="63" spans="1:6" ht="25.5" x14ac:dyDescent="0.25">
      <c r="A63" s="94"/>
      <c r="B63" s="93" t="s">
        <v>561</v>
      </c>
      <c r="C63" s="44" t="s">
        <v>560</v>
      </c>
      <c r="D63" s="7">
        <v>0</v>
      </c>
      <c r="E63" s="7">
        <v>0</v>
      </c>
      <c r="F63" s="43">
        <v>0</v>
      </c>
    </row>
    <row r="64" spans="1:6" ht="38.25" x14ac:dyDescent="0.25">
      <c r="A64" s="94"/>
      <c r="B64" s="93" t="s">
        <v>559</v>
      </c>
      <c r="C64" s="44" t="s">
        <v>558</v>
      </c>
      <c r="D64" s="7">
        <v>0</v>
      </c>
      <c r="E64" s="7">
        <v>0</v>
      </c>
      <c r="F64" s="43">
        <v>0</v>
      </c>
    </row>
    <row r="65" spans="1:7" ht="25.5" x14ac:dyDescent="0.25">
      <c r="A65" s="94"/>
      <c r="B65" s="93" t="s">
        <v>557</v>
      </c>
      <c r="C65" s="44" t="s">
        <v>556</v>
      </c>
      <c r="D65" s="7">
        <v>0</v>
      </c>
      <c r="E65" s="7">
        <v>0</v>
      </c>
      <c r="F65" s="43">
        <v>0</v>
      </c>
    </row>
    <row r="66" spans="1:7" ht="51" x14ac:dyDescent="0.25">
      <c r="A66" s="98" t="s">
        <v>555</v>
      </c>
      <c r="B66" s="97" t="s">
        <v>554</v>
      </c>
      <c r="C66" s="37" t="s">
        <v>553</v>
      </c>
      <c r="D66" s="5">
        <v>815238925</v>
      </c>
      <c r="E66" s="5">
        <v>897271033</v>
      </c>
      <c r="F66" s="36">
        <v>3440627152</v>
      </c>
    </row>
    <row r="67" spans="1:7" ht="38.25" x14ac:dyDescent="0.25">
      <c r="A67" s="98" t="s">
        <v>552</v>
      </c>
      <c r="B67" s="97" t="s">
        <v>551</v>
      </c>
      <c r="C67" s="37" t="s">
        <v>550</v>
      </c>
      <c r="D67" s="5">
        <v>-252950150</v>
      </c>
      <c r="E67" s="5">
        <v>103486774</v>
      </c>
      <c r="F67" s="36">
        <v>-186231008</v>
      </c>
    </row>
    <row r="68" spans="1:7" ht="51" x14ac:dyDescent="0.25">
      <c r="A68" s="96" t="s">
        <v>537</v>
      </c>
      <c r="B68" s="95" t="s">
        <v>549</v>
      </c>
      <c r="C68" s="34" t="s">
        <v>548</v>
      </c>
      <c r="D68" s="6">
        <v>0</v>
      </c>
      <c r="E68" s="6">
        <v>0</v>
      </c>
      <c r="F68" s="33">
        <v>-195997036</v>
      </c>
    </row>
    <row r="69" spans="1:7" ht="51" x14ac:dyDescent="0.25">
      <c r="A69" s="96" t="s">
        <v>534</v>
      </c>
      <c r="B69" s="95" t="s">
        <v>547</v>
      </c>
      <c r="C69" s="34" t="s">
        <v>546</v>
      </c>
      <c r="D69" s="6">
        <v>-252950150</v>
      </c>
      <c r="E69" s="6">
        <v>103486774</v>
      </c>
      <c r="F69" s="33">
        <v>9766028</v>
      </c>
    </row>
    <row r="70" spans="1:7" ht="76.5" x14ac:dyDescent="0.25">
      <c r="A70" s="98" t="s">
        <v>545</v>
      </c>
      <c r="B70" s="97" t="s">
        <v>544</v>
      </c>
      <c r="C70" s="37" t="s">
        <v>543</v>
      </c>
      <c r="D70" s="5">
        <v>562288775</v>
      </c>
      <c r="E70" s="5">
        <v>1000757807</v>
      </c>
      <c r="F70" s="36">
        <v>3254396144</v>
      </c>
    </row>
    <row r="71" spans="1:7" ht="38.25" x14ac:dyDescent="0.25">
      <c r="A71" s="98" t="s">
        <v>163</v>
      </c>
      <c r="B71" s="97" t="s">
        <v>542</v>
      </c>
      <c r="C71" s="37" t="s">
        <v>541</v>
      </c>
      <c r="D71" s="5">
        <v>168354399792</v>
      </c>
      <c r="E71" s="5">
        <v>167037591631</v>
      </c>
      <c r="F71" s="36">
        <v>164329780895</v>
      </c>
    </row>
    <row r="72" spans="1:7" ht="51" x14ac:dyDescent="0.25">
      <c r="A72" s="98" t="s">
        <v>540</v>
      </c>
      <c r="B72" s="97" t="s">
        <v>539</v>
      </c>
      <c r="C72" s="37" t="s">
        <v>538</v>
      </c>
      <c r="D72" s="5">
        <v>677287825</v>
      </c>
      <c r="E72" s="5">
        <v>1316808161</v>
      </c>
      <c r="F72" s="36">
        <v>4701906722</v>
      </c>
    </row>
    <row r="73" spans="1:7" ht="76.5" x14ac:dyDescent="0.25">
      <c r="A73" s="96" t="s">
        <v>537</v>
      </c>
      <c r="B73" s="95" t="s">
        <v>536</v>
      </c>
      <c r="C73" s="34" t="s">
        <v>535</v>
      </c>
      <c r="D73" s="6">
        <v>562288775</v>
      </c>
      <c r="E73" s="6">
        <v>1000757807</v>
      </c>
      <c r="F73" s="33">
        <v>3254396144</v>
      </c>
    </row>
    <row r="74" spans="1:7" ht="51" x14ac:dyDescent="0.25">
      <c r="A74" s="96" t="s">
        <v>534</v>
      </c>
      <c r="B74" s="95" t="s">
        <v>533</v>
      </c>
      <c r="C74" s="34" t="s">
        <v>532</v>
      </c>
      <c r="D74" s="6">
        <v>0</v>
      </c>
      <c r="E74" s="6">
        <v>0</v>
      </c>
      <c r="F74" s="33">
        <v>0</v>
      </c>
    </row>
    <row r="75" spans="1:7" ht="76.5" x14ac:dyDescent="0.25">
      <c r="A75" s="94"/>
      <c r="B75" s="93" t="s">
        <v>531</v>
      </c>
      <c r="C75" s="44" t="s">
        <v>530</v>
      </c>
      <c r="D75" s="7">
        <v>0</v>
      </c>
      <c r="E75" s="7">
        <v>0</v>
      </c>
      <c r="F75" s="43">
        <v>0</v>
      </c>
    </row>
    <row r="76" spans="1:7" ht="51" x14ac:dyDescent="0.25">
      <c r="A76" s="96" t="s">
        <v>529</v>
      </c>
      <c r="B76" s="95" t="s">
        <v>528</v>
      </c>
      <c r="C76" s="34" t="s">
        <v>527</v>
      </c>
      <c r="D76" s="6">
        <v>114999050</v>
      </c>
      <c r="E76" s="6">
        <v>316050354</v>
      </c>
      <c r="F76" s="33">
        <v>1447510578</v>
      </c>
    </row>
    <row r="77" spans="1:7" ht="51" x14ac:dyDescent="0.25">
      <c r="A77" s="94"/>
      <c r="B77" s="93" t="s">
        <v>526</v>
      </c>
      <c r="C77" s="44" t="s">
        <v>525</v>
      </c>
      <c r="D77" s="7">
        <v>277716886</v>
      </c>
      <c r="E77" s="7">
        <v>415613500</v>
      </c>
      <c r="F77" s="43">
        <v>3777606943</v>
      </c>
    </row>
    <row r="78" spans="1:7" ht="51" x14ac:dyDescent="0.25">
      <c r="A78" s="94"/>
      <c r="B78" s="93" t="s">
        <v>524</v>
      </c>
      <c r="C78" s="44" t="s">
        <v>523</v>
      </c>
      <c r="D78" s="7">
        <v>-162717836</v>
      </c>
      <c r="E78" s="7">
        <v>-99563146</v>
      </c>
      <c r="F78" s="43">
        <v>-2330096365</v>
      </c>
    </row>
    <row r="79" spans="1:7" ht="25.5" x14ac:dyDescent="0.25">
      <c r="A79" s="92" t="s">
        <v>522</v>
      </c>
      <c r="B79" s="91" t="s">
        <v>521</v>
      </c>
      <c r="C79" s="90" t="s">
        <v>520</v>
      </c>
      <c r="D79" s="8">
        <v>169031687617</v>
      </c>
      <c r="E79" s="8">
        <v>168354399792</v>
      </c>
      <c r="F79" s="89">
        <v>169031687617</v>
      </c>
    </row>
    <row r="80" spans="1:7" ht="11.25" customHeight="1" x14ac:dyDescent="0.15">
      <c r="A80" s="1"/>
      <c r="B80" s="1"/>
      <c r="C80" s="1"/>
      <c r="D80" s="58"/>
      <c r="E80" s="1"/>
      <c r="F80" s="1"/>
      <c r="G80" s="1"/>
    </row>
    <row r="81" spans="1:7" ht="15.75" customHeight="1" x14ac:dyDescent="0.25">
      <c r="A81" s="57"/>
      <c r="B81" s="57"/>
    </row>
    <row r="82" spans="1:7" ht="15.75" customHeight="1" x14ac:dyDescent="0.25">
      <c r="A82" s="56"/>
      <c r="B82" s="55"/>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4"/>
      <c r="B88" s="53"/>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outlinePr summaryBelow="0"/>
  </sheetPr>
  <dimension ref="A1:H84"/>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1"/>
      <c r="C1" s="119"/>
      <c r="D1" s="87"/>
    </row>
    <row r="2" spans="1:8" ht="43.5" customHeight="1" x14ac:dyDescent="0.25">
      <c r="A2" s="51"/>
    </row>
    <row r="3" spans="1:8" ht="11.25" customHeight="1" x14ac:dyDescent="0.25">
      <c r="A3" s="1"/>
      <c r="B3" s="1"/>
      <c r="C3" s="1"/>
      <c r="D3" s="1"/>
      <c r="E3" s="1"/>
      <c r="F3" s="1"/>
      <c r="G3" s="1"/>
      <c r="H3" s="1"/>
    </row>
    <row r="4" spans="1:8" ht="36.75" customHeight="1" x14ac:dyDescent="0.25">
      <c r="A4" s="85"/>
    </row>
    <row r="5" spans="1:8" ht="18.75" customHeight="1" x14ac:dyDescent="0.25">
      <c r="A5" s="56"/>
    </row>
    <row r="6" spans="1:8" ht="15.75" customHeight="1" x14ac:dyDescent="0.25">
      <c r="A6" s="57"/>
      <c r="B6" s="83"/>
      <c r="C6" s="83"/>
    </row>
    <row r="7" spans="1:8" ht="15.75" customHeight="1" x14ac:dyDescent="0.25">
      <c r="A7" s="1"/>
      <c r="B7" s="1"/>
      <c r="C7" s="1"/>
    </row>
    <row r="8" spans="1:8" ht="15.75" customHeight="1" x14ac:dyDescent="0.25">
      <c r="A8" s="54"/>
      <c r="B8" s="83"/>
      <c r="C8" s="83"/>
    </row>
    <row r="9" spans="1:8" ht="15.75" customHeight="1" x14ac:dyDescent="0.25">
      <c r="A9" s="1"/>
      <c r="B9" s="1"/>
      <c r="C9" s="1"/>
    </row>
    <row r="10" spans="1:8" ht="15.75" customHeight="1" x14ac:dyDescent="0.25">
      <c r="A10" s="54"/>
      <c r="B10" s="83"/>
      <c r="C10" s="83"/>
    </row>
    <row r="11" spans="1:8" ht="15.75" customHeight="1" x14ac:dyDescent="0.25">
      <c r="A11" s="1"/>
      <c r="B11" s="1"/>
      <c r="C11" s="1"/>
    </row>
    <row r="12" spans="1:8" ht="15.75" customHeight="1" x14ac:dyDescent="0.25">
      <c r="A12" s="54"/>
      <c r="B12" s="83"/>
      <c r="C12" s="83"/>
    </row>
    <row r="13" spans="1:8" ht="15.75" customHeight="1" x14ac:dyDescent="0.25">
      <c r="A13" s="1"/>
      <c r="B13" s="1"/>
      <c r="C13" s="1"/>
    </row>
    <row r="14" spans="1:8" ht="15.75" customHeight="1" x14ac:dyDescent="0.25">
      <c r="A14" s="1"/>
      <c r="B14" s="1"/>
      <c r="C14" s="1"/>
      <c r="D14" s="118"/>
      <c r="E14" s="1"/>
      <c r="F14" s="1"/>
      <c r="G14" s="1"/>
      <c r="H14" s="1"/>
    </row>
    <row r="15" spans="1:8" ht="26.25" customHeight="1" x14ac:dyDescent="0.25">
      <c r="A15" s="84"/>
    </row>
    <row r="16" spans="1:8" ht="15.75" customHeight="1" x14ac:dyDescent="0.25">
      <c r="A16" s="83"/>
    </row>
    <row r="17" spans="1:7" ht="15.75" customHeight="1" x14ac:dyDescent="0.25">
      <c r="A17" s="4"/>
      <c r="B17" s="4"/>
      <c r="C17" s="4"/>
      <c r="D17" s="117"/>
      <c r="E17" s="4"/>
      <c r="F17" s="4"/>
      <c r="G17" s="82"/>
    </row>
    <row r="18" spans="1:7" ht="81.75" customHeight="1" x14ac:dyDescent="0.25">
      <c r="A18" s="16" t="s">
        <v>771</v>
      </c>
      <c r="B18" s="17" t="s">
        <v>770</v>
      </c>
      <c r="C18" s="17" t="s">
        <v>518</v>
      </c>
      <c r="D18" s="17" t="s">
        <v>769</v>
      </c>
      <c r="E18" s="17" t="s">
        <v>768</v>
      </c>
      <c r="F18" s="17" t="s">
        <v>767</v>
      </c>
      <c r="G18" s="81" t="s">
        <v>766</v>
      </c>
    </row>
    <row r="19" spans="1:7" ht="26.25" customHeight="1" x14ac:dyDescent="0.25">
      <c r="A19" s="110" t="s">
        <v>356</v>
      </c>
      <c r="B19" s="18" t="s">
        <v>492</v>
      </c>
      <c r="C19" s="19" t="s">
        <v>765</v>
      </c>
      <c r="D19" s="40">
        <v>0</v>
      </c>
      <c r="E19" s="5">
        <v>0</v>
      </c>
      <c r="F19" s="5">
        <v>0</v>
      </c>
      <c r="G19" s="109">
        <v>0</v>
      </c>
    </row>
    <row r="20" spans="1:7" ht="26.25" customHeight="1" x14ac:dyDescent="0.25">
      <c r="A20" s="110"/>
      <c r="B20" s="18" t="s">
        <v>708</v>
      </c>
      <c r="C20" s="19" t="s">
        <v>764</v>
      </c>
      <c r="D20" s="40">
        <v>0</v>
      </c>
      <c r="E20" s="5">
        <v>0</v>
      </c>
      <c r="F20" s="5">
        <v>0</v>
      </c>
      <c r="G20" s="109">
        <v>0</v>
      </c>
    </row>
    <row r="21" spans="1:7" ht="26.25" customHeight="1" x14ac:dyDescent="0.25">
      <c r="A21" s="110" t="s">
        <v>265</v>
      </c>
      <c r="B21" s="18" t="s">
        <v>763</v>
      </c>
      <c r="C21" s="19" t="s">
        <v>762</v>
      </c>
      <c r="D21" s="40">
        <v>0</v>
      </c>
      <c r="E21" s="5">
        <v>0</v>
      </c>
      <c r="F21" s="5">
        <v>0</v>
      </c>
      <c r="G21" s="109">
        <v>0</v>
      </c>
    </row>
    <row r="22" spans="1:7" ht="26.25" customHeight="1" x14ac:dyDescent="0.25">
      <c r="A22" s="110"/>
      <c r="B22" s="18" t="s">
        <v>664</v>
      </c>
      <c r="C22" s="19" t="s">
        <v>761</v>
      </c>
      <c r="D22" s="40">
        <v>0</v>
      </c>
      <c r="E22" s="5">
        <v>0</v>
      </c>
      <c r="F22" s="5">
        <v>0</v>
      </c>
      <c r="G22" s="109">
        <v>0</v>
      </c>
    </row>
    <row r="23" spans="1:7" ht="26.25" customHeight="1" x14ac:dyDescent="0.25">
      <c r="A23" s="110"/>
      <c r="B23" s="18" t="s">
        <v>760</v>
      </c>
      <c r="C23" s="19" t="s">
        <v>759</v>
      </c>
      <c r="D23" s="40">
        <v>0</v>
      </c>
      <c r="E23" s="5">
        <v>0</v>
      </c>
      <c r="F23" s="5">
        <v>0</v>
      </c>
      <c r="G23" s="109">
        <v>0</v>
      </c>
    </row>
    <row r="24" spans="1:7" ht="26.25" customHeight="1" x14ac:dyDescent="0.25">
      <c r="A24" s="110" t="s">
        <v>555</v>
      </c>
      <c r="B24" s="18" t="s">
        <v>488</v>
      </c>
      <c r="C24" s="19" t="s">
        <v>758</v>
      </c>
      <c r="D24" s="40">
        <v>0</v>
      </c>
      <c r="E24" s="5">
        <v>0</v>
      </c>
      <c r="F24" s="5">
        <v>0</v>
      </c>
      <c r="G24" s="109">
        <v>0</v>
      </c>
    </row>
    <row r="25" spans="1:7" ht="26.25" customHeight="1" x14ac:dyDescent="0.25">
      <c r="A25" s="113" t="s">
        <v>537</v>
      </c>
      <c r="B25" s="20" t="s">
        <v>757</v>
      </c>
      <c r="C25" s="21" t="s">
        <v>756</v>
      </c>
      <c r="D25" s="112">
        <v>150</v>
      </c>
      <c r="E25" s="6">
        <v>0</v>
      </c>
      <c r="F25" s="6">
        <v>15001441092</v>
      </c>
      <c r="G25" s="111">
        <v>8.8599999999999998E-2</v>
      </c>
    </row>
    <row r="26" spans="1:7" ht="16.5" customHeight="1" x14ac:dyDescent="0.25">
      <c r="A26" s="113" t="s">
        <v>755</v>
      </c>
      <c r="B26" s="20" t="s">
        <v>754</v>
      </c>
      <c r="C26" s="21" t="s">
        <v>753</v>
      </c>
      <c r="D26" s="112">
        <v>80</v>
      </c>
      <c r="E26" s="6">
        <v>100018013.3625</v>
      </c>
      <c r="F26" s="6">
        <v>8001441069</v>
      </c>
      <c r="G26" s="111">
        <v>4.7300000000000002E-2</v>
      </c>
    </row>
    <row r="27" spans="1:7" ht="16.5" customHeight="1" x14ac:dyDescent="0.25">
      <c r="A27" s="113" t="s">
        <v>752</v>
      </c>
      <c r="B27" s="20" t="s">
        <v>751</v>
      </c>
      <c r="C27" s="21" t="s">
        <v>750</v>
      </c>
      <c r="D27" s="112">
        <v>70</v>
      </c>
      <c r="E27" s="6">
        <v>100000000.32856999</v>
      </c>
      <c r="F27" s="6">
        <v>7000000023</v>
      </c>
      <c r="G27" s="111">
        <v>4.1399999999999999E-2</v>
      </c>
    </row>
    <row r="28" spans="1:7" ht="26.25" customHeight="1" x14ac:dyDescent="0.25">
      <c r="A28" s="113" t="s">
        <v>534</v>
      </c>
      <c r="B28" s="20" t="s">
        <v>749</v>
      </c>
      <c r="C28" s="21" t="s">
        <v>748</v>
      </c>
      <c r="D28" s="112">
        <v>1090224</v>
      </c>
      <c r="E28" s="6">
        <v>0</v>
      </c>
      <c r="F28" s="6">
        <v>113293006016</v>
      </c>
      <c r="G28" s="111">
        <v>0.66930000000000001</v>
      </c>
    </row>
    <row r="29" spans="1:7" ht="16.5" customHeight="1" x14ac:dyDescent="0.25">
      <c r="A29" s="113" t="s">
        <v>747</v>
      </c>
      <c r="B29" s="20" t="s">
        <v>746</v>
      </c>
      <c r="C29" s="21" t="s">
        <v>745</v>
      </c>
      <c r="D29" s="112">
        <v>60000</v>
      </c>
      <c r="E29" s="6">
        <v>99307.246580000006</v>
      </c>
      <c r="F29" s="6">
        <v>5958434795</v>
      </c>
      <c r="G29" s="111">
        <v>3.5200000000000002E-2</v>
      </c>
    </row>
    <row r="30" spans="1:7" ht="16.5" customHeight="1" x14ac:dyDescent="0.25">
      <c r="A30" s="113" t="s">
        <v>744</v>
      </c>
      <c r="B30" s="20" t="s">
        <v>743</v>
      </c>
      <c r="C30" s="21" t="s">
        <v>742</v>
      </c>
      <c r="D30" s="112">
        <v>20000</v>
      </c>
      <c r="E30" s="6">
        <v>101910.98265000001</v>
      </c>
      <c r="F30" s="6">
        <v>2038219653</v>
      </c>
      <c r="G30" s="111">
        <v>1.2E-2</v>
      </c>
    </row>
    <row r="31" spans="1:7" ht="16.5" customHeight="1" x14ac:dyDescent="0.25">
      <c r="A31" s="113" t="s">
        <v>741</v>
      </c>
      <c r="B31" s="20" t="s">
        <v>740</v>
      </c>
      <c r="C31" s="21" t="s">
        <v>739</v>
      </c>
      <c r="D31" s="112">
        <v>70000</v>
      </c>
      <c r="E31" s="6">
        <v>98393.628190000003</v>
      </c>
      <c r="F31" s="6">
        <v>6887553973</v>
      </c>
      <c r="G31" s="111">
        <v>4.07E-2</v>
      </c>
    </row>
    <row r="32" spans="1:7" ht="16.5" customHeight="1" x14ac:dyDescent="0.25">
      <c r="A32" s="113" t="s">
        <v>738</v>
      </c>
      <c r="B32" s="20" t="s">
        <v>737</v>
      </c>
      <c r="C32" s="21" t="s">
        <v>736</v>
      </c>
      <c r="D32" s="112">
        <v>5</v>
      </c>
      <c r="E32" s="6">
        <v>1000000000</v>
      </c>
      <c r="F32" s="6">
        <v>5000000000</v>
      </c>
      <c r="G32" s="111">
        <v>2.9499999999999998E-2</v>
      </c>
    </row>
    <row r="33" spans="1:7" ht="16.5" customHeight="1" x14ac:dyDescent="0.25">
      <c r="A33" s="113" t="s">
        <v>735</v>
      </c>
      <c r="B33" s="20" t="s">
        <v>734</v>
      </c>
      <c r="C33" s="21" t="s">
        <v>733</v>
      </c>
      <c r="D33" s="112">
        <v>155600</v>
      </c>
      <c r="E33" s="6">
        <v>99949.715460000007</v>
      </c>
      <c r="F33" s="6">
        <v>15552175726</v>
      </c>
      <c r="G33" s="111">
        <v>9.1899999999999996E-2</v>
      </c>
    </row>
    <row r="34" spans="1:7" ht="16.5" customHeight="1" x14ac:dyDescent="0.25">
      <c r="A34" s="113" t="s">
        <v>732</v>
      </c>
      <c r="B34" s="20" t="s">
        <v>731</v>
      </c>
      <c r="C34" s="21" t="s">
        <v>730</v>
      </c>
      <c r="D34" s="112">
        <v>140000</v>
      </c>
      <c r="E34" s="6">
        <v>99067.153839999999</v>
      </c>
      <c r="F34" s="6">
        <v>13869401538</v>
      </c>
      <c r="G34" s="111">
        <v>8.1900000000000001E-2</v>
      </c>
    </row>
    <row r="35" spans="1:7" ht="16.5" customHeight="1" x14ac:dyDescent="0.25">
      <c r="A35" s="113" t="s">
        <v>729</v>
      </c>
      <c r="B35" s="20" t="s">
        <v>728</v>
      </c>
      <c r="C35" s="21" t="s">
        <v>727</v>
      </c>
      <c r="D35" s="112">
        <v>69700</v>
      </c>
      <c r="E35" s="6">
        <v>100724.05462</v>
      </c>
      <c r="F35" s="6">
        <v>7020466607</v>
      </c>
      <c r="G35" s="111">
        <v>4.1500000000000002E-2</v>
      </c>
    </row>
    <row r="36" spans="1:7" ht="16.5" customHeight="1" x14ac:dyDescent="0.25">
      <c r="A36" s="113" t="s">
        <v>726</v>
      </c>
      <c r="B36" s="20" t="s">
        <v>725</v>
      </c>
      <c r="C36" s="21" t="s">
        <v>724</v>
      </c>
      <c r="D36" s="112">
        <v>250000</v>
      </c>
      <c r="E36" s="6">
        <v>100000.91781</v>
      </c>
      <c r="F36" s="6">
        <v>25000229453</v>
      </c>
      <c r="G36" s="111">
        <v>0.1477</v>
      </c>
    </row>
    <row r="37" spans="1:7" ht="16.5" customHeight="1" x14ac:dyDescent="0.25">
      <c r="A37" s="113" t="s">
        <v>723</v>
      </c>
      <c r="B37" s="20" t="s">
        <v>722</v>
      </c>
      <c r="C37" s="21" t="s">
        <v>721</v>
      </c>
      <c r="D37" s="112">
        <v>70000</v>
      </c>
      <c r="E37" s="6">
        <v>98405.667310000004</v>
      </c>
      <c r="F37" s="6">
        <v>6888396712</v>
      </c>
      <c r="G37" s="111">
        <v>4.07E-2</v>
      </c>
    </row>
    <row r="38" spans="1:7" ht="16.5" customHeight="1" x14ac:dyDescent="0.25">
      <c r="A38" s="113" t="s">
        <v>720</v>
      </c>
      <c r="B38" s="20" t="s">
        <v>719</v>
      </c>
      <c r="C38" s="21" t="s">
        <v>718</v>
      </c>
      <c r="D38" s="112">
        <v>104919</v>
      </c>
      <c r="E38" s="6">
        <v>96799.623460000003</v>
      </c>
      <c r="F38" s="6">
        <v>10156119694</v>
      </c>
      <c r="G38" s="111">
        <v>0.06</v>
      </c>
    </row>
    <row r="39" spans="1:7" ht="16.5" customHeight="1" x14ac:dyDescent="0.25">
      <c r="A39" s="113" t="s">
        <v>717</v>
      </c>
      <c r="B39" s="20" t="s">
        <v>716</v>
      </c>
      <c r="C39" s="21" t="s">
        <v>715</v>
      </c>
      <c r="D39" s="112">
        <v>50000</v>
      </c>
      <c r="E39" s="6">
        <v>100775.72735</v>
      </c>
      <c r="F39" s="6">
        <v>5038786368</v>
      </c>
      <c r="G39" s="111">
        <v>2.98E-2</v>
      </c>
    </row>
    <row r="40" spans="1:7" ht="16.5" customHeight="1" x14ac:dyDescent="0.25">
      <c r="A40" s="113" t="s">
        <v>714</v>
      </c>
      <c r="B40" s="20" t="s">
        <v>713</v>
      </c>
      <c r="C40" s="21" t="s">
        <v>712</v>
      </c>
      <c r="D40" s="112">
        <v>50000</v>
      </c>
      <c r="E40" s="6">
        <v>96300.041100000002</v>
      </c>
      <c r="F40" s="6">
        <v>4815002055</v>
      </c>
      <c r="G40" s="111">
        <v>2.8400000000000002E-2</v>
      </c>
    </row>
    <row r="41" spans="1:7" ht="16.5" customHeight="1" x14ac:dyDescent="0.25">
      <c r="A41" s="113" t="s">
        <v>711</v>
      </c>
      <c r="B41" s="20" t="s">
        <v>710</v>
      </c>
      <c r="C41" s="21" t="s">
        <v>709</v>
      </c>
      <c r="D41" s="112">
        <v>50000</v>
      </c>
      <c r="E41" s="6">
        <v>101364.38883</v>
      </c>
      <c r="F41" s="6">
        <v>5068219442</v>
      </c>
      <c r="G41" s="111">
        <v>2.9899999999999999E-2</v>
      </c>
    </row>
    <row r="42" spans="1:7" ht="26.25" customHeight="1" x14ac:dyDescent="0.25">
      <c r="A42" s="110"/>
      <c r="B42" s="18" t="s">
        <v>708</v>
      </c>
      <c r="C42" s="19" t="s">
        <v>707</v>
      </c>
      <c r="D42" s="40">
        <v>1090374</v>
      </c>
      <c r="E42" s="5">
        <v>0</v>
      </c>
      <c r="F42" s="5">
        <v>128294447108</v>
      </c>
      <c r="G42" s="109">
        <v>0.75790000000000002</v>
      </c>
    </row>
    <row r="43" spans="1:7" ht="26.25" customHeight="1" x14ac:dyDescent="0.25">
      <c r="A43" s="110" t="s">
        <v>552</v>
      </c>
      <c r="B43" s="18" t="s">
        <v>706</v>
      </c>
      <c r="C43" s="19" t="s">
        <v>705</v>
      </c>
      <c r="D43" s="40">
        <v>0</v>
      </c>
      <c r="E43" s="5">
        <v>0</v>
      </c>
      <c r="F43" s="5">
        <v>0</v>
      </c>
      <c r="G43" s="109">
        <v>0</v>
      </c>
    </row>
    <row r="44" spans="1:7" ht="26.25" customHeight="1" x14ac:dyDescent="0.25">
      <c r="A44" s="113" t="s">
        <v>537</v>
      </c>
      <c r="B44" s="20" t="s">
        <v>704</v>
      </c>
      <c r="C44" s="21" t="s">
        <v>703</v>
      </c>
      <c r="D44" s="112">
        <v>0</v>
      </c>
      <c r="E44" s="6">
        <v>0</v>
      </c>
      <c r="F44" s="6">
        <v>0</v>
      </c>
      <c r="G44" s="111">
        <v>0</v>
      </c>
    </row>
    <row r="45" spans="1:7" ht="25.5" x14ac:dyDescent="0.25">
      <c r="A45" s="113" t="s">
        <v>534</v>
      </c>
      <c r="B45" s="20" t="s">
        <v>702</v>
      </c>
      <c r="C45" s="21" t="s">
        <v>701</v>
      </c>
      <c r="D45" s="112">
        <v>0</v>
      </c>
      <c r="E45" s="6">
        <v>0</v>
      </c>
      <c r="F45" s="6">
        <v>0</v>
      </c>
      <c r="G45" s="111">
        <v>0</v>
      </c>
    </row>
    <row r="46" spans="1:7" ht="25.5" x14ac:dyDescent="0.25">
      <c r="A46" s="113"/>
      <c r="B46" s="20" t="s">
        <v>664</v>
      </c>
      <c r="C46" s="21" t="s">
        <v>700</v>
      </c>
      <c r="D46" s="112">
        <v>0</v>
      </c>
      <c r="E46" s="6">
        <v>0</v>
      </c>
      <c r="F46" s="6">
        <v>0</v>
      </c>
      <c r="G46" s="111">
        <v>0</v>
      </c>
    </row>
    <row r="47" spans="1:7" ht="25.5" x14ac:dyDescent="0.25">
      <c r="A47" s="110"/>
      <c r="B47" s="18" t="s">
        <v>699</v>
      </c>
      <c r="C47" s="19" t="s">
        <v>698</v>
      </c>
      <c r="D47" s="40">
        <v>1090374</v>
      </c>
      <c r="E47" s="5">
        <v>0</v>
      </c>
      <c r="F47" s="5">
        <v>128294447108</v>
      </c>
      <c r="G47" s="109">
        <v>0.75790000000000002</v>
      </c>
    </row>
    <row r="48" spans="1:7" ht="25.5" x14ac:dyDescent="0.25">
      <c r="A48" s="110" t="s">
        <v>545</v>
      </c>
      <c r="B48" s="18" t="s">
        <v>697</v>
      </c>
      <c r="C48" s="19" t="s">
        <v>696</v>
      </c>
      <c r="D48" s="40">
        <v>0</v>
      </c>
      <c r="E48" s="5">
        <v>0</v>
      </c>
      <c r="F48" s="5">
        <v>0</v>
      </c>
      <c r="G48" s="109">
        <v>0</v>
      </c>
    </row>
    <row r="49" spans="1:7" ht="25.5" x14ac:dyDescent="0.25">
      <c r="A49" s="113" t="s">
        <v>537</v>
      </c>
      <c r="B49" s="20" t="s">
        <v>695</v>
      </c>
      <c r="C49" s="21" t="s">
        <v>694</v>
      </c>
      <c r="D49" s="112">
        <v>0</v>
      </c>
      <c r="E49" s="6">
        <v>0</v>
      </c>
      <c r="F49" s="6">
        <v>0</v>
      </c>
      <c r="G49" s="111">
        <v>0</v>
      </c>
    </row>
    <row r="50" spans="1:7" ht="25.5" x14ac:dyDescent="0.25">
      <c r="A50" s="113" t="s">
        <v>534</v>
      </c>
      <c r="B50" s="20" t="s">
        <v>693</v>
      </c>
      <c r="C50" s="21" t="s">
        <v>692</v>
      </c>
      <c r="D50" s="112">
        <v>0</v>
      </c>
      <c r="E50" s="6">
        <v>0</v>
      </c>
      <c r="F50" s="6">
        <v>2461803866</v>
      </c>
      <c r="G50" s="111">
        <v>1.4500000000000001E-2</v>
      </c>
    </row>
    <row r="51" spans="1:7" ht="25.5" x14ac:dyDescent="0.25">
      <c r="A51" s="116"/>
      <c r="B51" s="22" t="s">
        <v>289</v>
      </c>
      <c r="C51" s="23" t="s">
        <v>691</v>
      </c>
      <c r="D51" s="115">
        <v>0</v>
      </c>
      <c r="E51" s="7">
        <v>0</v>
      </c>
      <c r="F51" s="7">
        <v>2461803866</v>
      </c>
      <c r="G51" s="114">
        <v>1.4500000000000001E-2</v>
      </c>
    </row>
    <row r="52" spans="1:7" ht="25.5" x14ac:dyDescent="0.25">
      <c r="A52" s="113" t="s">
        <v>529</v>
      </c>
      <c r="B52" s="20" t="s">
        <v>690</v>
      </c>
      <c r="C52" s="21" t="s">
        <v>689</v>
      </c>
      <c r="D52" s="112">
        <v>0</v>
      </c>
      <c r="E52" s="6">
        <v>0</v>
      </c>
      <c r="F52" s="6">
        <v>608986325</v>
      </c>
      <c r="G52" s="111">
        <v>3.5999999999999999E-3</v>
      </c>
    </row>
    <row r="53" spans="1:7" ht="51" x14ac:dyDescent="0.25">
      <c r="A53" s="113" t="s">
        <v>606</v>
      </c>
      <c r="B53" s="20" t="s">
        <v>688</v>
      </c>
      <c r="C53" s="21" t="s">
        <v>687</v>
      </c>
      <c r="D53" s="112">
        <v>0</v>
      </c>
      <c r="E53" s="6">
        <v>0</v>
      </c>
      <c r="F53" s="6">
        <v>0</v>
      </c>
      <c r="G53" s="111">
        <v>0</v>
      </c>
    </row>
    <row r="54" spans="1:7" ht="51" x14ac:dyDescent="0.25">
      <c r="A54" s="113" t="s">
        <v>603</v>
      </c>
      <c r="B54" s="20" t="s">
        <v>686</v>
      </c>
      <c r="C54" s="21" t="s">
        <v>685</v>
      </c>
      <c r="D54" s="112">
        <v>0</v>
      </c>
      <c r="E54" s="6">
        <v>0</v>
      </c>
      <c r="F54" s="6">
        <v>0</v>
      </c>
      <c r="G54" s="111">
        <v>0</v>
      </c>
    </row>
    <row r="55" spans="1:7" ht="25.5" x14ac:dyDescent="0.25">
      <c r="A55" s="113" t="s">
        <v>594</v>
      </c>
      <c r="B55" s="20" t="s">
        <v>684</v>
      </c>
      <c r="C55" s="21" t="s">
        <v>683</v>
      </c>
      <c r="D55" s="112">
        <v>0</v>
      </c>
      <c r="E55" s="6">
        <v>0</v>
      </c>
      <c r="F55" s="6">
        <v>0</v>
      </c>
      <c r="G55" s="111">
        <v>0</v>
      </c>
    </row>
    <row r="56" spans="1:7" ht="25.5" x14ac:dyDescent="0.25">
      <c r="A56" s="113" t="s">
        <v>581</v>
      </c>
      <c r="B56" s="20" t="s">
        <v>682</v>
      </c>
      <c r="C56" s="21" t="s">
        <v>681</v>
      </c>
      <c r="D56" s="112">
        <v>0</v>
      </c>
      <c r="E56" s="6">
        <v>0</v>
      </c>
      <c r="F56" s="6">
        <v>0</v>
      </c>
      <c r="G56" s="111">
        <v>0</v>
      </c>
    </row>
    <row r="57" spans="1:7" ht="38.25" x14ac:dyDescent="0.25">
      <c r="A57" s="116" t="s">
        <v>680</v>
      </c>
      <c r="B57" s="22" t="s">
        <v>275</v>
      </c>
      <c r="C57" s="23" t="s">
        <v>679</v>
      </c>
      <c r="D57" s="115">
        <v>0</v>
      </c>
      <c r="E57" s="7">
        <v>0</v>
      </c>
      <c r="F57" s="7">
        <v>0</v>
      </c>
      <c r="G57" s="114">
        <v>0</v>
      </c>
    </row>
    <row r="58" spans="1:7" ht="51" x14ac:dyDescent="0.25">
      <c r="A58" s="116" t="s">
        <v>678</v>
      </c>
      <c r="B58" s="22" t="s">
        <v>273</v>
      </c>
      <c r="C58" s="23" t="s">
        <v>677</v>
      </c>
      <c r="D58" s="115">
        <v>0</v>
      </c>
      <c r="E58" s="7">
        <v>0</v>
      </c>
      <c r="F58" s="7">
        <v>0</v>
      </c>
      <c r="G58" s="114">
        <v>0</v>
      </c>
    </row>
    <row r="59" spans="1:7" ht="25.5" x14ac:dyDescent="0.25">
      <c r="A59" s="110"/>
      <c r="B59" s="18" t="s">
        <v>664</v>
      </c>
      <c r="C59" s="19" t="s">
        <v>676</v>
      </c>
      <c r="D59" s="40">
        <v>0</v>
      </c>
      <c r="E59" s="5">
        <v>0</v>
      </c>
      <c r="F59" s="5">
        <v>3070790191</v>
      </c>
      <c r="G59" s="109">
        <v>1.8100000000000002E-2</v>
      </c>
    </row>
    <row r="60" spans="1:7" ht="25.5" x14ac:dyDescent="0.25">
      <c r="A60" s="110" t="s">
        <v>163</v>
      </c>
      <c r="B60" s="18" t="s">
        <v>509</v>
      </c>
      <c r="C60" s="19" t="s">
        <v>675</v>
      </c>
      <c r="D60" s="40">
        <v>0</v>
      </c>
      <c r="E60" s="5">
        <v>0</v>
      </c>
      <c r="F60" s="5">
        <v>0</v>
      </c>
      <c r="G60" s="109">
        <v>0</v>
      </c>
    </row>
    <row r="61" spans="1:7" ht="25.5" x14ac:dyDescent="0.25">
      <c r="A61" s="113" t="s">
        <v>537</v>
      </c>
      <c r="B61" s="20" t="s">
        <v>674</v>
      </c>
      <c r="C61" s="21" t="s">
        <v>673</v>
      </c>
      <c r="D61" s="112">
        <v>0</v>
      </c>
      <c r="E61" s="6">
        <v>0</v>
      </c>
      <c r="F61" s="6">
        <v>37913335082</v>
      </c>
      <c r="G61" s="111">
        <v>0.224</v>
      </c>
    </row>
    <row r="62" spans="1:7" ht="25.5" x14ac:dyDescent="0.25">
      <c r="A62" s="116"/>
      <c r="B62" s="22" t="s">
        <v>507</v>
      </c>
      <c r="C62" s="23" t="s">
        <v>672</v>
      </c>
      <c r="D62" s="115">
        <v>0</v>
      </c>
      <c r="E62" s="7">
        <v>0</v>
      </c>
      <c r="F62" s="7">
        <v>17913335082</v>
      </c>
      <c r="G62" s="114">
        <v>0.10580000000000001</v>
      </c>
    </row>
    <row r="63" spans="1:7" ht="25.5" x14ac:dyDescent="0.25">
      <c r="A63" s="116"/>
      <c r="B63" s="22" t="s">
        <v>497</v>
      </c>
      <c r="C63" s="23" t="s">
        <v>671</v>
      </c>
      <c r="D63" s="115">
        <v>0</v>
      </c>
      <c r="E63" s="7">
        <v>0</v>
      </c>
      <c r="F63" s="7">
        <v>0</v>
      </c>
      <c r="G63" s="114">
        <v>0</v>
      </c>
    </row>
    <row r="64" spans="1:7" ht="25.5" x14ac:dyDescent="0.25">
      <c r="A64" s="116"/>
      <c r="B64" s="22" t="s">
        <v>670</v>
      </c>
      <c r="C64" s="23" t="s">
        <v>669</v>
      </c>
      <c r="D64" s="115">
        <v>0</v>
      </c>
      <c r="E64" s="7">
        <v>0</v>
      </c>
      <c r="F64" s="7">
        <v>20000000000</v>
      </c>
      <c r="G64" s="114">
        <v>0.1181</v>
      </c>
    </row>
    <row r="65" spans="1:8" ht="25.5" x14ac:dyDescent="0.25">
      <c r="A65" s="113" t="s">
        <v>534</v>
      </c>
      <c r="B65" s="20" t="s">
        <v>668</v>
      </c>
      <c r="C65" s="21" t="s">
        <v>667</v>
      </c>
      <c r="D65" s="112">
        <v>0</v>
      </c>
      <c r="E65" s="6">
        <v>0</v>
      </c>
      <c r="F65" s="6">
        <v>0</v>
      </c>
      <c r="G65" s="111">
        <v>0</v>
      </c>
    </row>
    <row r="66" spans="1:8" ht="25.5" x14ac:dyDescent="0.25">
      <c r="A66" s="113" t="s">
        <v>529</v>
      </c>
      <c r="B66" s="20" t="s">
        <v>666</v>
      </c>
      <c r="C66" s="21" t="s">
        <v>665</v>
      </c>
      <c r="D66" s="112">
        <v>0</v>
      </c>
      <c r="E66" s="6">
        <v>0</v>
      </c>
      <c r="F66" s="6">
        <v>0</v>
      </c>
      <c r="G66" s="111">
        <v>0</v>
      </c>
    </row>
    <row r="67" spans="1:8" ht="25.5" x14ac:dyDescent="0.25">
      <c r="A67" s="110"/>
      <c r="B67" s="18" t="s">
        <v>664</v>
      </c>
      <c r="C67" s="19" t="s">
        <v>663</v>
      </c>
      <c r="D67" s="40">
        <v>0</v>
      </c>
      <c r="E67" s="5">
        <v>0</v>
      </c>
      <c r="F67" s="5">
        <v>37913335082</v>
      </c>
      <c r="G67" s="109">
        <v>0.224</v>
      </c>
    </row>
    <row r="68" spans="1:8" ht="25.5" x14ac:dyDescent="0.25">
      <c r="A68" s="108" t="s">
        <v>540</v>
      </c>
      <c r="B68" s="24" t="s">
        <v>662</v>
      </c>
      <c r="C68" s="25" t="s">
        <v>661</v>
      </c>
      <c r="D68" s="107">
        <v>0</v>
      </c>
      <c r="E68" s="8">
        <v>0</v>
      </c>
      <c r="F68" s="8">
        <v>169278572381</v>
      </c>
      <c r="G68" s="106">
        <v>1</v>
      </c>
    </row>
    <row r="69" spans="1:8" ht="11.25" customHeight="1" x14ac:dyDescent="0.25">
      <c r="A69" s="1"/>
      <c r="B69" s="1"/>
      <c r="C69" s="1"/>
      <c r="D69" s="1"/>
      <c r="E69" s="1"/>
      <c r="F69" s="1"/>
      <c r="G69" s="1"/>
      <c r="H69" s="1"/>
    </row>
    <row r="70" spans="1:8" ht="15.75" customHeight="1" x14ac:dyDescent="0.25">
      <c r="A70" s="105"/>
      <c r="B70" s="1"/>
      <c r="C70" s="1"/>
      <c r="D70" s="1"/>
      <c r="E70" s="1"/>
      <c r="F70" s="1"/>
    </row>
    <row r="71" spans="1:8" ht="26.25" customHeight="1" x14ac:dyDescent="0.25">
      <c r="A71" s="104"/>
    </row>
    <row r="72" spans="1:8" ht="9.75" customHeight="1" x14ac:dyDescent="0.25">
      <c r="A72" s="4"/>
      <c r="B72" s="4"/>
      <c r="C72" s="4"/>
      <c r="D72" s="4"/>
      <c r="E72" s="4"/>
      <c r="F72" s="4"/>
      <c r="G72" s="4"/>
      <c r="H72" s="1"/>
    </row>
    <row r="73" spans="1:8" ht="62.25" customHeight="1" x14ac:dyDescent="0.25">
      <c r="A73" s="103" t="s">
        <v>660</v>
      </c>
      <c r="B73" s="102" t="s">
        <v>659</v>
      </c>
      <c r="C73" s="102" t="s">
        <v>658</v>
      </c>
      <c r="D73" s="102" t="s">
        <v>657</v>
      </c>
      <c r="E73" s="102" t="s">
        <v>656</v>
      </c>
      <c r="F73" s="102" t="s">
        <v>655</v>
      </c>
      <c r="G73" s="101" t="s">
        <v>654</v>
      </c>
    </row>
    <row r="74" spans="1:8" ht="8.25" customHeight="1" x14ac:dyDescent="0.25">
      <c r="A74" s="1"/>
      <c r="B74" s="1"/>
      <c r="C74" s="1"/>
      <c r="D74" s="1"/>
      <c r="E74" s="1"/>
      <c r="F74" s="1"/>
      <c r="G74" s="1"/>
      <c r="H74" s="1"/>
    </row>
    <row r="75" spans="1:8" ht="12.75" customHeight="1" x14ac:dyDescent="0.25">
      <c r="A75" s="57"/>
      <c r="B75" s="57"/>
    </row>
    <row r="76" spans="1:8" ht="15.75" customHeight="1" x14ac:dyDescent="0.25">
      <c r="A76" s="55"/>
      <c r="B76" s="55"/>
    </row>
    <row r="77" spans="1:8" ht="15" customHeight="1" x14ac:dyDescent="0.25">
      <c r="A77" s="1"/>
      <c r="B77" s="1"/>
      <c r="C77" s="1"/>
      <c r="D77" s="1"/>
      <c r="E77" s="1"/>
      <c r="F77" s="1"/>
      <c r="G77" s="1"/>
      <c r="H77" s="1"/>
    </row>
    <row r="78" spans="1:8" ht="15" customHeight="1" x14ac:dyDescent="0.25">
      <c r="A78" s="1"/>
      <c r="B78" s="1"/>
      <c r="C78" s="1"/>
      <c r="D78" s="1"/>
      <c r="E78" s="1"/>
      <c r="F78" s="1"/>
      <c r="G78" s="1"/>
      <c r="H78" s="1"/>
    </row>
    <row r="79" spans="1:8" ht="15" customHeight="1" x14ac:dyDescent="0.25">
      <c r="A79" s="1"/>
      <c r="B79" s="1"/>
      <c r="C79" s="1"/>
      <c r="D79" s="1"/>
      <c r="E79" s="1"/>
      <c r="F79" s="1"/>
      <c r="G79" s="1"/>
      <c r="H79" s="1"/>
    </row>
    <row r="80" spans="1:8" ht="15" customHeight="1" x14ac:dyDescent="0.25">
      <c r="A80" s="1"/>
      <c r="B80" s="1"/>
      <c r="C80" s="1"/>
      <c r="D80" s="1"/>
      <c r="E80" s="1"/>
      <c r="F80" s="1"/>
      <c r="G80" s="1"/>
      <c r="H80" s="1"/>
    </row>
    <row r="81" spans="1:8" ht="15.75" customHeight="1" x14ac:dyDescent="0.25">
      <c r="A81" s="1"/>
      <c r="B81" s="1"/>
      <c r="C81" s="1"/>
      <c r="D81" s="1"/>
      <c r="E81" s="1"/>
      <c r="F81" s="1"/>
      <c r="G81" s="1"/>
      <c r="H81" s="1"/>
    </row>
    <row r="82" spans="1:8" ht="15.75" customHeight="1" x14ac:dyDescent="0.25">
      <c r="A82" s="1"/>
      <c r="B82" s="1"/>
      <c r="C82" s="1"/>
      <c r="D82" s="1"/>
      <c r="E82" s="1"/>
      <c r="F82" s="1"/>
      <c r="G82" s="1"/>
      <c r="H82" s="1"/>
    </row>
    <row r="83" spans="1:8" ht="15.75" customHeight="1" x14ac:dyDescent="0.25">
      <c r="A83" s="1"/>
      <c r="B83" s="1"/>
      <c r="C83" s="1"/>
      <c r="D83" s="1"/>
      <c r="E83" s="1"/>
      <c r="F83" s="1"/>
      <c r="G83" s="1"/>
      <c r="H83" s="1"/>
    </row>
    <row r="84" spans="1:8" ht="25.5" customHeight="1" x14ac:dyDescent="0.25">
      <c r="A84" s="54"/>
      <c r="B84" s="53"/>
    </row>
  </sheetData>
  <printOptions horizontalCentered="1"/>
  <pageMargins left="0" right="0" top="0.5899999737739563" bottom="0.5899999737739563"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05FC8-7B40-41F2-9839-EA12AD74EDA9}">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82" customWidth="1"/>
    <col min="2" max="2" width="34.42578125" style="137" customWidth="1"/>
    <col min="3" max="3" width="12.42578125" style="137" bestFit="1" customWidth="1"/>
    <col min="4" max="4" width="9.140625" style="137"/>
    <col min="5" max="5" width="12.28515625" style="137" customWidth="1"/>
    <col min="6" max="6" width="13.28515625" style="137" customWidth="1"/>
    <col min="7" max="7" width="15.28515625" style="137" customWidth="1"/>
    <col min="8" max="11" width="19" style="137" customWidth="1"/>
    <col min="12" max="16384" width="9.140625" style="137"/>
  </cols>
  <sheetData>
    <row r="1" spans="1:11" s="134" customFormat="1" ht="26.25" customHeight="1" x14ac:dyDescent="0.25">
      <c r="A1" s="256" t="s">
        <v>827</v>
      </c>
      <c r="B1" s="256"/>
      <c r="C1" s="256"/>
      <c r="D1" s="256"/>
      <c r="E1" s="256"/>
      <c r="F1" s="256"/>
      <c r="G1" s="256"/>
      <c r="H1" s="256"/>
      <c r="I1" s="256"/>
      <c r="J1" s="256"/>
      <c r="K1" s="256"/>
    </row>
    <row r="2" spans="1:11" ht="52.5" customHeight="1" x14ac:dyDescent="0.25">
      <c r="A2" s="135"/>
      <c r="B2" s="136"/>
      <c r="C2" s="257" t="s">
        <v>828</v>
      </c>
      <c r="D2" s="257"/>
      <c r="E2" s="257"/>
      <c r="F2" s="257"/>
      <c r="G2" s="257"/>
      <c r="H2" s="257"/>
      <c r="I2" s="257"/>
      <c r="J2" s="257"/>
      <c r="K2" s="257"/>
    </row>
    <row r="3" spans="1:11" ht="14.25" customHeight="1" x14ac:dyDescent="0.25">
      <c r="A3" s="258" t="s">
        <v>829</v>
      </c>
      <c r="B3" s="259"/>
      <c r="C3" s="259"/>
      <c r="D3" s="259"/>
      <c r="E3" s="259"/>
      <c r="F3" s="259"/>
      <c r="G3" s="259"/>
      <c r="H3" s="259"/>
      <c r="I3" s="259"/>
      <c r="J3" s="259"/>
      <c r="K3" s="259"/>
    </row>
    <row r="4" spans="1:11" ht="15.75" customHeight="1" x14ac:dyDescent="0.25">
      <c r="A4" s="259"/>
      <c r="B4" s="259"/>
      <c r="C4" s="259"/>
      <c r="D4" s="259"/>
      <c r="E4" s="259"/>
      <c r="F4" s="259"/>
      <c r="G4" s="259"/>
      <c r="H4" s="259"/>
      <c r="I4" s="259"/>
      <c r="J4" s="259"/>
      <c r="K4" s="259"/>
    </row>
    <row r="5" spans="1:11" s="139" customFormat="1" ht="18" customHeight="1" x14ac:dyDescent="0.2">
      <c r="A5" s="260" t="s">
        <v>3</v>
      </c>
      <c r="B5" s="261"/>
      <c r="C5" s="261"/>
      <c r="D5" s="261"/>
      <c r="E5" s="261"/>
      <c r="F5" s="261"/>
      <c r="G5" s="261"/>
      <c r="H5" s="261"/>
      <c r="I5" s="261"/>
      <c r="J5" s="261"/>
      <c r="K5" s="261"/>
    </row>
    <row r="6" spans="1:11" s="139" customFormat="1" ht="11.25" x14ac:dyDescent="0.2">
      <c r="A6" s="138"/>
      <c r="B6" s="138"/>
      <c r="C6" s="138"/>
      <c r="D6" s="138"/>
      <c r="E6" s="138"/>
      <c r="F6" s="140"/>
      <c r="G6" s="141"/>
      <c r="H6" s="141"/>
      <c r="I6" s="141"/>
      <c r="J6" s="141"/>
      <c r="K6" s="141"/>
    </row>
    <row r="7" spans="1:11" s="139" customFormat="1" ht="17.25" customHeight="1" x14ac:dyDescent="0.2">
      <c r="A7" s="262" t="s">
        <v>12</v>
      </c>
      <c r="B7" s="263"/>
      <c r="C7" s="264" t="s">
        <v>13</v>
      </c>
      <c r="D7" s="264"/>
      <c r="E7" s="264"/>
      <c r="F7" s="264"/>
      <c r="G7" s="262"/>
      <c r="H7" s="262"/>
      <c r="I7" s="262"/>
      <c r="J7" s="262"/>
      <c r="K7" s="141"/>
    </row>
    <row r="8" spans="1:11" s="139" customFormat="1" ht="17.25" customHeight="1" x14ac:dyDescent="0.2">
      <c r="A8" s="142" t="s">
        <v>14</v>
      </c>
      <c r="B8" s="143"/>
      <c r="C8" s="144" t="s">
        <v>15</v>
      </c>
      <c r="D8" s="141"/>
      <c r="E8" s="141"/>
      <c r="F8" s="141"/>
      <c r="G8" s="255"/>
      <c r="H8" s="255"/>
      <c r="I8" s="255"/>
      <c r="J8" s="255"/>
      <c r="K8" s="141"/>
    </row>
    <row r="9" spans="1:11" s="139" customFormat="1" ht="17.25" customHeight="1" x14ac:dyDescent="0.2">
      <c r="A9" s="146" t="s">
        <v>830</v>
      </c>
      <c r="B9" s="143"/>
      <c r="C9" s="262" t="s">
        <v>5</v>
      </c>
      <c r="D9" s="262"/>
      <c r="E9" s="262"/>
      <c r="F9" s="262"/>
      <c r="G9" s="262"/>
      <c r="H9" s="145"/>
      <c r="I9" s="145"/>
      <c r="J9" s="145"/>
      <c r="K9" s="141"/>
    </row>
    <row r="10" spans="1:11" s="139" customFormat="1" ht="17.25" customHeight="1" x14ac:dyDescent="0.2">
      <c r="A10" s="142" t="s">
        <v>6</v>
      </c>
      <c r="B10" s="143"/>
      <c r="C10" s="265" t="s">
        <v>7</v>
      </c>
      <c r="D10" s="265"/>
      <c r="E10" s="265"/>
      <c r="F10" s="265"/>
      <c r="G10" s="145"/>
      <c r="H10" s="145"/>
      <c r="I10" s="145"/>
      <c r="J10" s="145"/>
      <c r="K10" s="141"/>
    </row>
    <row r="11" spans="1:11" s="139" customFormat="1" ht="17.25" customHeight="1" x14ac:dyDescent="0.2">
      <c r="A11" s="262" t="s">
        <v>831</v>
      </c>
      <c r="B11" s="263"/>
      <c r="C11" s="147" t="s">
        <v>832</v>
      </c>
      <c r="D11" s="147"/>
      <c r="E11" s="141"/>
      <c r="F11" s="141"/>
      <c r="G11" s="262"/>
      <c r="H11" s="262"/>
      <c r="I11" s="262"/>
      <c r="J11" s="262"/>
      <c r="K11" s="141"/>
    </row>
    <row r="12" spans="1:11" s="139" customFormat="1" ht="17.25" customHeight="1" x14ac:dyDescent="0.2">
      <c r="A12" s="254" t="s">
        <v>833</v>
      </c>
      <c r="B12" s="254"/>
      <c r="C12" s="141" t="s">
        <v>11</v>
      </c>
      <c r="D12" s="141"/>
      <c r="E12" s="141"/>
      <c r="F12" s="141"/>
      <c r="G12" s="255"/>
      <c r="H12" s="255"/>
      <c r="I12" s="255"/>
      <c r="J12" s="255"/>
      <c r="K12" s="141"/>
    </row>
    <row r="13" spans="1:11" s="139" customFormat="1" ht="17.25" customHeight="1" x14ac:dyDescent="0.2">
      <c r="A13" s="262" t="s">
        <v>16</v>
      </c>
      <c r="B13" s="263"/>
      <c r="C13" s="148" t="s">
        <v>17</v>
      </c>
      <c r="D13" s="147"/>
      <c r="E13" s="141"/>
      <c r="F13" s="141"/>
      <c r="G13" s="262"/>
      <c r="H13" s="262"/>
      <c r="I13" s="262"/>
      <c r="J13" s="262"/>
      <c r="K13" s="141"/>
    </row>
    <row r="14" spans="1:11" s="139" customFormat="1" ht="17.25" customHeight="1" x14ac:dyDescent="0.2">
      <c r="A14" s="142" t="s">
        <v>18</v>
      </c>
      <c r="B14" s="142"/>
      <c r="C14" s="149" t="s">
        <v>19</v>
      </c>
      <c r="D14" s="141"/>
      <c r="E14" s="141"/>
      <c r="F14" s="141"/>
      <c r="G14" s="268"/>
      <c r="H14" s="268"/>
      <c r="I14" s="268"/>
      <c r="J14" s="268"/>
      <c r="K14" s="141"/>
    </row>
    <row r="15" spans="1:11" s="139" customFormat="1" ht="11.25" x14ac:dyDescent="0.2">
      <c r="A15" s="142"/>
      <c r="B15" s="142"/>
      <c r="C15" s="150"/>
      <c r="D15" s="141"/>
      <c r="E15" s="141"/>
      <c r="F15" s="141"/>
      <c r="G15" s="151"/>
      <c r="H15" s="151"/>
      <c r="I15" s="151"/>
      <c r="J15" s="151"/>
      <c r="K15" s="141"/>
    </row>
    <row r="16" spans="1:11" s="139" customFormat="1" ht="15.75" customHeight="1" x14ac:dyDescent="0.2">
      <c r="A16" s="152"/>
      <c r="B16" s="141"/>
      <c r="C16" s="141"/>
      <c r="D16" s="141"/>
      <c r="E16" s="141"/>
      <c r="F16" s="141"/>
      <c r="G16" s="141"/>
      <c r="H16" s="141"/>
      <c r="I16" s="141"/>
      <c r="J16" s="141"/>
      <c r="K16" s="141"/>
    </row>
    <row r="17" spans="1:11" s="139" customFormat="1" ht="29.25" customHeight="1" x14ac:dyDescent="0.2">
      <c r="A17" s="152"/>
      <c r="B17" s="141"/>
      <c r="C17" s="141"/>
      <c r="D17" s="141"/>
      <c r="E17" s="141"/>
      <c r="F17" s="141"/>
      <c r="G17" s="141"/>
      <c r="H17" s="141"/>
      <c r="I17" s="141"/>
      <c r="J17" s="141"/>
      <c r="K17" s="141"/>
    </row>
    <row r="18" spans="1:11" s="139" customFormat="1" ht="37.5" customHeight="1" x14ac:dyDescent="0.2">
      <c r="A18" s="269" t="s">
        <v>771</v>
      </c>
      <c r="B18" s="269" t="s">
        <v>834</v>
      </c>
      <c r="C18" s="269" t="s">
        <v>518</v>
      </c>
      <c r="D18" s="269" t="s">
        <v>835</v>
      </c>
      <c r="E18" s="269" t="s">
        <v>836</v>
      </c>
      <c r="F18" s="269" t="s">
        <v>837</v>
      </c>
      <c r="G18" s="269" t="s">
        <v>838</v>
      </c>
      <c r="H18" s="266" t="s">
        <v>839</v>
      </c>
      <c r="I18" s="267"/>
      <c r="J18" s="266" t="s">
        <v>840</v>
      </c>
      <c r="K18" s="267"/>
    </row>
    <row r="19" spans="1:11" s="139" customFormat="1" ht="73.5" customHeight="1" x14ac:dyDescent="0.2">
      <c r="A19" s="270"/>
      <c r="B19" s="270"/>
      <c r="C19" s="270"/>
      <c r="D19" s="270"/>
      <c r="E19" s="270"/>
      <c r="F19" s="270"/>
      <c r="G19" s="270"/>
      <c r="H19" s="153" t="s">
        <v>841</v>
      </c>
      <c r="I19" s="153" t="s">
        <v>842</v>
      </c>
      <c r="J19" s="153" t="s">
        <v>843</v>
      </c>
      <c r="K19" s="153" t="s">
        <v>842</v>
      </c>
    </row>
    <row r="20" spans="1:11" s="139" customFormat="1" ht="35.25" customHeight="1" x14ac:dyDescent="0.2">
      <c r="A20" s="154" t="s">
        <v>537</v>
      </c>
      <c r="B20" s="155" t="s">
        <v>844</v>
      </c>
      <c r="C20" s="154" t="s">
        <v>845</v>
      </c>
      <c r="D20" s="156"/>
      <c r="E20" s="156"/>
      <c r="F20" s="157"/>
      <c r="G20" s="158"/>
      <c r="H20" s="155"/>
      <c r="I20" s="159"/>
      <c r="J20" s="160"/>
      <c r="K20" s="161"/>
    </row>
    <row r="21" spans="1:11" s="139" customFormat="1" ht="35.25" customHeight="1" x14ac:dyDescent="0.2">
      <c r="A21" s="154" t="s">
        <v>755</v>
      </c>
      <c r="B21" s="155" t="s">
        <v>846</v>
      </c>
      <c r="C21" s="154" t="s">
        <v>847</v>
      </c>
      <c r="D21" s="156"/>
      <c r="E21" s="156"/>
      <c r="F21" s="157"/>
      <c r="G21" s="158"/>
      <c r="H21" s="155"/>
      <c r="I21" s="159"/>
      <c r="J21" s="160"/>
      <c r="K21" s="161"/>
    </row>
    <row r="22" spans="1:11" s="139" customFormat="1" ht="35.25" customHeight="1" x14ac:dyDescent="0.2">
      <c r="A22" s="154" t="s">
        <v>356</v>
      </c>
      <c r="B22" s="155" t="s">
        <v>848</v>
      </c>
      <c r="C22" s="154" t="s">
        <v>849</v>
      </c>
      <c r="D22" s="157"/>
      <c r="E22" s="157"/>
      <c r="F22" s="157"/>
      <c r="G22" s="158"/>
      <c r="H22" s="155"/>
      <c r="I22" s="159"/>
      <c r="J22" s="155"/>
      <c r="K22" s="159"/>
    </row>
    <row r="23" spans="1:11" s="139" customFormat="1" ht="35.25" customHeight="1" x14ac:dyDescent="0.2">
      <c r="A23" s="154" t="s">
        <v>534</v>
      </c>
      <c r="B23" s="155" t="s">
        <v>850</v>
      </c>
      <c r="C23" s="154" t="s">
        <v>851</v>
      </c>
      <c r="D23" s="157"/>
      <c r="E23" s="157"/>
      <c r="F23" s="157"/>
      <c r="G23" s="156"/>
      <c r="H23" s="155"/>
      <c r="I23" s="162"/>
      <c r="J23" s="155"/>
      <c r="K23" s="162"/>
    </row>
    <row r="24" spans="1:11" s="139" customFormat="1" ht="35.25" customHeight="1" x14ac:dyDescent="0.2">
      <c r="A24" s="154" t="s">
        <v>265</v>
      </c>
      <c r="B24" s="155" t="s">
        <v>852</v>
      </c>
      <c r="C24" s="154" t="s">
        <v>853</v>
      </c>
      <c r="D24" s="157"/>
      <c r="E24" s="157"/>
      <c r="F24" s="157"/>
      <c r="G24" s="158"/>
      <c r="H24" s="155"/>
      <c r="I24" s="159"/>
      <c r="J24" s="155"/>
      <c r="K24" s="159"/>
    </row>
    <row r="25" spans="1:11" s="167" customFormat="1" ht="35.25" customHeight="1" x14ac:dyDescent="0.15">
      <c r="A25" s="163" t="s">
        <v>854</v>
      </c>
      <c r="B25" s="164" t="s">
        <v>855</v>
      </c>
      <c r="C25" s="163" t="s">
        <v>856</v>
      </c>
      <c r="D25" s="165"/>
      <c r="E25" s="165"/>
      <c r="F25" s="165"/>
      <c r="G25" s="166"/>
      <c r="H25" s="164"/>
      <c r="I25" s="161"/>
      <c r="J25" s="164"/>
      <c r="K25" s="161"/>
    </row>
    <row r="26" spans="1:11" s="139" customFormat="1" ht="35.25" customHeight="1" x14ac:dyDescent="0.2">
      <c r="A26" s="154" t="s">
        <v>529</v>
      </c>
      <c r="B26" s="155" t="s">
        <v>857</v>
      </c>
      <c r="C26" s="154" t="s">
        <v>858</v>
      </c>
      <c r="D26" s="157"/>
      <c r="E26" s="157"/>
      <c r="F26" s="157"/>
      <c r="G26" s="158"/>
      <c r="H26" s="155"/>
      <c r="I26" s="159"/>
      <c r="J26" s="155"/>
      <c r="K26" s="159"/>
    </row>
    <row r="27" spans="1:11" s="139" customFormat="1" ht="35.25" customHeight="1" x14ac:dyDescent="0.2">
      <c r="A27" s="154" t="s">
        <v>859</v>
      </c>
      <c r="B27" s="155" t="s">
        <v>846</v>
      </c>
      <c r="C27" s="154" t="s">
        <v>860</v>
      </c>
      <c r="D27" s="157"/>
      <c r="E27" s="157"/>
      <c r="F27" s="157"/>
      <c r="G27" s="158"/>
      <c r="H27" s="155"/>
      <c r="I27" s="159"/>
      <c r="J27" s="155"/>
      <c r="K27" s="159"/>
    </row>
    <row r="28" spans="1:11" s="139" customFormat="1" ht="35.25" customHeight="1" x14ac:dyDescent="0.2">
      <c r="A28" s="154" t="s">
        <v>555</v>
      </c>
      <c r="B28" s="155" t="s">
        <v>861</v>
      </c>
      <c r="C28" s="154" t="s">
        <v>862</v>
      </c>
      <c r="D28" s="157"/>
      <c r="E28" s="157"/>
      <c r="F28" s="157"/>
      <c r="G28" s="158"/>
      <c r="H28" s="155"/>
      <c r="I28" s="159"/>
      <c r="J28" s="155"/>
      <c r="K28" s="159"/>
    </row>
    <row r="29" spans="1:11" s="139" customFormat="1" ht="35.25" customHeight="1" x14ac:dyDescent="0.2">
      <c r="A29" s="154" t="s">
        <v>606</v>
      </c>
      <c r="B29" s="155" t="s">
        <v>863</v>
      </c>
      <c r="C29" s="154" t="s">
        <v>864</v>
      </c>
      <c r="D29" s="157"/>
      <c r="E29" s="157"/>
      <c r="F29" s="157"/>
      <c r="G29" s="158"/>
      <c r="H29" s="155"/>
      <c r="I29" s="159"/>
      <c r="J29" s="155"/>
      <c r="K29" s="159"/>
    </row>
    <row r="30" spans="1:11" s="139" customFormat="1" ht="35.25" customHeight="1" x14ac:dyDescent="0.2">
      <c r="A30" s="154" t="s">
        <v>865</v>
      </c>
      <c r="B30" s="155" t="s">
        <v>846</v>
      </c>
      <c r="C30" s="154" t="s">
        <v>866</v>
      </c>
      <c r="D30" s="157"/>
      <c r="E30" s="157"/>
      <c r="F30" s="157"/>
      <c r="G30" s="158"/>
      <c r="H30" s="155"/>
      <c r="I30" s="159"/>
      <c r="J30" s="155"/>
      <c r="K30" s="159"/>
    </row>
    <row r="31" spans="1:11" s="139" customFormat="1" ht="35.25" customHeight="1" x14ac:dyDescent="0.2">
      <c r="A31" s="154" t="s">
        <v>552</v>
      </c>
      <c r="B31" s="155" t="s">
        <v>867</v>
      </c>
      <c r="C31" s="154" t="s">
        <v>868</v>
      </c>
      <c r="D31" s="157"/>
      <c r="E31" s="157"/>
      <c r="F31" s="157"/>
      <c r="G31" s="158"/>
      <c r="H31" s="155"/>
      <c r="I31" s="159"/>
      <c r="J31" s="155"/>
      <c r="K31" s="159"/>
    </row>
    <row r="32" spans="1:11" s="167" customFormat="1" ht="35.25" customHeight="1" x14ac:dyDescent="0.15">
      <c r="A32" s="163" t="s">
        <v>869</v>
      </c>
      <c r="B32" s="164" t="s">
        <v>870</v>
      </c>
      <c r="C32" s="163" t="s">
        <v>871</v>
      </c>
      <c r="D32" s="165"/>
      <c r="E32" s="165"/>
      <c r="F32" s="165"/>
      <c r="G32" s="166"/>
      <c r="H32" s="164"/>
      <c r="I32" s="161"/>
      <c r="J32" s="164"/>
      <c r="K32" s="161"/>
    </row>
    <row r="33" spans="1:11" s="139" customFormat="1" ht="11.25" x14ac:dyDescent="0.2">
      <c r="A33" s="152"/>
      <c r="B33" s="141"/>
      <c r="C33" s="141"/>
      <c r="D33" s="141"/>
      <c r="E33" s="141"/>
      <c r="F33" s="141"/>
      <c r="G33" s="141"/>
      <c r="H33" s="141"/>
      <c r="I33" s="141"/>
      <c r="J33" s="141"/>
      <c r="K33" s="141"/>
    </row>
    <row r="34" spans="1:11" s="172" customFormat="1" ht="12.75" x14ac:dyDescent="0.25">
      <c r="A34" s="168"/>
      <c r="B34" s="169"/>
      <c r="C34" s="169" t="s">
        <v>872</v>
      </c>
      <c r="D34" s="170"/>
      <c r="E34" s="170"/>
      <c r="F34" s="170"/>
      <c r="G34" s="170"/>
      <c r="H34" s="170"/>
      <c r="I34" s="171" t="s">
        <v>873</v>
      </c>
      <c r="J34" s="170"/>
      <c r="K34" s="170"/>
    </row>
    <row r="35" spans="1:11" s="172" customFormat="1" ht="12.75" x14ac:dyDescent="0.25">
      <c r="A35" s="168"/>
      <c r="B35" s="173"/>
      <c r="C35" s="173" t="s">
        <v>874</v>
      </c>
      <c r="D35" s="170"/>
      <c r="E35" s="170"/>
      <c r="F35" s="170"/>
      <c r="G35" s="170"/>
      <c r="H35" s="170"/>
      <c r="I35" s="174" t="s">
        <v>875</v>
      </c>
      <c r="J35" s="170"/>
      <c r="K35" s="170"/>
    </row>
    <row r="36" spans="1:11" s="177" customFormat="1" x14ac:dyDescent="0.25">
      <c r="A36" s="168"/>
      <c r="B36" s="168"/>
      <c r="C36" s="168"/>
      <c r="D36" s="175"/>
      <c r="E36" s="175"/>
      <c r="F36" s="175"/>
      <c r="G36" s="175"/>
      <c r="H36" s="175"/>
      <c r="I36" s="176"/>
      <c r="J36" s="175"/>
      <c r="K36" s="175"/>
    </row>
    <row r="37" spans="1:11" s="177" customFormat="1" x14ac:dyDescent="0.25">
      <c r="A37" s="168"/>
      <c r="B37" s="168"/>
      <c r="C37" s="168"/>
      <c r="D37" s="175"/>
      <c r="E37" s="175"/>
      <c r="F37" s="175"/>
      <c r="G37" s="175"/>
      <c r="H37" s="175"/>
      <c r="I37" s="176"/>
      <c r="J37" s="175"/>
      <c r="K37" s="175"/>
    </row>
    <row r="38" spans="1:11" s="177" customFormat="1" x14ac:dyDescent="0.25">
      <c r="A38" s="168"/>
      <c r="B38" s="168"/>
      <c r="C38" s="168"/>
      <c r="D38" s="175"/>
      <c r="E38" s="175"/>
      <c r="F38" s="175"/>
      <c r="G38" s="175"/>
      <c r="H38" s="175"/>
      <c r="I38" s="176"/>
      <c r="J38" s="175"/>
      <c r="K38" s="175"/>
    </row>
    <row r="39" spans="1:11" s="177" customFormat="1" x14ac:dyDescent="0.25">
      <c r="A39" s="168"/>
      <c r="B39" s="168"/>
      <c r="C39" s="168"/>
      <c r="D39" s="175"/>
      <c r="E39" s="175"/>
      <c r="F39" s="175"/>
      <c r="G39" s="175"/>
      <c r="H39" s="175"/>
      <c r="I39" s="176"/>
      <c r="J39" s="175"/>
      <c r="K39" s="175"/>
    </row>
    <row r="40" spans="1:11" s="177" customFormat="1" x14ac:dyDescent="0.25">
      <c r="A40" s="168"/>
      <c r="B40" s="168"/>
      <c r="C40" s="168"/>
      <c r="D40" s="175"/>
      <c r="E40" s="175"/>
      <c r="F40" s="175"/>
      <c r="G40" s="175"/>
      <c r="H40" s="175"/>
      <c r="I40" s="176"/>
      <c r="J40" s="175"/>
      <c r="K40" s="175"/>
    </row>
    <row r="41" spans="1:11" s="177" customFormat="1" x14ac:dyDescent="0.25">
      <c r="A41" s="168"/>
      <c r="B41" s="168"/>
      <c r="C41" s="168"/>
      <c r="D41" s="175"/>
      <c r="E41" s="175"/>
      <c r="F41" s="175"/>
      <c r="G41" s="175"/>
      <c r="H41" s="175"/>
      <c r="I41" s="176"/>
      <c r="J41" s="175"/>
      <c r="K41" s="175"/>
    </row>
    <row r="42" spans="1:11" s="179" customFormat="1" ht="12.75" x14ac:dyDescent="0.25">
      <c r="A42" s="168"/>
      <c r="B42" s="169"/>
      <c r="C42" s="169" t="s">
        <v>876</v>
      </c>
      <c r="D42" s="178"/>
      <c r="E42" s="178"/>
      <c r="F42" s="178"/>
      <c r="G42" s="178"/>
      <c r="H42" s="178"/>
      <c r="I42" s="171" t="s">
        <v>877</v>
      </c>
      <c r="J42" s="178"/>
      <c r="K42" s="178"/>
    </row>
    <row r="43" spans="1:11" x14ac:dyDescent="0.25">
      <c r="A43" s="180"/>
      <c r="B43" s="180"/>
      <c r="C43" s="181"/>
      <c r="D43" s="135"/>
      <c r="E43" s="135"/>
      <c r="F43" s="135"/>
      <c r="G43" s="135"/>
      <c r="H43" s="135"/>
      <c r="I43" s="181"/>
      <c r="J43" s="135"/>
      <c r="K43" s="135"/>
    </row>
    <row r="44" spans="1:11" x14ac:dyDescent="0.25">
      <c r="A44" s="180"/>
      <c r="B44" s="180"/>
      <c r="C44" s="181"/>
      <c r="D44" s="135"/>
      <c r="E44" s="135"/>
      <c r="F44" s="135"/>
      <c r="G44" s="135"/>
      <c r="H44" s="135"/>
      <c r="I44" s="181"/>
      <c r="J44" s="135"/>
      <c r="K44" s="135"/>
    </row>
    <row r="45" spans="1:11" x14ac:dyDescent="0.25">
      <c r="A45" s="180"/>
      <c r="B45" s="180"/>
      <c r="C45" s="181"/>
      <c r="D45" s="135"/>
      <c r="E45" s="135"/>
      <c r="F45" s="135"/>
      <c r="G45" s="135"/>
      <c r="H45" s="135"/>
      <c r="I45" s="181"/>
      <c r="J45" s="135"/>
      <c r="K45" s="135"/>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6"/>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4.25" customHeight="1" x14ac:dyDescent="0.25">
      <c r="A14" s="1"/>
      <c r="B14" s="1"/>
      <c r="C14" s="1"/>
      <c r="D14" s="1"/>
      <c r="E14" s="118"/>
    </row>
    <row r="15" spans="1:7" ht="26.25" customHeight="1" x14ac:dyDescent="0.25">
      <c r="A15" s="84"/>
    </row>
    <row r="16" spans="1:7" ht="15.75" customHeight="1" x14ac:dyDescent="0.25">
      <c r="A16" s="83"/>
    </row>
    <row r="17" spans="1:5" ht="15.75" customHeight="1" x14ac:dyDescent="0.25">
      <c r="A17" s="4"/>
      <c r="B17" s="133"/>
      <c r="C17" s="4"/>
      <c r="D17" s="82"/>
    </row>
    <row r="18" spans="1:5" ht="60" customHeight="1" x14ac:dyDescent="0.25">
      <c r="A18" s="16" t="s">
        <v>826</v>
      </c>
      <c r="B18" s="17" t="s">
        <v>20</v>
      </c>
      <c r="C18" s="17" t="s">
        <v>518</v>
      </c>
      <c r="D18" s="17" t="s">
        <v>25</v>
      </c>
      <c r="E18" s="81" t="s">
        <v>653</v>
      </c>
    </row>
    <row r="19" spans="1:5" ht="25.5" x14ac:dyDescent="0.25">
      <c r="A19" s="110" t="s">
        <v>356</v>
      </c>
      <c r="B19" s="18" t="s">
        <v>825</v>
      </c>
      <c r="C19" s="19" t="s">
        <v>824</v>
      </c>
      <c r="D19" s="132">
        <v>0</v>
      </c>
      <c r="E19" s="131">
        <v>0</v>
      </c>
    </row>
    <row r="20" spans="1:5" ht="38.25" x14ac:dyDescent="0.25">
      <c r="A20" s="113" t="s">
        <v>537</v>
      </c>
      <c r="B20" s="20" t="s">
        <v>823</v>
      </c>
      <c r="C20" s="21" t="s">
        <v>822</v>
      </c>
      <c r="D20" s="129">
        <v>9.8399999999999998E-3</v>
      </c>
      <c r="E20" s="111">
        <v>1.0163999999999999E-2</v>
      </c>
    </row>
    <row r="21" spans="1:5" ht="51" x14ac:dyDescent="0.25">
      <c r="A21" s="113" t="s">
        <v>534</v>
      </c>
      <c r="B21" s="20" t="s">
        <v>821</v>
      </c>
      <c r="C21" s="21" t="s">
        <v>820</v>
      </c>
      <c r="D21" s="129">
        <v>1.632E-3</v>
      </c>
      <c r="E21" s="111">
        <v>1.7279999999999999E-3</v>
      </c>
    </row>
    <row r="22" spans="1:5" ht="76.5" x14ac:dyDescent="0.25">
      <c r="A22" s="113" t="s">
        <v>529</v>
      </c>
      <c r="B22" s="20" t="s">
        <v>819</v>
      </c>
      <c r="C22" s="21" t="s">
        <v>818</v>
      </c>
      <c r="D22" s="129">
        <v>2.1120000000000002E-3</v>
      </c>
      <c r="E22" s="111">
        <v>2.124E-3</v>
      </c>
    </row>
    <row r="23" spans="1:5" ht="38.25" x14ac:dyDescent="0.25">
      <c r="A23" s="113" t="s">
        <v>606</v>
      </c>
      <c r="B23" s="20" t="s">
        <v>817</v>
      </c>
      <c r="C23" s="21" t="s">
        <v>816</v>
      </c>
      <c r="D23" s="129">
        <v>6.96E-4</v>
      </c>
      <c r="E23" s="111">
        <v>7.3200000000000001E-4</v>
      </c>
    </row>
    <row r="24" spans="1:5" ht="76.5" x14ac:dyDescent="0.25">
      <c r="A24" s="113" t="s">
        <v>603</v>
      </c>
      <c r="B24" s="20" t="s">
        <v>815</v>
      </c>
      <c r="C24" s="21" t="s">
        <v>814</v>
      </c>
      <c r="D24" s="129">
        <v>6.401661675922174E-4</v>
      </c>
      <c r="E24" s="111">
        <v>6.4350019543326557E-4</v>
      </c>
    </row>
    <row r="25" spans="1:5" ht="38.25" x14ac:dyDescent="0.25">
      <c r="A25" s="113" t="s">
        <v>594</v>
      </c>
      <c r="B25" s="20" t="s">
        <v>813</v>
      </c>
      <c r="C25" s="21" t="s">
        <v>812</v>
      </c>
      <c r="D25" s="129">
        <v>1.5264E-2</v>
      </c>
      <c r="E25" s="111">
        <v>1.5587999999999999E-2</v>
      </c>
    </row>
    <row r="26" spans="1:5" ht="76.5" x14ac:dyDescent="0.25">
      <c r="A26" s="113" t="s">
        <v>581</v>
      </c>
      <c r="B26" s="20" t="s">
        <v>811</v>
      </c>
      <c r="C26" s="21" t="s">
        <v>810</v>
      </c>
      <c r="D26" s="129">
        <v>0</v>
      </c>
      <c r="E26" s="111">
        <v>0.43094399999999999</v>
      </c>
    </row>
    <row r="27" spans="1:5" ht="25.5" x14ac:dyDescent="0.25">
      <c r="A27" s="110" t="s">
        <v>265</v>
      </c>
      <c r="B27" s="18" t="s">
        <v>809</v>
      </c>
      <c r="C27" s="19" t="s">
        <v>808</v>
      </c>
      <c r="D27" s="132">
        <v>0</v>
      </c>
      <c r="E27" s="131">
        <v>0</v>
      </c>
    </row>
    <row r="28" spans="1:5" ht="38.25" x14ac:dyDescent="0.25">
      <c r="A28" s="113" t="s">
        <v>537</v>
      </c>
      <c r="B28" s="20" t="s">
        <v>807</v>
      </c>
      <c r="C28" s="21" t="s">
        <v>806</v>
      </c>
      <c r="D28" s="128">
        <v>152975473400</v>
      </c>
      <c r="E28" s="127">
        <v>152687117500</v>
      </c>
    </row>
    <row r="29" spans="1:5" ht="38.25" x14ac:dyDescent="0.25">
      <c r="A29" s="113" t="s">
        <v>537</v>
      </c>
      <c r="B29" s="20" t="s">
        <v>805</v>
      </c>
      <c r="C29" s="21" t="s">
        <v>804</v>
      </c>
      <c r="D29" s="128">
        <v>152975473400</v>
      </c>
      <c r="E29" s="127">
        <v>152687117500</v>
      </c>
    </row>
    <row r="30" spans="1:5" ht="38.25" x14ac:dyDescent="0.25">
      <c r="A30" s="113" t="s">
        <v>537</v>
      </c>
      <c r="B30" s="20" t="s">
        <v>803</v>
      </c>
      <c r="C30" s="21" t="s">
        <v>802</v>
      </c>
      <c r="D30" s="112">
        <v>15297547.34</v>
      </c>
      <c r="E30" s="130">
        <v>15268711.75</v>
      </c>
    </row>
    <row r="31" spans="1:5" ht="51" x14ac:dyDescent="0.25">
      <c r="A31" s="113" t="s">
        <v>534</v>
      </c>
      <c r="B31" s="20" t="s">
        <v>801</v>
      </c>
      <c r="C31" s="21" t="s">
        <v>800</v>
      </c>
      <c r="D31" s="128">
        <v>104414200</v>
      </c>
      <c r="E31" s="127">
        <v>288355900</v>
      </c>
    </row>
    <row r="32" spans="1:5" ht="38.25" x14ac:dyDescent="0.25">
      <c r="A32" s="113" t="s">
        <v>534</v>
      </c>
      <c r="B32" s="20" t="s">
        <v>799</v>
      </c>
      <c r="C32" s="21" t="s">
        <v>798</v>
      </c>
      <c r="D32" s="112">
        <v>10441.42</v>
      </c>
      <c r="E32" s="130">
        <v>28835.59</v>
      </c>
    </row>
    <row r="33" spans="1:7" ht="38.25" x14ac:dyDescent="0.25">
      <c r="A33" s="113" t="s">
        <v>534</v>
      </c>
      <c r="B33" s="20" t="s">
        <v>797</v>
      </c>
      <c r="C33" s="21" t="s">
        <v>796</v>
      </c>
      <c r="D33" s="128">
        <v>104414200</v>
      </c>
      <c r="E33" s="127">
        <v>288355900</v>
      </c>
    </row>
    <row r="34" spans="1:7" ht="38.25" x14ac:dyDescent="0.25">
      <c r="A34" s="113" t="s">
        <v>534</v>
      </c>
      <c r="B34" s="20" t="s">
        <v>795</v>
      </c>
      <c r="C34" s="21" t="s">
        <v>794</v>
      </c>
      <c r="D34" s="112">
        <v>25226.89</v>
      </c>
      <c r="E34" s="130">
        <v>37908.019999999997</v>
      </c>
    </row>
    <row r="35" spans="1:7" ht="38.25" x14ac:dyDescent="0.25">
      <c r="A35" s="113" t="s">
        <v>534</v>
      </c>
      <c r="B35" s="20" t="s">
        <v>793</v>
      </c>
      <c r="C35" s="21" t="s">
        <v>792</v>
      </c>
      <c r="D35" s="128">
        <v>252268900</v>
      </c>
      <c r="E35" s="127">
        <v>379080200</v>
      </c>
    </row>
    <row r="36" spans="1:7" ht="38.25" x14ac:dyDescent="0.25">
      <c r="A36" s="113" t="s">
        <v>534</v>
      </c>
      <c r="B36" s="20" t="s">
        <v>791</v>
      </c>
      <c r="C36" s="21" t="s">
        <v>790</v>
      </c>
      <c r="D36" s="112">
        <v>-14785.47</v>
      </c>
      <c r="E36" s="130">
        <v>-9072.43</v>
      </c>
    </row>
    <row r="37" spans="1:7" ht="38.25" x14ac:dyDescent="0.25">
      <c r="A37" s="113" t="s">
        <v>534</v>
      </c>
      <c r="B37" s="20" t="s">
        <v>789</v>
      </c>
      <c r="C37" s="21" t="s">
        <v>788</v>
      </c>
      <c r="D37" s="128">
        <v>-147854700</v>
      </c>
      <c r="E37" s="127">
        <v>-90724300</v>
      </c>
    </row>
    <row r="38" spans="1:7" ht="51" x14ac:dyDescent="0.25">
      <c r="A38" s="113" t="s">
        <v>529</v>
      </c>
      <c r="B38" s="20" t="s">
        <v>787</v>
      </c>
      <c r="C38" s="21" t="s">
        <v>786</v>
      </c>
      <c r="D38" s="128">
        <v>153079887600</v>
      </c>
      <c r="E38" s="127">
        <v>152975473400</v>
      </c>
    </row>
    <row r="39" spans="1:7" ht="38.25" x14ac:dyDescent="0.25">
      <c r="A39" s="113" t="s">
        <v>529</v>
      </c>
      <c r="B39" s="20" t="s">
        <v>785</v>
      </c>
      <c r="C39" s="21" t="s">
        <v>784</v>
      </c>
      <c r="D39" s="128">
        <v>153079887600</v>
      </c>
      <c r="E39" s="127">
        <v>152975473400</v>
      </c>
    </row>
    <row r="40" spans="1:7" ht="38.25" x14ac:dyDescent="0.25">
      <c r="A40" s="113" t="s">
        <v>529</v>
      </c>
      <c r="B40" s="20" t="s">
        <v>783</v>
      </c>
      <c r="C40" s="21" t="s">
        <v>782</v>
      </c>
      <c r="D40" s="112">
        <v>15307988.76</v>
      </c>
      <c r="E40" s="130">
        <v>15297547.34</v>
      </c>
    </row>
    <row r="41" spans="1:7" ht="51" x14ac:dyDescent="0.25">
      <c r="A41" s="113" t="s">
        <v>606</v>
      </c>
      <c r="B41" s="20" t="s">
        <v>781</v>
      </c>
      <c r="C41" s="21" t="s">
        <v>780</v>
      </c>
      <c r="D41" s="129">
        <v>0.15085815296875096</v>
      </c>
      <c r="E41" s="111">
        <v>0.15096112198074754</v>
      </c>
    </row>
    <row r="42" spans="1:7" ht="51" x14ac:dyDescent="0.25">
      <c r="A42" s="113" t="s">
        <v>603</v>
      </c>
      <c r="B42" s="20" t="s">
        <v>779</v>
      </c>
      <c r="C42" s="21" t="s">
        <v>778</v>
      </c>
      <c r="D42" s="129">
        <v>0.99541000000000002</v>
      </c>
      <c r="E42" s="111">
        <v>0.99601799999999996</v>
      </c>
    </row>
    <row r="43" spans="1:7" ht="51" x14ac:dyDescent="0.25">
      <c r="A43" s="113" t="s">
        <v>594</v>
      </c>
      <c r="B43" s="20" t="s">
        <v>777</v>
      </c>
      <c r="C43" s="21" t="s">
        <v>776</v>
      </c>
      <c r="D43" s="129">
        <v>0.82360900000000004</v>
      </c>
      <c r="E43" s="111">
        <v>0.82417099999999999</v>
      </c>
    </row>
    <row r="44" spans="1:7" ht="51" x14ac:dyDescent="0.25">
      <c r="A44" s="113" t="s">
        <v>581</v>
      </c>
      <c r="B44" s="20" t="s">
        <v>775</v>
      </c>
      <c r="C44" s="21" t="s">
        <v>774</v>
      </c>
      <c r="D44" s="128">
        <v>194</v>
      </c>
      <c r="E44" s="127">
        <v>192</v>
      </c>
    </row>
    <row r="45" spans="1:7" ht="38.25" x14ac:dyDescent="0.25">
      <c r="A45" s="126" t="s">
        <v>574</v>
      </c>
      <c r="B45" s="125" t="s">
        <v>773</v>
      </c>
      <c r="C45" s="124" t="s">
        <v>772</v>
      </c>
      <c r="D45" s="123">
        <v>11042.05</v>
      </c>
      <c r="E45" s="122">
        <v>11005.31</v>
      </c>
    </row>
    <row r="46" spans="1:7" ht="12.75" customHeight="1" x14ac:dyDescent="0.25">
      <c r="A46" s="1"/>
      <c r="B46" s="1"/>
      <c r="C46" s="1"/>
      <c r="D46" s="1"/>
      <c r="E46" s="1"/>
      <c r="F46" s="1"/>
      <c r="G46" s="1"/>
    </row>
    <row r="47" spans="1:7" ht="15.75" customHeight="1" x14ac:dyDescent="0.25">
      <c r="A47" s="59"/>
    </row>
    <row r="48" spans="1:7" ht="75" customHeight="1" x14ac:dyDescent="0.25">
      <c r="A48" s="121"/>
    </row>
    <row r="49" spans="1:7" ht="75" customHeight="1" x14ac:dyDescent="0.25">
      <c r="A49" s="121"/>
    </row>
    <row r="50" spans="1:7" ht="11.25" customHeight="1" x14ac:dyDescent="0.2">
      <c r="A50" s="1"/>
      <c r="B50" s="120"/>
      <c r="C50" s="1"/>
      <c r="D50" s="1"/>
      <c r="E50" s="1"/>
      <c r="F50" s="1"/>
      <c r="G50" s="1"/>
    </row>
    <row r="51" spans="1:7" ht="14.25" customHeight="1" x14ac:dyDescent="0.25">
      <c r="A51" s="57"/>
      <c r="B51" s="54"/>
    </row>
    <row r="52" spans="1:7" ht="12" customHeight="1" x14ac:dyDescent="0.25">
      <c r="A52" s="55"/>
      <c r="B52" s="56"/>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4"/>
      <c r="B59" s="54"/>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1482D-35B2-4781-97F5-062A88113CDE}">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185" customWidth="1"/>
    <col min="2" max="2" width="37.7109375" style="185" customWidth="1"/>
    <col min="3" max="7" width="15.28515625" style="185" customWidth="1"/>
    <col min="8" max="16384" width="9.140625" style="185"/>
  </cols>
  <sheetData>
    <row r="1" spans="1:9" ht="61.5" customHeight="1" x14ac:dyDescent="0.25">
      <c r="A1" s="183"/>
      <c r="B1" s="183"/>
      <c r="C1" s="184"/>
    </row>
    <row r="2" spans="1:9" ht="18.75" customHeight="1" x14ac:dyDescent="0.25">
      <c r="A2" s="186"/>
    </row>
    <row r="3" spans="1:9" ht="39.75" customHeight="1" x14ac:dyDescent="0.25">
      <c r="A3" s="183"/>
      <c r="B3" s="184"/>
    </row>
    <row r="4" spans="1:9" ht="12.75" customHeight="1" x14ac:dyDescent="0.25">
      <c r="A4" s="183"/>
      <c r="B4" s="187"/>
    </row>
    <row r="5" spans="1:9" ht="14.25" customHeight="1" x14ac:dyDescent="0.25">
      <c r="A5" s="272">
        <v>1</v>
      </c>
      <c r="B5" s="273" t="s">
        <v>830</v>
      </c>
      <c r="C5" s="274"/>
      <c r="D5" s="188" t="s">
        <v>5</v>
      </c>
      <c r="E5" s="189"/>
    </row>
    <row r="6" spans="1:9" ht="13.5" customHeight="1" x14ac:dyDescent="0.25">
      <c r="A6" s="272"/>
      <c r="B6" s="275" t="s">
        <v>6</v>
      </c>
      <c r="C6" s="275"/>
      <c r="D6" s="190" t="s">
        <v>7</v>
      </c>
      <c r="E6" s="189"/>
    </row>
    <row r="7" spans="1:9" ht="13.5" customHeight="1" x14ac:dyDescent="0.25">
      <c r="A7" s="272">
        <v>2</v>
      </c>
      <c r="B7" s="276" t="s">
        <v>831</v>
      </c>
      <c r="C7" s="277"/>
      <c r="D7" s="188" t="s">
        <v>832</v>
      </c>
      <c r="E7" s="189"/>
    </row>
    <row r="8" spans="1:9" ht="14.25" customHeight="1" x14ac:dyDescent="0.25">
      <c r="A8" s="272"/>
      <c r="B8" s="277" t="s">
        <v>833</v>
      </c>
      <c r="C8" s="277"/>
      <c r="D8" s="190" t="s">
        <v>11</v>
      </c>
      <c r="E8" s="189"/>
    </row>
    <row r="9" spans="1:9" ht="13.5" customHeight="1" x14ac:dyDescent="0.25">
      <c r="A9" s="272">
        <v>3</v>
      </c>
      <c r="B9" s="276" t="s">
        <v>12</v>
      </c>
      <c r="C9" s="277"/>
      <c r="D9" s="188" t="s">
        <v>13</v>
      </c>
      <c r="E9" s="189"/>
    </row>
    <row r="10" spans="1:9" ht="13.5" customHeight="1" x14ac:dyDescent="0.25">
      <c r="A10" s="272"/>
      <c r="B10" s="192" t="s">
        <v>14</v>
      </c>
      <c r="C10" s="191"/>
      <c r="D10" s="190" t="s">
        <v>15</v>
      </c>
      <c r="E10" s="189"/>
    </row>
    <row r="11" spans="1:9" ht="13.5" customHeight="1" x14ac:dyDescent="0.25">
      <c r="A11" s="272">
        <v>4</v>
      </c>
      <c r="B11" s="193" t="s">
        <v>16</v>
      </c>
      <c r="C11" s="192"/>
      <c r="D11" s="194" t="s">
        <v>17</v>
      </c>
      <c r="E11" s="189"/>
    </row>
    <row r="12" spans="1:9" ht="13.5" customHeight="1" x14ac:dyDescent="0.25">
      <c r="A12" s="272"/>
      <c r="B12" s="192" t="s">
        <v>18</v>
      </c>
      <c r="C12" s="192"/>
      <c r="D12" s="195" t="s">
        <v>19</v>
      </c>
      <c r="E12" s="196"/>
    </row>
    <row r="13" spans="1:9" ht="6" customHeight="1" x14ac:dyDescent="0.25">
      <c r="A13" s="184"/>
      <c r="B13" s="197"/>
      <c r="C13" s="197"/>
      <c r="D13" s="198"/>
      <c r="E13" s="196"/>
    </row>
    <row r="14" spans="1:9" ht="8.25" customHeight="1" x14ac:dyDescent="0.25">
      <c r="A14" s="199"/>
      <c r="B14" s="189"/>
      <c r="C14" s="189"/>
      <c r="D14" s="189"/>
      <c r="E14" s="189"/>
      <c r="F14" s="189"/>
      <c r="G14" s="189"/>
      <c r="H14" s="189"/>
      <c r="I14" s="189"/>
    </row>
    <row r="15" spans="1:9" s="201" customFormat="1" ht="15" customHeight="1" x14ac:dyDescent="0.25">
      <c r="A15" s="200" t="s">
        <v>878</v>
      </c>
    </row>
    <row r="16" spans="1:9" s="201" customFormat="1" x14ac:dyDescent="0.25">
      <c r="A16" s="202" t="s">
        <v>879</v>
      </c>
    </row>
    <row r="17" spans="1:9" ht="12.75" customHeight="1" x14ac:dyDescent="0.25">
      <c r="A17" s="203"/>
      <c r="B17" s="189"/>
      <c r="C17" s="189"/>
      <c r="D17" s="189"/>
      <c r="E17" s="189"/>
      <c r="F17" s="189"/>
      <c r="G17" s="189"/>
      <c r="H17" s="189"/>
      <c r="I17" s="189"/>
    </row>
    <row r="18" spans="1:9" ht="15.75" customHeight="1" x14ac:dyDescent="0.25">
      <c r="A18" s="278" t="s">
        <v>660</v>
      </c>
      <c r="B18" s="271" t="s">
        <v>880</v>
      </c>
      <c r="C18" s="271"/>
      <c r="D18" s="271"/>
      <c r="E18" s="271"/>
      <c r="F18" s="271" t="s">
        <v>881</v>
      </c>
      <c r="G18" s="271"/>
      <c r="H18" s="189"/>
      <c r="I18" s="189"/>
    </row>
    <row r="19" spans="1:9" ht="23.25" customHeight="1" x14ac:dyDescent="0.25">
      <c r="A19" s="278"/>
      <c r="B19" s="271"/>
      <c r="C19" s="271"/>
      <c r="D19" s="271"/>
      <c r="E19" s="271"/>
      <c r="F19" s="204" t="s">
        <v>882</v>
      </c>
      <c r="G19" s="204" t="s">
        <v>883</v>
      </c>
      <c r="H19" s="189"/>
      <c r="I19" s="189"/>
    </row>
    <row r="20" spans="1:9" ht="25.5" customHeight="1" x14ac:dyDescent="0.25">
      <c r="A20" s="205" t="s">
        <v>356</v>
      </c>
      <c r="B20" s="206" t="s">
        <v>884</v>
      </c>
      <c r="C20" s="206"/>
      <c r="D20" s="206"/>
      <c r="E20" s="206"/>
      <c r="F20" s="206"/>
      <c r="G20" s="206"/>
      <c r="H20" s="189"/>
      <c r="I20" s="189"/>
    </row>
    <row r="21" spans="1:9" x14ac:dyDescent="0.25">
      <c r="A21" s="205">
        <v>1</v>
      </c>
      <c r="B21" s="206" t="s">
        <v>885</v>
      </c>
      <c r="C21" s="206"/>
      <c r="D21" s="206"/>
      <c r="E21" s="206"/>
      <c r="F21" s="206"/>
      <c r="G21" s="206"/>
      <c r="H21" s="189"/>
      <c r="I21" s="189"/>
    </row>
    <row r="22" spans="1:9" x14ac:dyDescent="0.25">
      <c r="A22" s="205">
        <v>2</v>
      </c>
      <c r="B22" s="206" t="s">
        <v>846</v>
      </c>
      <c r="C22" s="206"/>
      <c r="D22" s="206"/>
      <c r="E22" s="206"/>
      <c r="F22" s="206"/>
      <c r="G22" s="206"/>
      <c r="H22" s="189"/>
      <c r="I22" s="189"/>
    </row>
    <row r="23" spans="1:9" x14ac:dyDescent="0.25">
      <c r="A23" s="205" t="s">
        <v>265</v>
      </c>
      <c r="B23" s="206" t="s">
        <v>886</v>
      </c>
      <c r="C23" s="206"/>
      <c r="D23" s="206"/>
      <c r="E23" s="206"/>
      <c r="F23" s="206"/>
      <c r="G23" s="206"/>
      <c r="H23" s="189"/>
      <c r="I23" s="189"/>
    </row>
    <row r="24" spans="1:9" x14ac:dyDescent="0.25">
      <c r="A24" s="205">
        <v>1</v>
      </c>
      <c r="B24" s="206" t="s">
        <v>885</v>
      </c>
      <c r="C24" s="206"/>
      <c r="D24" s="206"/>
      <c r="E24" s="206"/>
      <c r="F24" s="206"/>
      <c r="G24" s="206"/>
      <c r="H24" s="189"/>
      <c r="I24" s="189"/>
    </row>
    <row r="25" spans="1:9" x14ac:dyDescent="0.25">
      <c r="A25" s="205">
        <v>2</v>
      </c>
      <c r="B25" s="206" t="s">
        <v>846</v>
      </c>
      <c r="C25" s="206"/>
      <c r="D25" s="206"/>
      <c r="E25" s="206"/>
      <c r="F25" s="206"/>
      <c r="G25" s="206"/>
      <c r="H25" s="189"/>
      <c r="I25" s="189"/>
    </row>
    <row r="26" spans="1:9" x14ac:dyDescent="0.25">
      <c r="A26" s="205" t="s">
        <v>555</v>
      </c>
      <c r="B26" s="206" t="s">
        <v>887</v>
      </c>
      <c r="C26" s="206"/>
      <c r="D26" s="206"/>
      <c r="E26" s="206"/>
      <c r="F26" s="206"/>
      <c r="G26" s="206"/>
      <c r="H26" s="189"/>
      <c r="I26" s="189"/>
    </row>
    <row r="27" spans="1:9" x14ac:dyDescent="0.25">
      <c r="A27" s="205">
        <v>1</v>
      </c>
      <c r="B27" s="206" t="s">
        <v>885</v>
      </c>
      <c r="C27" s="206"/>
      <c r="D27" s="206"/>
      <c r="E27" s="206"/>
      <c r="F27" s="206"/>
      <c r="G27" s="206"/>
      <c r="H27" s="189"/>
      <c r="I27" s="189"/>
    </row>
    <row r="28" spans="1:9" x14ac:dyDescent="0.25">
      <c r="A28" s="205">
        <v>2</v>
      </c>
      <c r="B28" s="206" t="s">
        <v>846</v>
      </c>
      <c r="C28" s="206"/>
      <c r="D28" s="206"/>
      <c r="E28" s="206"/>
      <c r="F28" s="206"/>
      <c r="G28" s="206"/>
      <c r="H28" s="189"/>
      <c r="I28" s="189"/>
    </row>
    <row r="29" spans="1:9" x14ac:dyDescent="0.25">
      <c r="A29" s="205" t="s">
        <v>552</v>
      </c>
      <c r="B29" s="206" t="s">
        <v>888</v>
      </c>
      <c r="C29" s="206"/>
      <c r="D29" s="206"/>
      <c r="E29" s="206"/>
      <c r="F29" s="206"/>
      <c r="G29" s="206"/>
      <c r="H29" s="189"/>
      <c r="I29" s="189"/>
    </row>
    <row r="30" spans="1:9" x14ac:dyDescent="0.25">
      <c r="A30" s="205">
        <v>1</v>
      </c>
      <c r="B30" s="206" t="s">
        <v>885</v>
      </c>
      <c r="C30" s="206"/>
      <c r="D30" s="206"/>
      <c r="E30" s="206"/>
      <c r="F30" s="206"/>
      <c r="G30" s="206"/>
      <c r="H30" s="189"/>
      <c r="I30" s="189"/>
    </row>
    <row r="31" spans="1:9" x14ac:dyDescent="0.25">
      <c r="A31" s="205">
        <v>2</v>
      </c>
      <c r="B31" s="206" t="s">
        <v>889</v>
      </c>
      <c r="C31" s="206"/>
      <c r="D31" s="206"/>
      <c r="E31" s="206"/>
      <c r="F31" s="206"/>
      <c r="G31" s="206"/>
      <c r="H31" s="189"/>
      <c r="I31" s="189"/>
    </row>
    <row r="32" spans="1:9" ht="9.75" customHeight="1" x14ac:dyDescent="0.25">
      <c r="A32" s="207"/>
      <c r="B32" s="208"/>
      <c r="C32" s="208"/>
      <c r="D32" s="208"/>
      <c r="E32" s="189"/>
      <c r="F32" s="189"/>
      <c r="G32" s="189"/>
      <c r="H32" s="189"/>
      <c r="I32" s="189"/>
    </row>
    <row r="33" spans="1:9" s="201" customFormat="1" x14ac:dyDescent="0.25">
      <c r="A33" s="209" t="s">
        <v>890</v>
      </c>
    </row>
    <row r="34" spans="1:9" s="201" customFormat="1" ht="10.5" customHeight="1" x14ac:dyDescent="0.25">
      <c r="A34" s="209"/>
    </row>
    <row r="35" spans="1:9" s="201" customFormat="1" x14ac:dyDescent="0.25">
      <c r="A35" s="202" t="s">
        <v>891</v>
      </c>
    </row>
    <row r="36" spans="1:9" x14ac:dyDescent="0.25">
      <c r="A36" s="203"/>
      <c r="B36" s="189"/>
      <c r="C36" s="189"/>
      <c r="D36" s="189"/>
      <c r="E36" s="189"/>
      <c r="F36" s="189"/>
      <c r="G36" s="189"/>
      <c r="H36" s="189"/>
      <c r="I36" s="189"/>
    </row>
    <row r="37" spans="1:9" ht="25.5" x14ac:dyDescent="0.25">
      <c r="A37" s="278" t="s">
        <v>660</v>
      </c>
      <c r="B37" s="271" t="s">
        <v>892</v>
      </c>
      <c r="C37" s="271" t="s">
        <v>893</v>
      </c>
      <c r="D37" s="271"/>
      <c r="E37" s="271" t="s">
        <v>894</v>
      </c>
      <c r="F37" s="271"/>
      <c r="G37" s="204" t="s">
        <v>895</v>
      </c>
      <c r="H37" s="189"/>
      <c r="I37" s="189"/>
    </row>
    <row r="38" spans="1:9" ht="15.75" customHeight="1" x14ac:dyDescent="0.25">
      <c r="A38" s="278"/>
      <c r="B38" s="271"/>
      <c r="C38" s="204" t="s">
        <v>896</v>
      </c>
      <c r="D38" s="204" t="s">
        <v>897</v>
      </c>
      <c r="E38" s="204" t="s">
        <v>896</v>
      </c>
      <c r="F38" s="204" t="s">
        <v>897</v>
      </c>
      <c r="G38" s="210"/>
      <c r="H38" s="189"/>
      <c r="I38" s="189"/>
    </row>
    <row r="39" spans="1:9" x14ac:dyDescent="0.25">
      <c r="A39" s="205" t="s">
        <v>512</v>
      </c>
      <c r="B39" s="211" t="s">
        <v>898</v>
      </c>
      <c r="C39" s="206"/>
      <c r="D39" s="206"/>
      <c r="E39" s="206"/>
      <c r="F39" s="206"/>
      <c r="G39" s="206"/>
      <c r="H39" s="189"/>
      <c r="I39" s="189"/>
    </row>
    <row r="40" spans="1:9" x14ac:dyDescent="0.25">
      <c r="A40" s="205"/>
      <c r="B40" s="211" t="s">
        <v>899</v>
      </c>
      <c r="C40" s="206"/>
      <c r="D40" s="206"/>
      <c r="E40" s="206"/>
      <c r="F40" s="206"/>
      <c r="G40" s="206"/>
      <c r="H40" s="189"/>
      <c r="I40" s="189"/>
    </row>
    <row r="41" spans="1:9" x14ac:dyDescent="0.25">
      <c r="A41" s="205"/>
      <c r="B41" s="211" t="s">
        <v>900</v>
      </c>
      <c r="C41" s="206"/>
      <c r="D41" s="206"/>
      <c r="E41" s="206"/>
      <c r="F41" s="206"/>
      <c r="G41" s="206"/>
      <c r="H41" s="189"/>
      <c r="I41" s="189"/>
    </row>
    <row r="42" spans="1:9" x14ac:dyDescent="0.25">
      <c r="A42" s="205"/>
      <c r="B42" s="211" t="s">
        <v>901</v>
      </c>
      <c r="C42" s="206"/>
      <c r="D42" s="206"/>
      <c r="E42" s="206"/>
      <c r="F42" s="206"/>
      <c r="G42" s="206"/>
      <c r="H42" s="189"/>
      <c r="I42" s="189"/>
    </row>
    <row r="43" spans="1:9" x14ac:dyDescent="0.25">
      <c r="A43" s="205" t="s">
        <v>495</v>
      </c>
      <c r="B43" s="211" t="s">
        <v>902</v>
      </c>
      <c r="C43" s="206"/>
      <c r="D43" s="206"/>
      <c r="E43" s="206"/>
      <c r="F43" s="206"/>
      <c r="G43" s="206"/>
      <c r="H43" s="189"/>
      <c r="I43" s="189"/>
    </row>
    <row r="44" spans="1:9" x14ac:dyDescent="0.25">
      <c r="A44" s="205" t="s">
        <v>476</v>
      </c>
      <c r="B44" s="211" t="s">
        <v>903</v>
      </c>
      <c r="C44" s="206"/>
      <c r="D44" s="206"/>
      <c r="E44" s="206"/>
      <c r="F44" s="206"/>
      <c r="G44" s="206"/>
      <c r="H44" s="189"/>
      <c r="I44" s="189"/>
    </row>
    <row r="45" spans="1:9" x14ac:dyDescent="0.25">
      <c r="A45" s="205" t="s">
        <v>469</v>
      </c>
      <c r="B45" s="211" t="s">
        <v>904</v>
      </c>
      <c r="C45" s="206"/>
      <c r="D45" s="206"/>
      <c r="E45" s="206"/>
      <c r="F45" s="206"/>
      <c r="G45" s="206"/>
      <c r="H45" s="189"/>
      <c r="I45" s="189"/>
    </row>
    <row r="46" spans="1:9" x14ac:dyDescent="0.25">
      <c r="A46" s="205" t="s">
        <v>462</v>
      </c>
      <c r="B46" s="211" t="s">
        <v>905</v>
      </c>
      <c r="C46" s="206"/>
      <c r="D46" s="206"/>
      <c r="E46" s="206"/>
      <c r="F46" s="206"/>
      <c r="G46" s="206"/>
      <c r="H46" s="189"/>
      <c r="I46" s="189"/>
    </row>
    <row r="47" spans="1:9" x14ac:dyDescent="0.25">
      <c r="A47" s="205" t="s">
        <v>459</v>
      </c>
      <c r="B47" s="211" t="s">
        <v>906</v>
      </c>
      <c r="C47" s="206"/>
      <c r="D47" s="206"/>
      <c r="E47" s="206"/>
      <c r="F47" s="206"/>
      <c r="G47" s="206"/>
      <c r="H47" s="189"/>
      <c r="I47" s="189"/>
    </row>
    <row r="48" spans="1:9" x14ac:dyDescent="0.25">
      <c r="A48" s="205" t="s">
        <v>450</v>
      </c>
      <c r="B48" s="211" t="s">
        <v>907</v>
      </c>
      <c r="C48" s="206"/>
      <c r="D48" s="206"/>
      <c r="E48" s="206"/>
      <c r="F48" s="206"/>
      <c r="G48" s="206"/>
      <c r="H48" s="189"/>
      <c r="I48" s="189"/>
    </row>
    <row r="49" spans="1:9" x14ac:dyDescent="0.25">
      <c r="A49" s="205" t="s">
        <v>447</v>
      </c>
      <c r="B49" s="211" t="s">
        <v>908</v>
      </c>
      <c r="C49" s="206"/>
      <c r="D49" s="206"/>
      <c r="E49" s="206"/>
      <c r="F49" s="206"/>
      <c r="G49" s="206"/>
      <c r="H49" s="189"/>
      <c r="I49" s="189"/>
    </row>
    <row r="50" spans="1:9" ht="25.5" x14ac:dyDescent="0.25">
      <c r="A50" s="271" t="s">
        <v>660</v>
      </c>
      <c r="B50" s="271" t="s">
        <v>909</v>
      </c>
      <c r="C50" s="271" t="s">
        <v>910</v>
      </c>
      <c r="D50" s="271"/>
      <c r="E50" s="271" t="s">
        <v>911</v>
      </c>
      <c r="F50" s="271"/>
      <c r="G50" s="204" t="s">
        <v>912</v>
      </c>
      <c r="H50" s="189"/>
      <c r="I50" s="189"/>
    </row>
    <row r="51" spans="1:9" ht="14.25" customHeight="1" x14ac:dyDescent="0.25">
      <c r="A51" s="271"/>
      <c r="B51" s="271"/>
      <c r="C51" s="204" t="s">
        <v>896</v>
      </c>
      <c r="D51" s="204" t="s">
        <v>897</v>
      </c>
      <c r="E51" s="204" t="s">
        <v>896</v>
      </c>
      <c r="F51" s="204" t="s">
        <v>897</v>
      </c>
      <c r="G51" s="210"/>
      <c r="H51" s="189"/>
      <c r="I51" s="189"/>
    </row>
    <row r="52" spans="1:9" ht="25.5" x14ac:dyDescent="0.25">
      <c r="A52" s="205" t="s">
        <v>442</v>
      </c>
      <c r="B52" s="211" t="s">
        <v>913</v>
      </c>
      <c r="C52" s="206"/>
      <c r="D52" s="206"/>
      <c r="E52" s="206"/>
      <c r="F52" s="206"/>
      <c r="G52" s="206"/>
      <c r="H52" s="189"/>
      <c r="I52" s="189"/>
    </row>
    <row r="53" spans="1:9" x14ac:dyDescent="0.25">
      <c r="A53" s="205" t="s">
        <v>439</v>
      </c>
      <c r="B53" s="211" t="s">
        <v>914</v>
      </c>
      <c r="C53" s="206"/>
      <c r="D53" s="206"/>
      <c r="E53" s="206"/>
      <c r="F53" s="206"/>
      <c r="G53" s="206"/>
      <c r="H53" s="189"/>
      <c r="I53" s="189"/>
    </row>
    <row r="54" spans="1:9" x14ac:dyDescent="0.25">
      <c r="A54" s="205" t="s">
        <v>370</v>
      </c>
      <c r="B54" s="211" t="s">
        <v>915</v>
      </c>
      <c r="C54" s="206"/>
      <c r="D54" s="206"/>
      <c r="E54" s="206"/>
      <c r="F54" s="206"/>
      <c r="G54" s="206"/>
      <c r="H54" s="189"/>
      <c r="I54" s="189"/>
    </row>
    <row r="55" spans="1:9" x14ac:dyDescent="0.25">
      <c r="A55" s="207"/>
      <c r="B55" s="208"/>
      <c r="C55" s="208"/>
      <c r="D55" s="208"/>
      <c r="E55" s="208"/>
      <c r="F55" s="208"/>
      <c r="G55" s="208"/>
      <c r="H55" s="189"/>
      <c r="I55" s="189"/>
    </row>
    <row r="56" spans="1:9" s="201" customFormat="1" x14ac:dyDescent="0.25">
      <c r="A56" s="209" t="s">
        <v>916</v>
      </c>
    </row>
    <row r="57" spans="1:9" ht="9.75" customHeight="1" x14ac:dyDescent="0.25">
      <c r="A57" s="212"/>
      <c r="B57" s="189"/>
      <c r="C57" s="189"/>
      <c r="D57" s="189"/>
      <c r="E57" s="189"/>
      <c r="F57" s="189"/>
      <c r="G57" s="189"/>
      <c r="H57" s="189"/>
      <c r="I57" s="189"/>
    </row>
    <row r="58" spans="1:9" s="201" customFormat="1" x14ac:dyDescent="0.25">
      <c r="A58" s="202" t="s">
        <v>917</v>
      </c>
    </row>
    <row r="59" spans="1:9" ht="9.75" customHeight="1" x14ac:dyDescent="0.25">
      <c r="A59" s="203"/>
      <c r="B59" s="189"/>
      <c r="C59" s="189"/>
      <c r="D59" s="189"/>
      <c r="E59" s="189"/>
      <c r="F59" s="189"/>
      <c r="G59" s="189"/>
      <c r="H59" s="189"/>
      <c r="I59" s="189"/>
    </row>
    <row r="60" spans="1:9" ht="26.25" customHeight="1" x14ac:dyDescent="0.25">
      <c r="A60" s="278" t="s">
        <v>660</v>
      </c>
      <c r="B60" s="271" t="s">
        <v>880</v>
      </c>
      <c r="C60" s="271" t="s">
        <v>910</v>
      </c>
      <c r="D60" s="271"/>
      <c r="E60" s="271" t="s">
        <v>894</v>
      </c>
      <c r="F60" s="271"/>
      <c r="G60" s="204" t="s">
        <v>918</v>
      </c>
      <c r="H60" s="189"/>
      <c r="I60" s="189"/>
    </row>
    <row r="61" spans="1:9" ht="14.25" customHeight="1" x14ac:dyDescent="0.25">
      <c r="A61" s="278"/>
      <c r="B61" s="271"/>
      <c r="C61" s="204" t="s">
        <v>896</v>
      </c>
      <c r="D61" s="204" t="s">
        <v>897</v>
      </c>
      <c r="E61" s="204" t="s">
        <v>896</v>
      </c>
      <c r="F61" s="204" t="s">
        <v>897</v>
      </c>
      <c r="G61" s="210"/>
      <c r="H61" s="189"/>
      <c r="I61" s="189"/>
    </row>
    <row r="62" spans="1:9" ht="25.5" x14ac:dyDescent="0.25">
      <c r="A62" s="205" t="s">
        <v>356</v>
      </c>
      <c r="B62" s="206" t="s">
        <v>919</v>
      </c>
      <c r="C62" s="206"/>
      <c r="D62" s="206"/>
      <c r="E62" s="206"/>
      <c r="F62" s="206"/>
      <c r="G62" s="206"/>
      <c r="H62" s="189"/>
      <c r="I62" s="189"/>
    </row>
    <row r="63" spans="1:9" x14ac:dyDescent="0.25">
      <c r="A63" s="205"/>
      <c r="B63" s="206" t="s">
        <v>920</v>
      </c>
      <c r="C63" s="206"/>
      <c r="D63" s="206"/>
      <c r="E63" s="206"/>
      <c r="F63" s="206"/>
      <c r="G63" s="206"/>
      <c r="H63" s="189"/>
      <c r="I63" s="189"/>
    </row>
    <row r="64" spans="1:9" x14ac:dyDescent="0.25">
      <c r="A64" s="205"/>
      <c r="B64" s="206" t="s">
        <v>904</v>
      </c>
      <c r="C64" s="206"/>
      <c r="D64" s="206"/>
      <c r="E64" s="206"/>
      <c r="F64" s="206"/>
      <c r="G64" s="206"/>
      <c r="H64" s="189"/>
      <c r="I64" s="189"/>
    </row>
    <row r="65" spans="1:9" x14ac:dyDescent="0.25">
      <c r="A65" s="205"/>
      <c r="B65" s="206" t="s">
        <v>921</v>
      </c>
      <c r="C65" s="206"/>
      <c r="D65" s="206"/>
      <c r="E65" s="206"/>
      <c r="F65" s="206"/>
      <c r="G65" s="206"/>
      <c r="H65" s="189"/>
      <c r="I65" s="189"/>
    </row>
    <row r="66" spans="1:9" x14ac:dyDescent="0.25">
      <c r="A66" s="205" t="s">
        <v>265</v>
      </c>
      <c r="B66" s="206" t="s">
        <v>922</v>
      </c>
      <c r="C66" s="206"/>
      <c r="D66" s="206"/>
      <c r="E66" s="206"/>
      <c r="F66" s="206"/>
      <c r="G66" s="206"/>
      <c r="H66" s="189"/>
      <c r="I66" s="189"/>
    </row>
    <row r="67" spans="1:9" x14ac:dyDescent="0.25">
      <c r="A67" s="205"/>
      <c r="B67" s="206" t="s">
        <v>923</v>
      </c>
      <c r="C67" s="206"/>
      <c r="D67" s="206"/>
      <c r="E67" s="206"/>
      <c r="F67" s="206"/>
      <c r="G67" s="206"/>
      <c r="H67" s="189"/>
      <c r="I67" s="189"/>
    </row>
    <row r="68" spans="1:9" x14ac:dyDescent="0.25">
      <c r="A68" s="205"/>
      <c r="B68" s="206" t="s">
        <v>924</v>
      </c>
      <c r="C68" s="206"/>
      <c r="D68" s="206"/>
      <c r="E68" s="206"/>
      <c r="F68" s="206"/>
      <c r="G68" s="206"/>
      <c r="H68" s="189"/>
      <c r="I68" s="189"/>
    </row>
    <row r="69" spans="1:9" ht="25.5" x14ac:dyDescent="0.25">
      <c r="A69" s="205" t="s">
        <v>555</v>
      </c>
      <c r="B69" s="206" t="s">
        <v>925</v>
      </c>
      <c r="C69" s="206"/>
      <c r="D69" s="206"/>
      <c r="E69" s="206"/>
      <c r="F69" s="206"/>
      <c r="G69" s="206"/>
      <c r="H69" s="189"/>
      <c r="I69" s="189"/>
    </row>
    <row r="70" spans="1:9" ht="25.5" x14ac:dyDescent="0.25">
      <c r="A70" s="205" t="s">
        <v>552</v>
      </c>
      <c r="B70" s="206" t="s">
        <v>926</v>
      </c>
      <c r="C70" s="206"/>
      <c r="D70" s="206"/>
      <c r="E70" s="206"/>
      <c r="F70" s="206"/>
      <c r="G70" s="206"/>
      <c r="H70" s="189"/>
      <c r="I70" s="189"/>
    </row>
    <row r="71" spans="1:9" x14ac:dyDescent="0.25">
      <c r="A71" s="206"/>
      <c r="B71" s="206" t="s">
        <v>927</v>
      </c>
      <c r="C71" s="206"/>
      <c r="D71" s="206"/>
      <c r="E71" s="206"/>
      <c r="F71" s="206"/>
      <c r="G71" s="206"/>
      <c r="H71" s="189"/>
      <c r="I71" s="189"/>
    </row>
    <row r="72" spans="1:9" ht="25.5" x14ac:dyDescent="0.25">
      <c r="A72" s="206"/>
      <c r="B72" s="206" t="s">
        <v>928</v>
      </c>
      <c r="C72" s="206"/>
      <c r="D72" s="206"/>
      <c r="E72" s="206"/>
      <c r="F72" s="206"/>
      <c r="G72" s="206"/>
      <c r="H72" s="189"/>
      <c r="I72" s="189"/>
    </row>
    <row r="73" spans="1:9" ht="9" customHeight="1" x14ac:dyDescent="0.25">
      <c r="A73" s="208"/>
      <c r="B73" s="208"/>
      <c r="C73" s="208"/>
      <c r="D73" s="208"/>
      <c r="E73" s="208"/>
      <c r="F73" s="208"/>
      <c r="G73" s="208"/>
      <c r="H73" s="189"/>
      <c r="I73" s="189"/>
    </row>
    <row r="74" spans="1:9" s="201" customFormat="1" x14ac:dyDescent="0.25">
      <c r="A74" s="209" t="s">
        <v>929</v>
      </c>
    </row>
    <row r="75" spans="1:9" ht="8.25" customHeight="1" x14ac:dyDescent="0.25">
      <c r="A75" s="212"/>
      <c r="B75" s="189"/>
      <c r="C75" s="189"/>
      <c r="D75" s="189"/>
      <c r="E75" s="189"/>
      <c r="F75" s="189"/>
      <c r="G75" s="189"/>
      <c r="H75" s="189"/>
      <c r="I75" s="189"/>
    </row>
    <row r="76" spans="1:9" s="201" customFormat="1" x14ac:dyDescent="0.25">
      <c r="A76" s="202" t="s">
        <v>930</v>
      </c>
    </row>
    <row r="77" spans="1:9" x14ac:dyDescent="0.25">
      <c r="A77" s="203"/>
      <c r="B77" s="189"/>
      <c r="C77" s="189"/>
      <c r="D77" s="189"/>
      <c r="E77" s="189"/>
      <c r="F77" s="189"/>
      <c r="G77" s="189"/>
      <c r="H77" s="189"/>
      <c r="I77" s="189"/>
    </row>
    <row r="78" spans="1:9" ht="48.75" customHeight="1" x14ac:dyDescent="0.25">
      <c r="A78" s="278" t="s">
        <v>660</v>
      </c>
      <c r="B78" s="271" t="s">
        <v>931</v>
      </c>
      <c r="C78" s="204" t="s">
        <v>932</v>
      </c>
      <c r="D78" s="204"/>
      <c r="E78" s="204" t="s">
        <v>933</v>
      </c>
      <c r="F78" s="204"/>
      <c r="G78" s="204" t="s">
        <v>934</v>
      </c>
      <c r="I78" s="189"/>
    </row>
    <row r="79" spans="1:9" ht="13.5" customHeight="1" x14ac:dyDescent="0.25">
      <c r="A79" s="278"/>
      <c r="B79" s="271"/>
      <c r="C79" s="204" t="s">
        <v>896</v>
      </c>
      <c r="D79" s="204" t="s">
        <v>897</v>
      </c>
      <c r="E79" s="204" t="s">
        <v>896</v>
      </c>
      <c r="F79" s="204" t="s">
        <v>897</v>
      </c>
      <c r="G79" s="210"/>
      <c r="I79" s="189"/>
    </row>
    <row r="80" spans="1:9" x14ac:dyDescent="0.25">
      <c r="A80" s="205" t="s">
        <v>356</v>
      </c>
      <c r="B80" s="206" t="s">
        <v>935</v>
      </c>
      <c r="C80" s="206"/>
      <c r="D80" s="206"/>
      <c r="E80" s="206"/>
      <c r="F80" s="206"/>
      <c r="G80" s="206"/>
      <c r="I80" s="189"/>
    </row>
    <row r="81" spans="1:9" x14ac:dyDescent="0.25">
      <c r="A81" s="205">
        <v>1</v>
      </c>
      <c r="B81" s="206"/>
      <c r="C81" s="206"/>
      <c r="D81" s="206"/>
      <c r="E81" s="206"/>
      <c r="F81" s="206"/>
      <c r="G81" s="206"/>
      <c r="I81" s="189"/>
    </row>
    <row r="82" spans="1:9" x14ac:dyDescent="0.25">
      <c r="A82" s="205"/>
      <c r="B82" s="206" t="s">
        <v>936</v>
      </c>
      <c r="C82" s="206"/>
      <c r="D82" s="206"/>
      <c r="E82" s="206"/>
      <c r="F82" s="206"/>
      <c r="G82" s="206"/>
      <c r="I82" s="189"/>
    </row>
    <row r="83" spans="1:9" x14ac:dyDescent="0.25">
      <c r="A83" s="205" t="s">
        <v>265</v>
      </c>
      <c r="B83" s="206" t="s">
        <v>937</v>
      </c>
      <c r="C83" s="206"/>
      <c r="D83" s="206"/>
      <c r="E83" s="206"/>
      <c r="F83" s="206"/>
      <c r="G83" s="206"/>
      <c r="I83" s="189"/>
    </row>
    <row r="84" spans="1:9" x14ac:dyDescent="0.25">
      <c r="A84" s="205">
        <v>1</v>
      </c>
      <c r="B84" s="206"/>
      <c r="C84" s="206"/>
      <c r="D84" s="206"/>
      <c r="E84" s="206"/>
      <c r="F84" s="206"/>
      <c r="G84" s="206"/>
      <c r="I84" s="189"/>
    </row>
    <row r="85" spans="1:9" x14ac:dyDescent="0.25">
      <c r="A85" s="205"/>
      <c r="B85" s="206" t="s">
        <v>936</v>
      </c>
      <c r="C85" s="206"/>
      <c r="D85" s="206"/>
      <c r="E85" s="206"/>
      <c r="F85" s="206"/>
      <c r="G85" s="206"/>
      <c r="I85" s="189"/>
    </row>
    <row r="86" spans="1:9" x14ac:dyDescent="0.25">
      <c r="A86" s="205" t="s">
        <v>555</v>
      </c>
      <c r="B86" s="206" t="s">
        <v>938</v>
      </c>
      <c r="C86" s="206"/>
      <c r="D86" s="206"/>
      <c r="E86" s="206"/>
      <c r="F86" s="206"/>
      <c r="G86" s="206"/>
      <c r="I86" s="189"/>
    </row>
    <row r="87" spans="1:9" x14ac:dyDescent="0.25">
      <c r="A87" s="205">
        <v>1</v>
      </c>
      <c r="B87" s="206"/>
      <c r="C87" s="206"/>
      <c r="D87" s="206"/>
      <c r="E87" s="206"/>
      <c r="F87" s="206"/>
      <c r="G87" s="206"/>
      <c r="I87" s="189"/>
    </row>
    <row r="88" spans="1:9" x14ac:dyDescent="0.25">
      <c r="A88" s="205"/>
      <c r="B88" s="206" t="s">
        <v>936</v>
      </c>
      <c r="C88" s="206"/>
      <c r="D88" s="206"/>
      <c r="E88" s="206"/>
      <c r="F88" s="206"/>
      <c r="G88" s="206"/>
      <c r="I88" s="189"/>
    </row>
    <row r="89" spans="1:9" x14ac:dyDescent="0.25">
      <c r="A89" s="205" t="s">
        <v>552</v>
      </c>
      <c r="B89" s="206" t="s">
        <v>939</v>
      </c>
      <c r="C89" s="206"/>
      <c r="D89" s="206"/>
      <c r="E89" s="206"/>
      <c r="F89" s="206"/>
      <c r="G89" s="206"/>
      <c r="I89" s="189"/>
    </row>
    <row r="90" spans="1:9" x14ac:dyDescent="0.25">
      <c r="A90" s="205">
        <v>1</v>
      </c>
      <c r="B90" s="206"/>
      <c r="C90" s="206"/>
      <c r="D90" s="206"/>
      <c r="E90" s="206"/>
      <c r="F90" s="206"/>
      <c r="G90" s="206"/>
      <c r="I90" s="189"/>
    </row>
    <row r="91" spans="1:9" x14ac:dyDescent="0.25">
      <c r="A91" s="205"/>
      <c r="B91" s="206" t="s">
        <v>936</v>
      </c>
      <c r="C91" s="206"/>
      <c r="D91" s="206"/>
      <c r="E91" s="206"/>
      <c r="F91" s="206"/>
      <c r="G91" s="206"/>
      <c r="I91" s="189"/>
    </row>
    <row r="92" spans="1:9" x14ac:dyDescent="0.25">
      <c r="A92" s="205" t="s">
        <v>545</v>
      </c>
      <c r="B92" s="206" t="s">
        <v>940</v>
      </c>
      <c r="C92" s="206"/>
      <c r="D92" s="206"/>
      <c r="E92" s="206"/>
      <c r="F92" s="206"/>
      <c r="G92" s="206"/>
      <c r="I92" s="189"/>
    </row>
    <row r="93" spans="1:9" x14ac:dyDescent="0.25">
      <c r="A93" s="205">
        <v>1</v>
      </c>
      <c r="B93" s="206"/>
      <c r="C93" s="206"/>
      <c r="D93" s="206"/>
      <c r="E93" s="206"/>
      <c r="F93" s="206"/>
      <c r="G93" s="206"/>
      <c r="I93" s="189"/>
    </row>
    <row r="94" spans="1:9" x14ac:dyDescent="0.25">
      <c r="A94" s="205"/>
      <c r="B94" s="206" t="s">
        <v>936</v>
      </c>
      <c r="C94" s="206"/>
      <c r="D94" s="206"/>
      <c r="E94" s="206"/>
      <c r="F94" s="206"/>
      <c r="G94" s="206"/>
      <c r="I94" s="189"/>
    </row>
    <row r="95" spans="1:9" x14ac:dyDescent="0.25">
      <c r="A95" s="205" t="s">
        <v>163</v>
      </c>
      <c r="B95" s="206" t="s">
        <v>941</v>
      </c>
      <c r="C95" s="206"/>
      <c r="D95" s="206"/>
      <c r="E95" s="206"/>
      <c r="F95" s="206"/>
      <c r="G95" s="206"/>
      <c r="I95" s="189"/>
    </row>
    <row r="96" spans="1:9" x14ac:dyDescent="0.25">
      <c r="A96" s="205">
        <v>1</v>
      </c>
      <c r="B96" s="206"/>
      <c r="C96" s="206"/>
      <c r="D96" s="206"/>
      <c r="E96" s="206"/>
      <c r="F96" s="206"/>
      <c r="G96" s="206"/>
      <c r="I96" s="189"/>
    </row>
    <row r="97" spans="1:9" x14ac:dyDescent="0.25">
      <c r="A97" s="205"/>
      <c r="B97" s="206" t="s">
        <v>936</v>
      </c>
      <c r="C97" s="206"/>
      <c r="D97" s="206"/>
      <c r="E97" s="206"/>
      <c r="F97" s="206"/>
      <c r="G97" s="206"/>
      <c r="I97" s="189"/>
    </row>
    <row r="98" spans="1:9" x14ac:dyDescent="0.25">
      <c r="A98" s="205" t="s">
        <v>540</v>
      </c>
      <c r="B98" s="206" t="s">
        <v>942</v>
      </c>
      <c r="C98" s="206"/>
      <c r="D98" s="206"/>
      <c r="E98" s="206"/>
      <c r="F98" s="206"/>
      <c r="G98" s="206"/>
      <c r="I98" s="189"/>
    </row>
    <row r="99" spans="1:9" ht="4.5" customHeight="1" x14ac:dyDescent="0.25">
      <c r="A99" s="207"/>
      <c r="B99" s="208"/>
      <c r="C99" s="208"/>
      <c r="D99" s="208"/>
      <c r="E99" s="208"/>
      <c r="F99" s="208"/>
      <c r="G99" s="208"/>
      <c r="H99" s="208"/>
      <c r="I99" s="189"/>
    </row>
    <row r="100" spans="1:9" s="201" customFormat="1" x14ac:dyDescent="0.25">
      <c r="A100" s="209" t="s">
        <v>916</v>
      </c>
    </row>
    <row r="101" spans="1:9" ht="3" customHeight="1" x14ac:dyDescent="0.25">
      <c r="A101" s="189"/>
      <c r="B101" s="189"/>
      <c r="C101" s="189"/>
      <c r="D101" s="189"/>
      <c r="E101" s="189"/>
      <c r="F101" s="189"/>
      <c r="G101" s="189"/>
      <c r="H101" s="189"/>
      <c r="I101" s="189"/>
    </row>
    <row r="102" spans="1:9" s="216" customFormat="1" ht="49.5" customHeight="1" x14ac:dyDescent="0.25">
      <c r="A102" s="213"/>
      <c r="B102" s="279"/>
      <c r="C102" s="279"/>
      <c r="D102" s="214"/>
      <c r="E102" s="280"/>
      <c r="F102" s="279"/>
      <c r="G102" s="279"/>
      <c r="H102" s="215"/>
      <c r="I102" s="214"/>
    </row>
    <row r="103" spans="1:9" s="216" customFormat="1" ht="27" customHeight="1" x14ac:dyDescent="0.25">
      <c r="A103" s="217"/>
      <c r="B103" s="279"/>
      <c r="C103" s="279"/>
      <c r="D103" s="214"/>
      <c r="E103" s="214"/>
      <c r="F103" s="214"/>
      <c r="G103" s="214"/>
      <c r="H103" s="214"/>
      <c r="I103" s="214"/>
    </row>
    <row r="104" spans="1:9" s="216" customFormat="1" ht="27" customHeight="1" x14ac:dyDescent="0.25">
      <c r="A104" s="217"/>
      <c r="B104" s="213"/>
      <c r="C104" s="213"/>
      <c r="D104" s="214"/>
      <c r="E104" s="214"/>
      <c r="F104" s="214"/>
      <c r="G104" s="214"/>
      <c r="H104" s="214"/>
      <c r="I104" s="214"/>
    </row>
    <row r="105" spans="1:9" s="216" customFormat="1" ht="27" customHeight="1" x14ac:dyDescent="0.25">
      <c r="A105" s="217"/>
      <c r="B105" s="213"/>
      <c r="C105" s="213"/>
      <c r="D105" s="214"/>
      <c r="E105" s="214"/>
      <c r="F105" s="214"/>
      <c r="G105" s="214"/>
      <c r="H105" s="214"/>
      <c r="I105" s="214"/>
    </row>
    <row r="106" spans="1:9" s="216" customFormat="1" x14ac:dyDescent="0.25">
      <c r="A106" s="214"/>
      <c r="B106" s="214"/>
      <c r="C106" s="214"/>
      <c r="D106" s="214"/>
      <c r="E106" s="214"/>
      <c r="F106" s="214"/>
      <c r="G106" s="214"/>
      <c r="H106" s="214"/>
      <c r="I106" s="214"/>
    </row>
    <row r="107" spans="1:9" s="216" customFormat="1" x14ac:dyDescent="0.25">
      <c r="A107" s="214"/>
      <c r="B107" s="214"/>
      <c r="C107" s="214"/>
      <c r="D107" s="214"/>
      <c r="E107" s="214"/>
      <c r="F107" s="214"/>
      <c r="G107" s="214"/>
      <c r="H107" s="214"/>
      <c r="I107" s="214"/>
    </row>
    <row r="108" spans="1:9" s="218" customFormat="1" ht="12.75" customHeight="1" x14ac:dyDescent="0.25">
      <c r="B108" s="281" t="s">
        <v>876</v>
      </c>
      <c r="C108" s="281"/>
      <c r="D108" s="282" t="s">
        <v>877</v>
      </c>
      <c r="E108" s="282"/>
      <c r="F108" s="282"/>
      <c r="G108" s="282"/>
      <c r="H108" s="219"/>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VJaN1mcZu1SnmvftonoKTLvogfw=</DigestValue>
    </Reference>
    <Reference Type="http://www.w3.org/2000/09/xmldsig#Object" URI="#idOfficeObject">
      <DigestMethod Algorithm="http://www.w3.org/2000/09/xmldsig#sha1"/>
      <DigestValue>/wFkzcC36tQpSsZf07ZdVnqU/Bo=</DigestValue>
    </Reference>
    <Reference Type="http://uri.etsi.org/01903#SignedProperties" URI="#idSignedProperties">
      <Transforms>
        <Transform Algorithm="http://www.w3.org/TR/2001/REC-xml-c14n-20010315"/>
      </Transforms>
      <DigestMethod Algorithm="http://www.w3.org/2000/09/xmldsig#sha1"/>
      <DigestValue>DWr3MJ50/jjLi7gAEYzRaXcBOBU=</DigestValue>
    </Reference>
  </SignedInfo>
  <SignatureValue>biq6k3W2PupkHe4JFHIeEhxTEEb9fh+NgmIlY/CBL9fYUcoeLPPucTqNDq2yUurGN3vfTYNnlq0R
+ue5EwemM7eif+tHPfaFjeNRpQ8VcpuJiXQGm+qnN2GKi4fK7SQ1TmEec3XXEv4C/OFojsnBy1mf
q87r793FkgXq4NVNTCY=</SignatureValue>
  <KeyInfo>
    <X509Data>
      <X509Certificate>MIIEFzCCAv+gAwIBAgIQVANqhzLNj5ryRm1RrQQTojANBgkqhkiG9w0BAQUFADBJMQswCQYDVQQGEwJWTjEOMAwGA1UEBxMFSGFub2kxGTAXBgNVBAoTEEJrYXYgQ29ycG9yYXRpb24xDzANBgNVBAMTBkJrYXZDQTAeFw0yMzA1MDQxMDA0MTZaFw0yNDA1MTAwODAzMDdaMIGOMR4wHAYKCZImiZPyLGQBAQwOTVNUOjAxMDAxMTI0MzcxSzBJBgNVBAMMQk5Hw4JOIEjDgE5HIFRIxq/GoE5HIE3huqBJIEPhu5QgUEjhuqZOIE5HT+G6oEkgVEjGr8agTkcgVknhu4ZUIE5BTTESMBAGA1UECAwJSMOgIE7hu5lpMQswCQYDVQQGEwJWTjCBnzANBgkqhkiG9w0BAQEFAAOBjQAwgYkCgYEAyCTJjMIPjwN+XWAUrF2sUHpVe6n7B42Mn944Lugsod/H4mlcKv3AQ0M/HuWv4Y47jj8oKQPc/045SotvejAORHz5tQfl2MqUILtKfUZWfH3vLfXT/nG13XA3QltK0tn/GkS75OeL7RHKMf76aHpIWWFR8RcfL7674s79gLQyIKMCAwEAAaOCATcwggEzMDEGCCsGAQUFBwEBBCUwIzAhBggrBgEFBQcwAYYVaHR0cDovL29jc3AuYmthdmNhLnZuMB0GA1UdDgQWBBSWmzEso4ISodTBwknr+lKxaYkVL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vazCN2TN84FlJeuImxZ2ILBRa45oCgipFqstednaNjt0JuVm9yQe0i8LWPuFk6zd9fBD3bkd3/YseN2bcWlzSyfaW8attb3JFHO71CCF29HxZp6dXYXsL8zPmjA+UIF8LRqHEltZy7YyQf0dormuycNrMka8L2KQyIGn1B9FiVd0VkP8jf9DfSDfJEbPj+zcgayIPMbAGbHNliInfWM++2Ig1ZrWMqOcKtMMPMMXifI42bIPfPrQKN+/LCVcYxuAJC1QhdS8gUH7iuVlWt5Aoo5BvlR0LHrO5JUPzZjPg2BH6U72Rne3C2fvXJFizTTtT4BpOI0U0yiMqowF0LO/O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kU9PV1S1s0TtfRHIIwft4zNiBt8=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/uM3LPGQnEOefNkju6qksByyZ+w=</DigestValue>
      </Reference>
      <Reference URI="/xl/drawings/drawing2.xml?ContentType=application/vnd.openxmlformats-officedocument.drawing+xml">
        <DigestMethod Algorithm="http://www.w3.org/2000/09/xmldsig#sha1"/>
        <DigestValue>J6nKm/+AIE7x1KA5kRfGcXoguxs=</DigestValue>
      </Reference>
      <Reference URI="/xl/drawings/drawing3.xml?ContentType=application/vnd.openxmlformats-officedocument.drawing+xml">
        <DigestMethod Algorithm="http://www.w3.org/2000/09/xmldsig#sha1"/>
        <DigestValue>pKGsiH6iYF0zs/Hlg7UWc6Zm2rw=</DigestValue>
      </Reference>
      <Reference URI="/xl/drawings/drawing4.xml?ContentType=application/vnd.openxmlformats-officedocument.drawing+xml">
        <DigestMethod Algorithm="http://www.w3.org/2000/09/xmldsig#sha1"/>
        <DigestValue>f90O0cjXX/L1SQhP1ZDF1d3hJ7E=</DigestValue>
      </Reference>
      <Reference URI="/xl/drawings/drawing5.xml?ContentType=application/vnd.openxmlformats-officedocument.drawing+xml">
        <DigestMethod Algorithm="http://www.w3.org/2000/09/xmldsig#sha1"/>
        <DigestValue>YnvJQ7k7UkfQQb+YH++rmNnbk1o=</DigestValue>
      </Reference>
      <Reference URI="/xl/drawings/drawing6.xml?ContentType=application/vnd.openxmlformats-officedocument.drawing+xml">
        <DigestMethod Algorithm="http://www.w3.org/2000/09/xmldsig#sha1"/>
        <DigestValue>oFIpnteWAbdt9rXg2pC/QhIl08g=</DigestValue>
      </Reference>
      <Reference URI="/xl/drawings/drawing7.xml?ContentType=application/vnd.openxmlformats-officedocument.drawing+xml">
        <DigestMethod Algorithm="http://www.w3.org/2000/09/xmldsig#sha1"/>
        <DigestValue>mlzqkYqjkhzoapdYn67VcuFl2Xk=</DigestValue>
      </Reference>
      <Reference URI="/xl/drawings/drawing8.xml?ContentType=application/vnd.openxmlformats-officedocument.drawing+xml">
        <DigestMethod Algorithm="http://www.w3.org/2000/09/xmldsig#sha1"/>
        <DigestValue>d8lMbld1mXE3rzg5MNjdV0TeujY=</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xJmtrNDxsyGvJHUlu12ie2PqZp0=</DigestValue>
      </Reference>
      <Reference URI="/xl/printerSettings/printerSettings2.bin?ContentType=application/vnd.openxmlformats-officedocument.spreadsheetml.printerSettings">
        <DigestMethod Algorithm="http://www.w3.org/2000/09/xmldsig#sha1"/>
        <DigestValue>wiban3I7KvGfm+rvbWuXjcw4FIk=</DigestValue>
      </Reference>
      <Reference URI="/xl/printerSettings/printerSettings3.bin?ContentType=application/vnd.openxmlformats-officedocument.spreadsheetml.printerSettings">
        <DigestMethod Algorithm="http://www.w3.org/2000/09/xmldsig#sha1"/>
        <DigestValue>wiban3I7KvGfm+rvbWuXjcw4FIk=</DigestValue>
      </Reference>
      <Reference URI="/xl/printerSettings/printerSettings4.bin?ContentType=application/vnd.openxmlformats-officedocument.spreadsheetml.printerSettings">
        <DigestMethod Algorithm="http://www.w3.org/2000/09/xmldsig#sha1"/>
        <DigestValue>wiban3I7KvGfm+rvbWuXjcw4FIk=</DigestValue>
      </Reference>
      <Reference URI="/xl/printerSettings/printerSettings5.bin?ContentType=application/vnd.openxmlformats-officedocument.spreadsheetml.printerSettings">
        <DigestMethod Algorithm="http://www.w3.org/2000/09/xmldsig#sha1"/>
        <DigestValue>wiban3I7KvGfm+rvbWuXjcw4FIk=</DigestValue>
      </Reference>
      <Reference URI="/xl/printerSettings/printerSettings6.bin?ContentType=application/vnd.openxmlformats-officedocument.spreadsheetml.printerSettings">
        <DigestMethod Algorithm="http://www.w3.org/2000/09/xmldsig#sha1"/>
        <DigestValue>QiRHcYRmQd0TXL031WL+pplnI2k=</DigestValue>
      </Reference>
      <Reference URI="/xl/printerSettings/printerSettings7.bin?ContentType=application/vnd.openxmlformats-officedocument.spreadsheetml.printerSettings">
        <DigestMethod Algorithm="http://www.w3.org/2000/09/xmldsig#sha1"/>
        <DigestValue>xJmtrNDxsyGvJHUlu12ie2PqZp0=</DigestValue>
      </Reference>
      <Reference URI="/xl/printerSettings/printerSettings8.bin?ContentType=application/vnd.openxmlformats-officedocument.spreadsheetml.printerSettings">
        <DigestMethod Algorithm="http://www.w3.org/2000/09/xmldsig#sha1"/>
        <DigestValue>PaHckWTWS4FLdQ+Fydjk3skXTCM=</DigestValue>
      </Reference>
      <Reference URI="/xl/sharedStrings.xml?ContentType=application/vnd.openxmlformats-officedocument.spreadsheetml.sharedStrings+xml">
        <DigestMethod Algorithm="http://www.w3.org/2000/09/xmldsig#sha1"/>
        <DigestValue>P0r/qaBwtx2visfgrLtFDNx9B10=</DigestValue>
      </Reference>
      <Reference URI="/xl/styles.xml?ContentType=application/vnd.openxmlformats-officedocument.spreadsheetml.styles+xml">
        <DigestMethod Algorithm="http://www.w3.org/2000/09/xmldsig#sha1"/>
        <DigestValue>dAVzyQyyzTdOZoebJSkircoC+JE=</DigestValue>
      </Reference>
      <Reference URI="/xl/theme/theme1.xml?ContentType=application/vnd.openxmlformats-officedocument.theme+xml">
        <DigestMethod Algorithm="http://www.w3.org/2000/09/xmldsig#sha1"/>
        <DigestValue>cSmT5fzuX8Wlbx0ZtZcIoAAzNUU=</DigestValue>
      </Reference>
      <Reference URI="/xl/workbook.xml?ContentType=application/vnd.openxmlformats-officedocument.spreadsheetml.sheet.main+xml">
        <DigestMethod Algorithm="http://www.w3.org/2000/09/xmldsig#sha1"/>
        <DigestValue>iC8Y4BXRxMB54I7o4NCH6Hhsh6g=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J2gqeTGIMtIpKW3W3rM0C7YztRE=</DigestValue>
      </Reference>
      <Reference URI="/xl/worksheets/sheet2.xml?ContentType=application/vnd.openxmlformats-officedocument.spreadsheetml.worksheet+xml">
        <DigestMethod Algorithm="http://www.w3.org/2000/09/xmldsig#sha1"/>
        <DigestValue>1+h/Tb0razegB4DAtKRzCE541RA=</DigestValue>
      </Reference>
      <Reference URI="/xl/worksheets/sheet3.xml?ContentType=application/vnd.openxmlformats-officedocument.spreadsheetml.worksheet+xml">
        <DigestMethod Algorithm="http://www.w3.org/2000/09/xmldsig#sha1"/>
        <DigestValue>pn6NEKGUmnrnbAN6lBXKjgFDez8=</DigestValue>
      </Reference>
      <Reference URI="/xl/worksheets/sheet4.xml?ContentType=application/vnd.openxmlformats-officedocument.spreadsheetml.worksheet+xml">
        <DigestMethod Algorithm="http://www.w3.org/2000/09/xmldsig#sha1"/>
        <DigestValue>R0hpoWfoj+fLROaZFKY0rqpfSP8=</DigestValue>
      </Reference>
      <Reference URI="/xl/worksheets/sheet5.xml?ContentType=application/vnd.openxmlformats-officedocument.spreadsheetml.worksheet+xml">
        <DigestMethod Algorithm="http://www.w3.org/2000/09/xmldsig#sha1"/>
        <DigestValue>hZYtLVUBE0+DC87OsepIbAjrojQ=</DigestValue>
      </Reference>
      <Reference URI="/xl/worksheets/sheet6.xml?ContentType=application/vnd.openxmlformats-officedocument.spreadsheetml.worksheet+xml">
        <DigestMethod Algorithm="http://www.w3.org/2000/09/xmldsig#sha1"/>
        <DigestValue>3H10HCmNDVnPyDEvtYD6EOoFQA0=</DigestValue>
      </Reference>
      <Reference URI="/xl/worksheets/sheet7.xml?ContentType=application/vnd.openxmlformats-officedocument.spreadsheetml.worksheet+xml">
        <DigestMethod Algorithm="http://www.w3.org/2000/09/xmldsig#sha1"/>
        <DigestValue>f0UJDDgIR6Ma16C+LzHPinLh6ZE=</DigestValue>
      </Reference>
      <Reference URI="/xl/worksheets/sheet8.xml?ContentType=application/vnd.openxmlformats-officedocument.spreadsheetml.worksheet+xml">
        <DigestMethod Algorithm="http://www.w3.org/2000/09/xmldsig#sha1"/>
        <DigestValue>nj/QvOBwCXluybrpHH9Dyyupm4U=</DigestValue>
      </Reference>
    </Manifest>
    <SignatureProperties>
      <SignatureProperty Id="idSignatureTime" Target="#idPackageSignature">
        <mdssi:SignatureTime xmlns:mdssi="http://schemas.openxmlformats.org/package/2006/digital-signature">
          <mdssi:Format>YYYY-MM-DDThh:mm:ssTZD</mdssi:Format>
          <mdssi:Value>2024-05-06T11:44:29Z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04_2024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2024-05-06T11:44:29Z</xd:SigningTime>
          <xd:SigningCertificate>
            <xd:Cert>
              <xd:CertDigest>
                <DigestMethod Algorithm="http://www.w3.org/2000/09/xmldsig#sha1"/>
                <DigestValue>w7yz1tJNwyFHVBFoeGKmbKnlbzk=</DigestValue>
              </xd:CertDigest>
              <xd:IssuerSerial>
                <X509IssuerName>CN=BkavCA, O=Bkav Corporation, L=Hanoi, C=VN</X509IssuerName>
                <X509SerialNumber>111672889183451222750307549420307354530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5tZ8mAPFdz1iRxtvrbZCVJqJPSzbzOZfz9L10uqbqSA=</DigestValue>
    </Reference>
    <Reference Type="http://www.w3.org/2000/09/xmldsig#Object" URI="#idOfficeObject">
      <DigestMethod Algorithm="http://www.w3.org/2001/04/xmlenc#sha256"/>
      <DigestValue>7wmSUwWNrvcbrn19CCkYdSbS4ch57DFRnqb9RjNvhMM=</DigestValue>
    </Reference>
    <Reference Type="http://uri.etsi.org/01903#SignedProperties" URI="#idSignedProperties">
      <Transforms>
        <Transform Algorithm="http://www.w3.org/TR/2001/REC-xml-c14n-20010315"/>
      </Transforms>
      <DigestMethod Algorithm="http://www.w3.org/2001/04/xmlenc#sha256"/>
      <DigestValue>9OiQcFxwBkWXBf1CgNA/eoBJqTybL2hs8lQsaeDDiRM=</DigestValue>
    </Reference>
  </SignedInfo>
  <SignatureValue>ht1xbe5pyBN6z55CekQzhLPyhMDnZNlMLk4nDOLllbspcScYLYyYfbFD18SZKznhYmOVcU51blCq
IN0C24T4ZtUptUw42tOaITcVQolnrbWdfuD7nPF9qL2Jl0G/7NMjJzkdRi3KsQbP/RDWIts93dNQ
Fv79otIhBGxcohC04uF+mAjIpb/DWsZTOjTsV8xzIK7F2aLEJPjMkmNLabV/j1HteG0JwvP8cPnW
aaeFDy/kO8Rtne8xNpUdUnEQwL52sal5oqUZZEfw5maJdze31LXERydHHB7Mpgzw4yva4Ie6tjWy
Pk5w4K0AWV1EuceR4IN/v7AECLXD77cnXblLXg==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zdwx1/pyKmnRqzgMCCV9IejAKchIGVQwf5mT443+Z5k=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nzkEZWccnXy+KA5hRBjtmADobW+SUDBj523jfb60Idw=</DigestValue>
      </Reference>
      <Reference URI="/xl/drawings/drawing2.xml?ContentType=application/vnd.openxmlformats-officedocument.drawing+xml">
        <DigestMethod Algorithm="http://www.w3.org/2001/04/xmlenc#sha256"/>
        <DigestValue>YYz9WzUs5sQelt4lhs4CJA1Eb2U1hsYWhNQM4jOwiuw=</DigestValue>
      </Reference>
      <Reference URI="/xl/drawings/drawing3.xml?ContentType=application/vnd.openxmlformats-officedocument.drawing+xml">
        <DigestMethod Algorithm="http://www.w3.org/2001/04/xmlenc#sha256"/>
        <DigestValue>YHtpayNannlWSnZvj3EchaMXwJ/8PCAaZtclb5QieZA=</DigestValue>
      </Reference>
      <Reference URI="/xl/drawings/drawing4.xml?ContentType=application/vnd.openxmlformats-officedocument.drawing+xml">
        <DigestMethod Algorithm="http://www.w3.org/2001/04/xmlenc#sha256"/>
        <DigestValue>48zq0XC6aoZDD4yyPMAWpQcHGQPCJ4AMHJ6nWhcR4qc=</DigestValue>
      </Reference>
      <Reference URI="/xl/drawings/drawing5.xml?ContentType=application/vnd.openxmlformats-officedocument.drawing+xml">
        <DigestMethod Algorithm="http://www.w3.org/2001/04/xmlenc#sha256"/>
        <DigestValue>mpIa+XG63Rw1mSAOXLFDDvhxmQ4KlJGqIzjHHh6posQ=</DigestValue>
      </Reference>
      <Reference URI="/xl/drawings/drawing6.xml?ContentType=application/vnd.openxmlformats-officedocument.drawing+xml">
        <DigestMethod Algorithm="http://www.w3.org/2001/04/xmlenc#sha256"/>
        <DigestValue>juaAKaS2UOMra+WpCpeMygrkXysm+ovLuC2JBHe1kWQ=</DigestValue>
      </Reference>
      <Reference URI="/xl/drawings/drawing7.xml?ContentType=application/vnd.openxmlformats-officedocument.drawing+xml">
        <DigestMethod Algorithm="http://www.w3.org/2001/04/xmlenc#sha256"/>
        <DigestValue>09FoUpQOz/yyjXTBdPkFw8GdFmfBXXei2RVsUfoJ4nI=</DigestValue>
      </Reference>
      <Reference URI="/xl/drawings/drawing8.xml?ContentType=application/vnd.openxmlformats-officedocument.drawing+xml">
        <DigestMethod Algorithm="http://www.w3.org/2001/04/xmlenc#sha256"/>
        <DigestValue>bo0/U5G7f2lAT3wmrqB9WIyMKypQ+DwPIiXAxWjzawk=</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rs+lT9tDN/Dm11iU5tHEMuNSBPAYLdKv2c/JQKoybds=</DigestValue>
      </Reference>
      <Reference URI="/xl/sharedStrings.xml?ContentType=application/vnd.openxmlformats-officedocument.spreadsheetml.sharedStrings+xml">
        <DigestMethod Algorithm="http://www.w3.org/2001/04/xmlenc#sha256"/>
        <DigestValue>Pu1yHZrGHa6tWxAZAD4GGLElGAaWpoLcVqmwxyuUryE=</DigestValue>
      </Reference>
      <Reference URI="/xl/styles.xml?ContentType=application/vnd.openxmlformats-officedocument.spreadsheetml.styles+xml">
        <DigestMethod Algorithm="http://www.w3.org/2001/04/xmlenc#sha256"/>
        <DigestValue>wzgJomdwSQRdqTbiCPAqCk3ffe8MH82z94YGuDpX33k=</DigestValue>
      </Reference>
      <Reference URI="/xl/theme/theme1.xml?ContentType=application/vnd.openxmlformats-officedocument.theme+xml">
        <DigestMethod Algorithm="http://www.w3.org/2001/04/xmlenc#sha256"/>
        <DigestValue>tXJV4ziwEF/XfUFn13lFpM5HQdz3atw5O1tQbyr8Zc8=</DigestValue>
      </Reference>
      <Reference URI="/xl/workbook.xml?ContentType=application/vnd.openxmlformats-officedocument.spreadsheetml.sheet.main+xml">
        <DigestMethod Algorithm="http://www.w3.org/2001/04/xmlenc#sha256"/>
        <DigestValue>s+Z0giYinnPZf5m5Z837kkXFDFjz6EuOsOluZSr0V8E=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XkNo3bqU82rdVbNzbX6UwV0HO/7kcQP3KUyeaa0wXHc=</DigestValue>
      </Reference>
      <Reference URI="/xl/worksheets/sheet2.xml?ContentType=application/vnd.openxmlformats-officedocument.spreadsheetml.worksheet+xml">
        <DigestMethod Algorithm="http://www.w3.org/2001/04/xmlenc#sha256"/>
        <DigestValue>rDZCfNyfVGapeqf0Bpphvq9dexjfURzvECkMI3Rbxoo=</DigestValue>
      </Reference>
      <Reference URI="/xl/worksheets/sheet3.xml?ContentType=application/vnd.openxmlformats-officedocument.spreadsheetml.worksheet+xml">
        <DigestMethod Algorithm="http://www.w3.org/2001/04/xmlenc#sha256"/>
        <DigestValue>7+6nC0Q5EI7Z7k7zI5rm8BWmetSx+l3iifSPuAPnEI0=</DigestValue>
      </Reference>
      <Reference URI="/xl/worksheets/sheet4.xml?ContentType=application/vnd.openxmlformats-officedocument.spreadsheetml.worksheet+xml">
        <DigestMethod Algorithm="http://www.w3.org/2001/04/xmlenc#sha256"/>
        <DigestValue>vSA36pt6J/eZDjkFJ4k14bIRG6lbaQ0q73w1faiYfaY=</DigestValue>
      </Reference>
      <Reference URI="/xl/worksheets/sheet5.xml?ContentType=application/vnd.openxmlformats-officedocument.spreadsheetml.worksheet+xml">
        <DigestMethod Algorithm="http://www.w3.org/2001/04/xmlenc#sha256"/>
        <DigestValue>NlNrAyTO5lox9c3Yk79i11VidcngPlnI/IU1mxLcrEs=</DigestValue>
      </Reference>
      <Reference URI="/xl/worksheets/sheet6.xml?ContentType=application/vnd.openxmlformats-officedocument.spreadsheetml.worksheet+xml">
        <DigestMethod Algorithm="http://www.w3.org/2001/04/xmlenc#sha256"/>
        <DigestValue>p21USBpNL41phhmgOO3rVQinElXBYzrCFdTauJkal1I=</DigestValue>
      </Reference>
      <Reference URI="/xl/worksheets/sheet7.xml?ContentType=application/vnd.openxmlformats-officedocument.spreadsheetml.worksheet+xml">
        <DigestMethod Algorithm="http://www.w3.org/2001/04/xmlenc#sha256"/>
        <DigestValue>X0o4BOZUtXtDArLDcLB1H9J7ZROpqvS1B5uGuk3B+CA=</DigestValue>
      </Reference>
      <Reference URI="/xl/worksheets/sheet8.xml?ContentType=application/vnd.openxmlformats-officedocument.spreadsheetml.worksheet+xml">
        <DigestMethod Algorithm="http://www.w3.org/2001/04/xmlenc#sha256"/>
        <DigestValue>6Vku+skMPwxKHhVtR7tVjvMp6lhtVgb7j02PRcHmFys=</DigestValue>
      </Reference>
    </Manifest>
    <SignatureProperties>
      <SignatureProperty Id="idSignatureTime" Target="#idPackageSignature">
        <mdssi:SignatureTime xmlns:mdssi="http://schemas.openxmlformats.org/package/2006/digital-signature">
          <mdssi:Format>YYYY-MM-DDThh:mm:ssTZD</mdssi:Format>
          <mdssi:Value>2024-05-07T03:38:01Z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16.0.17425/26</OfficeVersion>
          <ApplicationVersion>16.0.17425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2024-05-07T03:38:01Z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BCHoatDongVay_06026!Print_Titles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dcterms:created xsi:type="dcterms:W3CDTF">2024-05-02T11:53:08Z</dcterms:created>
  <dcterms:modified xsi:type="dcterms:W3CDTF">2024-05-06T11:42:53Z</dcterms:modified>
</cp:coreProperties>
</file>