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DCC6CB75-BD34-492F-80D5-1F63118EC489}"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I18" i="2"/>
  <c r="K18" i="2"/>
  <c r="L18" i="2"/>
  <c r="H21" i="2"/>
  <c r="I21" i="2"/>
  <c r="K21" i="2"/>
  <c r="L21" i="2"/>
  <c r="H25" i="2"/>
  <c r="H17" i="2" s="1"/>
  <c r="I25" i="2"/>
  <c r="K25" i="2"/>
  <c r="L25" i="2"/>
  <c r="I32" i="2"/>
  <c r="H33" i="2"/>
  <c r="H32" i="2" s="1"/>
  <c r="I33" i="2"/>
  <c r="K33" i="2"/>
  <c r="K32" i="2" s="1"/>
  <c r="L33" i="2"/>
  <c r="L32" i="2" s="1"/>
  <c r="H41" i="2"/>
  <c r="L41" i="2"/>
  <c r="H54" i="2"/>
  <c r="I54" i="2"/>
  <c r="I41" i="2" s="1"/>
  <c r="K54" i="2"/>
  <c r="K41" i="2" s="1"/>
  <c r="L54" i="2"/>
  <c r="H70" i="2"/>
  <c r="I70" i="2"/>
  <c r="K70" i="2"/>
  <c r="L70" i="2"/>
  <c r="H69" i="2" l="1"/>
  <c r="H73" i="2" s="1"/>
  <c r="H77" i="2" s="1"/>
  <c r="K17" i="2"/>
  <c r="K69" i="2" s="1"/>
  <c r="K73" i="2" s="1"/>
  <c r="K77" i="2" s="1"/>
  <c r="L17" i="2"/>
  <c r="L69" i="2" s="1"/>
  <c r="L73" i="2" s="1"/>
  <c r="L77" i="2" s="1"/>
  <c r="I17" i="2"/>
  <c r="I69" i="2"/>
  <c r="I73" i="2" s="1"/>
  <c r="I77" i="2" s="1"/>
</calcChain>
</file>

<file path=xl/sharedStrings.xml><?xml version="1.0" encoding="utf-8"?>
<sst xmlns="http://schemas.openxmlformats.org/spreadsheetml/2006/main" count="1142" uniqueCount="946">
  <si>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</si>
  <si>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</si>
  <si>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</si>
  <si>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06 năm 2024 / Jun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</si>
  <si>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</si>
  <si>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</si>
  <si>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</si>
  <si>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</si>
  <si>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</si>
  <si>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</si>
  <si>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</si>
  <si>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</si>
  <si>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</si>
  <si>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</si>
  <si>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</si>
  <si>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</si>
  <si>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</si>
  <si>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</si>
  <si>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</si>
  <si>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</si>
  <si>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</si>
  <si>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</si>
  <si>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</si>
  <si>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06 năm 2024
Jun 2024</t>
  </si>
  <si>
    <t>Số lũy kế
Year-to-date</t>
  </si>
  <si>
    <t>Tháng 06 năm 2023
Jun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</si>
  <si>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</si>
  <si>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</si>
  <si>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</si>
  <si>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</si>
  <si>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</si>
  <si>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</si>
  <si>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</si>
  <si>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</si>
  <si>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</si>
  <si>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</si>
  <si>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</si>
  <si>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</si>
  <si>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</si>
  <si>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</si>
  <si>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</si>
  <si>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</si>
  <si>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</si>
  <si>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</si>
  <si>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</si>
  <si>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</si>
  <si>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</si>
  <si>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</si>
  <si>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</si>
  <si>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</si>
  <si>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</si>
  <si>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</si>
  <si>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</si>
  <si>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</si>
  <si>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</si>
  <si>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</si>
  <si>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</si>
  <si>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</si>
  <si>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</si>
  <si>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</si>
  <si>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</si>
  <si>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</si>
  <si>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</si>
  <si>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</si>
  <si>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</si>
  <si>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</si>
  <si>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</si>
  <si>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</si>
  <si>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</si>
  <si>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</si>
  <si>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</si>
  <si>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</si>
  <si>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</si>
  <si>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</si>
  <si>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</si>
  <si>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</si>
  <si>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</si>
  <si>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</si>
  <si>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</si>
  <si>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</si>
  <si>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</si>
  <si>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</si>
  <si>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</si>
  <si>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</si>
  <si>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</si>
  <si>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</si>
  <si>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</si>
  <si>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</si>
  <si>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</si>
  <si>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</si>
  <si>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</si>
  <si>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</si>
  <si>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</si>
  <si>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</si>
  <si>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</si>
  <si>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</si>
  <si>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</si>
  <si>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</si>
  <si>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</si>
  <si>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</si>
  <si>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</si>
  <si>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</si>
  <si>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</si>
  <si>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</si>
  <si>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</si>
  <si>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</si>
  <si>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</si>
  <si>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</si>
  <si>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</si>
  <si>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</si>
  <si>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</si>
  <si>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</si>
  <si>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</si>
  <si>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</si>
  <si>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</si>
  <si>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</si>
  <si>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</si>
  <si>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</si>
  <si>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</si>
  <si>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</si>
  <si>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</si>
  <si>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</si>
  <si>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</si>
  <si>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</si>
  <si>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</si>
  <si>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</si>
  <si>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</si>
  <si>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</si>
  <si>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</si>
  <si>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</si>
  <si>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</si>
  <si>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</si>
  <si>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</si>
  <si>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</si>
  <si>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</si>
  <si>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</si>
  <si>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</si>
  <si>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</si>
  <si>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</si>
  <si>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</si>
  <si>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</si>
  <si>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</si>
  <si>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</si>
  <si>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</si>
  <si>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</si>
  <si>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</si>
  <si>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</si>
  <si>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</si>
  <si>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</si>
  <si>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</si>
  <si>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</si>
  <si>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</si>
  <si>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</si>
  <si>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</si>
  <si>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</si>
  <si>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</si>
  <si>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</si>
  <si>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</si>
  <si>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</si>
  <si>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</si>
  <si>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</si>
  <si>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</si>
  <si>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</si>
  <si>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</si>
  <si>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</si>
  <si>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</si>
  <si>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</si>
  <si>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</si>
  <si>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</si>
  <si>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</si>
  <si>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</si>
  <si>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</si>
  <si>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</si>
  <si>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</si>
  <si>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</si>
  <si>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</si>
  <si>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</si>
  <si>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</si>
  <si>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</si>
  <si>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</si>
  <si>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</si>
  <si>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</si>
  <si>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</si>
  <si>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</si>
  <si>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</si>
  <si>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</si>
  <si>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</si>
  <si>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</si>
  <si>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</si>
  <si>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</si>
  <si>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</si>
  <si>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</si>
  <si>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</si>
  <si>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</si>
  <si>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</si>
  <si>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</si>
  <si>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</si>
  <si>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</si>
  <si>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</si>
  <si>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</si>
  <si>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</si>
  <si>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</si>
  <si>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</si>
  <si>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</si>
  <si>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</si>
  <si>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</si>
  <si>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</si>
  <si>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</si>
  <si>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</si>
  <si>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</si>
  <si>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</si>
  <si>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</si>
  <si>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</si>
  <si>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</si>
  <si>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</si>
  <si>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</si>
  <si>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</si>
  <si>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</si>
  <si>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</si>
  <si>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</si>
  <si>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</si>
  <si>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</si>
  <si>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</si>
  <si>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</si>
  <si>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</si>
  <si>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</si>
  <si>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</si>
  <si>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</si>
  <si>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</si>
  <si>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</si>
  <si>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</si>
  <si>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</si>
  <si>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</si>
  <si>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</si>
  <si>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</si>
  <si>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</si>
  <si>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</si>
  <si>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</si>
  <si>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</si>
  <si>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</si>
  <si>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</si>
  <si>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</si>
  <si>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</si>
  <si>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</si>
  <si>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</si>
  <si>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</si>
  <si>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</si>
  <si>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</si>
  <si>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</si>
  <si>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</si>
  <si>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</si>
  <si>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</si>
  <si>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</si>
  <si>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</si>
  <si>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</si>
  <si>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</si>
  <si>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</si>
  <si>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</si>
  <si>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</si>
  <si>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</si>
  <si>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</si>
  <si>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</si>
  <si>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</si>
  <si>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</si>
  <si>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</si>
  <si>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</si>
  <si>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</si>
  <si>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</si>
  <si>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</si>
  <si>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</si>
  <si>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</si>
  <si>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</si>
  <si>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</si>
  <si>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</si>
  <si>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</si>
  <si>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</si>
  <si>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</si>
  <si>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</si>
  <si>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</si>
  <si>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</si>
  <si>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</si>
  <si>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</si>
  <si>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</si>
  <si>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</si>
  <si>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</si>
  <si>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</si>
  <si>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</si>
  <si>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</si>
  <si>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</si>
  <si>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</si>
  <si>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</si>
  <si>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</si>
  <si>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</si>
  <si>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</si>
  <si>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</si>
  <si>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</si>
  <si>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</si>
  <si>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</si>
  <si>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</si>
  <si>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</si>
  <si>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</si>
  <si>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</si>
  <si>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</si>
  <si>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</si>
  <si>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</si>
  <si>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</si>
  <si>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</si>
  <si>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</si>
  <si>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</si>
  <si>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</si>
  <si>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</si>
  <si>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</si>
  <si>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</si>
  <si>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</si>
  <si>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</si>
  <si>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</si>
  <si>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</si>
  <si>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</si>
  <si>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</si>
  <si>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</si>
  <si>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</si>
  <si>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</si>
  <si>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</si>
  <si>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</si>
  <si>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</si>
  <si>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</si>
  <si>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</si>
  <si>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</si>
  <si>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</si>
  <si>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</si>
  <si>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</si>
  <si>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</si>
  <si>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</si>
  <si>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</si>
  <si>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</si>
  <si>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</si>
  <si>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</si>
  <si>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</si>
  <si>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</si>
  <si>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</si>
  <si>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</si>
  <si>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</si>
  <si>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</si>
  <si>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</si>
  <si>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</si>
  <si>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</si>
  <si>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</si>
  <si>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</si>
  <si>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</si>
  <si>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</si>
  <si>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</si>
  <si>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</si>
  <si>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</si>
  <si>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</si>
  <si>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</si>
  <si>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31/05/2024
As at 31 May 2024</t>
  </si>
  <si>
    <t>Tại ngày 30/06/2024
As at 30 Jun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</si>
  <si>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</si>
  <si>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</si>
  <si>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</si>
  <si>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</si>
  <si>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</si>
  <si>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</si>
  <si>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</si>
  <si>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</si>
  <si>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</si>
  <si>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</si>
  <si>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</si>
  <si>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</si>
  <si>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</si>
  <si>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</si>
  <si>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</si>
  <si>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</si>
  <si>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</si>
  <si>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</si>
  <si>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</si>
  <si>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</si>
  <si>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</si>
  <si>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</si>
  <si>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</si>
  <si>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</si>
  <si>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</si>
  <si>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</si>
  <si>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</si>
  <si>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</si>
  <si>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</si>
  <si>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</si>
  <si>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</si>
  <si>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</si>
  <si>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</si>
  <si>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</si>
  <si>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</si>
  <si>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</si>
  <si>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</si>
  <si>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</si>
  <si>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</si>
  <si>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</si>
  <si>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</si>
  <si>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</si>
  <si>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</si>
  <si>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</si>
  <si>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</si>
  <si>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</si>
  <si>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</si>
  <si>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</si>
  <si>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</si>
  <si>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</si>
  <si>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</si>
  <si>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</si>
  <si>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</si>
  <si>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</si>
  <si>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</si>
  <si>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</si>
  <si>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</si>
  <si>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</si>
  <si>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</si>
  <si>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</si>
  <si>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</si>
  <si>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</si>
  <si>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</si>
  <si>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</si>
  <si>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</si>
  <si>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</si>
  <si>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</si>
  <si>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</si>
  <si>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</si>
  <si>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</si>
  <si>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</si>
  <si>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</si>
  <si>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</si>
  <si>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</si>
  <si>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</si>
  <si>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</si>
  <si>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</si>
  <si>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</si>
  <si>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</si>
  <si>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</si>
  <si>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</si>
  <si>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</si>
  <si>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</si>
  <si>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</si>
  <si>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</si>
  <si>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</si>
  <si>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</si>
  <si>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</si>
  <si>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</si>
  <si>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</si>
  <si>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</si>
  <si>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</si>
  <si>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</si>
  <si>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</si>
  <si>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</si>
  <si>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</si>
  <si>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</si>
  <si>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</si>
  <si>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</si>
  <si>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</si>
  <si>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</si>
  <si>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</si>
  <si>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</si>
  <si>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</si>
  <si>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</si>
  <si>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</si>
  <si>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</si>
  <si>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</si>
  <si>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</si>
  <si>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</si>
  <si>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</si>
  <si>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</si>
  <si>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</si>
  <si>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</si>
  <si>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</si>
  <si>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</si>
  <si>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</si>
  <si>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</si>
  <si>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</si>
  <si>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</si>
  <si>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</si>
  <si>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</si>
  <si>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</si>
  <si>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</si>
  <si>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</si>
  <si>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</si>
  <si>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</si>
  <si>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</si>
  <si>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</si>
  <si>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</si>
  <si>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</si>
  <si>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</si>
  <si>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</si>
  <si>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</si>
  <si>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</si>
  <si>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</si>
  <si>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</si>
  <si>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</si>
  <si>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</si>
  <si>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</si>
  <si>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</si>
  <si>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</si>
  <si>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</si>
  <si>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</si>
  <si>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</si>
  <si>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</si>
  <si>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</si>
  <si>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</si>
  <si>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</si>
  <si>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</si>
  <si>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</si>
  <si>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</si>
  <si>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</si>
  <si>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</si>
  <si>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</si>
  <si>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</si>
  <si>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05  năm 2024
As at 31 May 2024</t>
  </si>
  <si>
    <t>Tại ngày 30 tháng 06  năm 2024 
As at 30 Jun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</si>
  <si>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</si>
  <si>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</si>
  <si>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</si>
  <si>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</si>
  <si>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</si>
  <si>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</si>
  <si>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</si>
  <si>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</si>
  <si>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</si>
  <si>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</si>
  <si>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</si>
  <si>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</si>
  <si>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</si>
  <si>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</si>
  <si>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</si>
  <si>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</si>
  <si>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</si>
  <si>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</si>
  <si>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</si>
  <si>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</si>
  <si>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</si>
  <si>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</si>
  <si>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</si>
  <si>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</si>
  <si>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</si>
  <si>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</si>
  <si>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</si>
  <si>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</si>
  <si>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</si>
  <si>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</si>
  <si>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</si>
  <si>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</si>
  <si>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</si>
  <si>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</si>
  <si>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</si>
  <si>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</si>
  <si>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</si>
  <si>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</si>
  <si>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</si>
  <si>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</si>
  <si>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</si>
  <si>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</si>
  <si>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</si>
  <si>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</si>
  <si>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</si>
  <si>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</si>
  <si>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</si>
  <si>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</si>
  <si>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</si>
  <si>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</si>
  <si>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</si>
  <si>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</si>
  <si>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</si>
  <si>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</si>
  <si>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</si>
  <si>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</si>
  <si>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</si>
  <si>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</si>
  <si>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</si>
  <si>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</si>
  <si>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</si>
  <si>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</si>
  <si>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</si>
  <si>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</si>
  <si>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</si>
  <si>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</si>
  <si>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</si>
  <si>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</si>
  <si>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</si>
  <si>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</si>
  <si>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</si>
  <si>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</si>
  <si>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</si>
  <si>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</si>
  <si>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</si>
  <si>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</si>
  <si>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</si>
  <si>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</si>
  <si>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</si>
  <si>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</si>
  <si>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</si>
  <si>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</si>
  <si>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</si>
  <si>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</si>
  <si>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</si>
  <si>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</si>
  <si>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</si>
  <si>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</si>
  <si>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</si>
  <si>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</si>
  <si>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</si>
  <si>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</si>
  <si>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</si>
  <si>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</si>
  <si>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</si>
  <si>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</si>
  <si>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</si>
  <si>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</si>
  <si>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</si>
  <si>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</si>
  <si>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</si>
  <si>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</si>
  <si>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</si>
  <si>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</si>
  <si>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</si>
  <si>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</si>
  <si>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</si>
  <si>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</si>
  <si>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</si>
  <si>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</si>
  <si>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</si>
  <si>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</si>
  <si>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</si>
  <si>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</si>
  <si>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</si>
  <si>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</si>
  <si>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</si>
  <si>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</si>
  <si>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</si>
  <si>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</si>
  <si>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</si>
  <si>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</si>
  <si>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</si>
  <si>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</si>
  <si>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</si>
  <si>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</si>
  <si>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</si>
  <si>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</si>
  <si>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</si>
  <si>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</si>
  <si>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</si>
  <si>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</si>
  <si>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</si>
  <si>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</si>
  <si>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</si>
  <si>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05 năm 2024
May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</si>
  <si>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</si>
  <si>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</si>
  <si>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</si>
  <si>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</si>
  <si>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</si>
  <si>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</si>
  <si>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</si>
  <si>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</si>
  <si>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</si>
  <si>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</si>
  <si>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</si>
  <si>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</si>
  <si>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</si>
  <si>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</si>
  <si>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</si>
  <si>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</si>
  <si>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</si>
  <si>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</si>
  <si>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</si>
  <si>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</si>
  <si>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</si>
  <si>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</si>
  <si>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</si>
  <si>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</si>
  <si>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Trả trước phí quản lý thường niên trả UBCKNN 
Prepaid expense for annual management fee for SSC</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</si>
  <si>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</si>
  <si>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</si>
  <si>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</si>
  <si>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</si>
  <si>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</si>
  <si>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</si>
  <si>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</si>
  <si>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</si>
  <si>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</si>
  <si>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</si>
  <si>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</si>
  <si>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</si>
  <si>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</si>
  <si>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</si>
  <si>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</si>
  <si>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</si>
  <si>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</si>
  <si>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</si>
  <si>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</si>
  <si>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</si>
  <si>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</si>
  <si>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</si>
  <si>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</si>
  <si>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</si>
  <si>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</si>
  <si>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</si>
  <si>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</si>
  <si>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</si>
  <si>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</si>
  <si>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</si>
  <si>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</si>
  <si>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</si>
  <si>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VRE12007</t>
  </si>
  <si>
    <t>2.14</t>
  </si>
  <si>
    <t>2251.2.13</t>
  </si>
  <si>
    <t>VHM121025</t>
  </si>
  <si>
    <t>2.13</t>
  </si>
  <si>
    <t>2251.2.12</t>
  </si>
  <si>
    <t>VHM121024</t>
  </si>
  <si>
    <t>2.12</t>
  </si>
  <si>
    <t>2251.2.11</t>
  </si>
  <si>
    <t>VBA122001</t>
  </si>
  <si>
    <t>2.11</t>
  </si>
  <si>
    <t>2251.2.10</t>
  </si>
  <si>
    <t>TNG122017</t>
  </si>
  <si>
    <t>2.10</t>
  </si>
  <si>
    <t>2251.2.9</t>
  </si>
  <si>
    <t>MSN123008</t>
  </si>
  <si>
    <t>2.9</t>
  </si>
  <si>
    <t>2251.2.8</t>
  </si>
  <si>
    <t>LPB121036</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</si>
  <si>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</si>
  <si>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</si>
  <si>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</si>
  <si>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</si>
  <si>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</si>
  <si>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</si>
  <si>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</si>
  <si>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</si>
  <si>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</si>
  <si>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</si>
  <si>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</si>
  <si>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</si>
  <si>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</si>
  <si>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</si>
  <si>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</si>
  <si>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</si>
  <si>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</si>
  <si>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</si>
  <si>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</si>
  <si>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</si>
  <si>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</si>
  <si>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</si>
  <si>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</si>
  <si>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</si>
  <si>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</si>
  <si>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SBTH2427001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</si>
  <si>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</si>
  <si>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</si>
  <si>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</si>
  <si>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</si>
  <si>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</si>
  <si>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</si>
  <si>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</si>
  <si>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</si>
  <si>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</si>
  <si>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</si>
  <si>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</si>
  <si>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</si>
  <si>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</si>
  <si>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</si>
  <si>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</si>
  <si>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</si>
  <si>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</si>
  <si>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</si>
  <si>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</si>
  <si>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</si>
  <si>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</si>
  <si>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</si>
  <si>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</si>
  <si>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</si>
  <si>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</si>
  <si>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</si>
  <si>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</si>
  <si>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</si>
  <si>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</si>
  <si>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</si>
  <si>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</si>
  <si>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</si>
  <si>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</si>
  <si>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</si>
  <si>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</si>
  <si>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</si>
  <si>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</si>
  <si>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</si>
  <si>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</si>
  <si>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</si>
  <si>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</si>
  <si>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</si>
  <si>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</si>
  <si>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</si>
  <si>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</si>
  <si>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</si>
  <si>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</si>
  <si>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</si>
  <si>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</si>
  <si>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</si>
  <si>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</si>
  <si>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</si>
  <si>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</si>
  <si>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</si>
  <si>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</si>
  <si>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</si>
  <si>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</si>
  <si>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</si>
  <si>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</si>
  <si>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</si>
  <si>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</si>
  <si>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</si>
  <si>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</si>
  <si>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</si>
  <si>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</si>
  <si>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</si>
  <si>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</si>
  <si>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</si>
  <si>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</si>
  <si>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</si>
  <si>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</si>
  <si>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</si>
  <si>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</si>
  <si>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</si>
  <si>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</si>
  <si>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</si>
  <si>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</si>
  <si>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</si>
  <si>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</si>
  <si>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</si>
  <si>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</si>
  <si>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</si>
  <si>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</si>
  <si>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</si>
  <si>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</si>
  <si>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</si>
  <si>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</si>
  <si>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</si>
  <si>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</si>
  <si>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</si>
  <si>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</si>
  <si>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</si>
  <si>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</si>
  <si>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</si>
  <si>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</si>
  <si>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</si>
  <si>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</si>
  <si>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</si>
  <si>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</si>
  <si>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</si>
  <si>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</si>
  <si>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</si>
  <si>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</si>
  <si>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</si>
  <si>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</si>
  <si>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</si>
  <si>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</si>
  <si>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</si>
  <si>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</si>
  <si>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</si>
  <si>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</si>
  <si>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</si>
  <si>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</si>
  <si>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</si>
  <si>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</si>
  <si>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</si>
  <si>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</si>
  <si>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</si>
  <si>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</si>
  <si>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</si>
  <si>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</si>
  <si>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</si>
  <si>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</si>
  <si>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</si>
  <si>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</si>
  <si>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</si>
  <si>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</si>
  <si>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</si>
  <si>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</si>
  <si>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</si>
  <si>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</si>
  <si>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</si>
  <si>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</si>
  <si>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</si>
  <si>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</si>
  <si>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</si>
  <si>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</si>
  <si>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</si>
  <si>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</si>
  <si>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</si>
  <si>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</si>
  <si>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</si>
  <si>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</si>
  <si>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</si>
  <si>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</si>
  <si>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</si>
  <si>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</si>
  <si>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</si>
  <si>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</si>
  <si>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</si>
  <si>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</si>
  <si>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</si>
  <si>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</si>
  <si>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</si>
  <si>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</si>
  <si>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</si>
  <si>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</si>
  <si>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</si>
  <si>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</si>
  <si>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</si>
  <si>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</si>
  <si>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</si>
  <si>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</si>
  <si>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</si>
  <si>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</si>
  <si>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</si>
  <si>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</si>
  <si>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</si>
  <si>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</si>
  <si>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</si>
  <si>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</si>
  <si>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</si>
  <si>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</si>
  <si>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</si>
  <si>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</si>
  <si>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</si>
  <si>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</si>
  <si>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</si>
  <si>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</si>
  <si>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</si>
  <si>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</si>
  <si>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</si>
  <si>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</si>
  <si>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</si>
  <si>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</si>
  <si>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</si>
  <si>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</si>
  <si>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</si>
  <si>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</si>
  <si>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</si>
  <si>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</si>
  <si>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03/07/2024</t>
  </si>
  <si>
    <t>03 Jul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</si>
</sst>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3">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4" fontId="6" fillId="2" borderId="2" xfId="0" applyNumberFormat="1" applyFont="1" applyFill="1" applyBorder="1" applyAlignment="1">
      <alignment horizontal="right" vertical="top"/>
    </xf>
    <xf numFmtId="164" fontId="6" fillId="2" borderId="10" xfId="0" applyNumberFormat="1" applyFont="1" applyFill="1" applyBorder="1" applyAlignment="1">
      <alignment horizontal="right" vertical="top"/>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2" borderId="11" xfId="0" applyFont="1" applyFill="1" applyBorder="1" applyAlignment="1">
      <alignment horizontal="center" vertical="top"/>
    </xf>
    <xf numFmtId="4"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4" fillId="3" borderId="15" xfId="0" applyFont="1" applyFill="1" applyBorder="1" applyAlignment="1">
      <alignment horizontal="center" vertical="center" wrapText="1"/>
    </xf>
    <xf numFmtId="0" fontId="4" fillId="2" borderId="12" xfId="0" applyFont="1" applyFill="1" applyBorder="1" applyAlignment="1">
      <alignment horizontal="center" vertical="top"/>
    </xf>
    <xf numFmtId="4" fontId="4" fillId="2" borderId="10" xfId="0" applyNumberFormat="1" applyFont="1" applyFill="1" applyBorder="1" applyAlignment="1">
      <alignment horizontal="right" vertical="top"/>
    </xf>
    <xf numFmtId="0" fontId="6" fillId="2" borderId="11" xfId="0" applyFont="1" applyFill="1" applyBorder="1" applyAlignment="1">
      <alignment horizontal="center" vertical="top"/>
    </xf>
    <xf numFmtId="4"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4"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0" fontId="4" fillId="3" borderId="8" xfId="0" applyFont="1" applyFill="1" applyBorder="1" applyAlignment="1">
      <alignment horizontal="center" vertical="center" wrapText="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 fillId="2" borderId="0" xfId="0" quotePrefix="1" applyFont="1" applyFill="1" applyAlignment="1">
      <alignment horizontal="left" vertical="top"/>
    </xf>
    <xf numFmtId="0" fontId="2" fillId="2" borderId="0" xfId="0" quotePrefix="1" applyFont="1" applyFill="1" applyAlignment="1">
      <alignment horizontal="left" vertical="top"/>
    </xf>
  </cellXfs>
  <cellStyles count="5">
    <cellStyle name="Comma 4" xfId="4" xr:uid="{C023FC22-7212-4E59-9AFA-F468C9D78AFE}"/>
    <cellStyle name="Normal" xfId="0" builtinId="0"/>
    <cellStyle name="Normal 3 2 2 2 2" xfId="2" xr:uid="{BE503A3C-D7E2-4FB2-9663-7612F790AA5F}"/>
    <cellStyle name="Normal 3 3" xfId="3" xr:uid="{6E7E4EB2-734B-4EAD-8014-4B96B3A5F264}"/>
    <cellStyle name="Normal 4" xfId="1" xr:uid="{63697354-A0FB-4210-A142-B0D5123B31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465889EB-69FE-6F3C-1998-99F2E5E09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3E5DC9FE-D2E7-47A0-8161-F08D8D61A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2A2AD342-0B1D-4817-9F8C-DA4370F2AFE0}"/>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B1CF928C-0E21-4C56-9AA1-DD0BF4B6230D}"/>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25D9FC34-0D16-4053-AD49-F1A28B27851F}"/>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8941C27B-0314-40A0-BADC-2C4F5FF15E51}"/>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5286AA4F-33CF-4E70-8EA1-4029319F98CB}"/>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155256E6-4507-413F-81C5-17072FD6AF7F}"/>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FA3F46B2-5D51-40ED-9374-883114EEC277}"/>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47E1705D-6FBF-4E60-B5E7-7C815251C69D}"/>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2D9EBEC9-6695-4328-A91C-E025FEC3D0BE}"/>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E9EE0315-63E1-484E-8BB8-94C316AE845D}"/>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F3B84794-796A-45C8-BFEF-042D4CD11D61}"/>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D410B04B-7CB1-490E-9679-99189048A50F}"/>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A134B4D0-F473-4EB4-A0D8-7AB9DF6124E8}"/>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78BA55FF-6273-4584-9163-E0F6066EB643}"/>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10C1D52F-CD7C-4DB0-B5ED-9EF5FB6B1C26}"/>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FB6BF187-F36A-4AD1-907A-D7D761D27FC8}"/>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1746CEE0-CE69-4554-876A-059C43CBE7CB}"/>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8D7C0465-92D3-410A-9287-1F4D509B37FA}"/>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03/07/2024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DBB5FF62-1103-44F1-8EEA-D3DBBA2200F5}"/>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BF110327-2656-431A-BC29-152D9AC9C955}"/>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Jul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FD7DE0F6-2CBE-43F9-8B88-F520379741D3}"/>
            </a:ext>
          </a:extLst>
        </xdr:cNvPr>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EC703094-56BA-4BDF-8B1E-4E56B8874CC9}"/>
            </a:ext>
          </a:extLst>
        </xdr:cNvPr>
        <xdr:cNvSpPr txBox="1">
          <a:spLocks noChangeArrowheads="1"/>
        </xdr:cNvSpPr>
      </xdr:nvSpPr>
      <xdr:spPr bwMode="auto">
        <a:xfrm>
          <a:off x="609600" y="22298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BFB70810-63D7-480D-B3DD-F023E3CC1F33}"/>
            </a:ext>
          </a:extLst>
        </xdr:cNvPr>
        <xdr:cNvSpPr txBox="1">
          <a:spLocks noChangeArrowheads="1"/>
        </xdr:cNvSpPr>
      </xdr:nvSpPr>
      <xdr:spPr bwMode="auto">
        <a:xfrm>
          <a:off x="1838325" y="22298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F170066B-3588-46C1-AD39-3D5D9D356542}"/>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58E925FD-F17D-4D12-B80F-1FF3BA4E38C2}"/>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4872E00B-15ED-4AE0-952C-9E01D8C24B63}"/>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E00BA814-DD89-44E9-832E-954E45D053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00F4650F-3D05-4ABD-A828-9836BD9C6AA4}"/>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5F691DF1-7F20-43E2-94F0-3FA61992764F}"/>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AE334C6F-D6D9-4AB3-932F-54127A3611A2}"/>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1919D34D-93CF-46D4-9A91-9A146F9EBF86}"/>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06 năm 2024 / Jun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D210542C-D178-4133-93AE-228794F03988}"/>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DB076E32-A8DF-4F15-AA9D-DA0F68AAA8C5}"/>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4AD3F11B-772A-4671-A8B9-E3544BCF1331}"/>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7EA3E0F7-5749-4F01-B0B4-1960F6238CC7}"/>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436F0BBB-3573-4073-A8B5-21FFF8AD79ED}"/>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18E3058D-EE29-4845-A54D-4CBFDB3AB7F0}"/>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EA7EC001-F965-4E5C-B281-A5133CCBDC25}"/>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D4CFED3F-9EA7-4DF6-BACF-B780A0EC66FA}"/>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8038E3B3-2A8C-44B2-8A7C-56BDA9D480CC}"/>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03ED43CB-58E5-492E-BF44-7627BA501AA3}"/>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50602908-3D52-495C-8C2B-513963715749}"/>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9D8C8E55-7E68-47C9-9A92-59F5DAE3DC4E}"/>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5FFDD48F-96A6-452C-A9E7-EA167C6B6A98}"/>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74C6296E-E100-479C-AA25-72E938460BB8}"/>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49B9C026-71B2-4CE6-BCB5-F650E1E2DDA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D5AA116C-DB18-472C-98E1-A1B2F14F5627}"/>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32171948-0397-4A1B-8A81-859592225E2C}"/>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67691AC3-14D1-4F45-BCAD-FBC9BA0C9A78}"/>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F7FD7A6A-29B6-41A6-B7C1-3E9B95F0C013}"/>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D80DD21F-B6F1-4EB4-B00B-60AAB994D4E6}"/>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52ABE06C-9770-4A34-8FE3-7B2B7FE654E7}"/>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1DC43D17-B4B6-45DD-AC26-6C900CE59E8E}"/>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7E999088-14F9-4028-A17B-4DED1A2671C6}"/>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359DEC12-6783-486F-8A7F-A1D239C207BA}"/>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1689850A-7ED6-46DA-BB6A-86E14B0DCCE7}"/>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F102A7C3-6201-47A3-B4F8-A5493664CBB2}"/>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537413BE-CAFB-4BBD-9CBE-BE0D8CFFE498}"/>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E2F0F378-5B9F-492B-BC52-87470C7E1743}"/>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2E442653-6293-4B27-B19E-12D5AEF31623}"/>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E24EB1E6-401A-4C6C-85B7-5E9B6B0F6D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CB4CDB77-D34B-418A-A18D-1024E7986121}"/>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9C86EE5A-2AAC-4EC9-8EA5-F1CEF2AE69E5}"/>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44F21C3E-2EBF-4F7D-8F39-E4EABD59B1E8}"/>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815D5081-BCC5-4243-8806-15567042F026}"/>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06 năm 2024 / Jun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DD1BA994-4498-4693-8336-27083626D8AD}"/>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CD13EF4A-1701-4C2B-8DD7-B8E80D84FA94}"/>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A69F3581-C50C-4376-AC2B-31CEAF90A25A}"/>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A1724F18-AA7F-46D4-98B4-8758B817BE82}"/>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C7610FAD-081A-4D77-A5BF-7A35A57012E4}"/>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4B09945-53E5-4B19-9917-CA1EDEB8556B}"/>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6085D09F-B724-4C19-B1CA-D74549C541EE}"/>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7A7C8BE2-D24D-4241-AAEF-F802C4BB5A5A}"/>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434080B2-2947-4C13-AB8D-A270CAEB01B5}"/>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9AB1619D-074B-429D-AC85-9AB1B8C35231}"/>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5419F2AC-4EAF-4830-8CAA-07CB288B6372}"/>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8DC3FDDF-9C8A-4BF7-BBC1-DD271A3E8F9A}"/>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5A19154F-1355-41FE-9D2D-937144FBB42A}"/>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BB5BABF4-BCE4-4576-A082-516418C8F493}"/>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11B56424-C6FA-4F7E-A61F-67717BDD6E3E}"/>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68856020-B79F-4ED8-AA4E-B757AC3B9F94}"/>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D9DD6D1D-BFE5-49AE-A64A-548CE5F7F9D9}"/>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E356039D-BB90-4A68-9EE3-053792569F84}"/>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41239434-23E7-45B8-919E-7E2632D848D7}"/>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D710D12E-7994-49E8-8B1B-1861E7329E7C}"/>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F3F8BED6-97E0-4B28-91EA-403C98584971}"/>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C285B655-9852-44A6-8DCD-02E17EB84D77}"/>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35830037-2A83-4CE6-9003-AC0311C28890}"/>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30C495B2-9D7D-47CA-A3E9-F3B47D212C45}"/>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47B486E9-2CC7-409E-8A49-1F9794B3972C}"/>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3AF7840B-10D4-4B41-94FF-DCD9966A885B}"/>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1BC4B0EF-238A-4E82-8C25-03DA4445E1BB}"/>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3CEFF427-82B8-441C-8787-9E732E5EFD28}"/>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A9A5C962-C932-4043-8E05-996888407459}"/>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CE0F9B73-DCB0-4E68-9C00-629A38BB3D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0481E386-39CE-4E6B-8810-5756C2525B49}"/>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2E605DE2-98B4-424D-A298-70C1AD922D01}"/>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96411B35-5150-4E3D-8B7E-9AEE014A01F7}"/>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7C3BBEF8-B7C9-4528-8341-7094A27A3A0E}"/>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4670DDDF-BEB7-4D52-B635-502C77CEC8B9}"/>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61E4EE63-19EB-4F27-A2ED-6E11A979544F}"/>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2E96F38E-8EF7-4E1A-A81D-E14B36B0DC5B}"/>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4A77B7D4-4655-47DE-9C3C-F470DFBD1293}"/>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E123D6DA-E25A-4941-811F-14B8397B00E9}"/>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8DFB3FD4-0E45-4012-93FD-DF7CEC45EAB8}"/>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15B15DDA-F80C-4A46-B4B8-75D6CC03B588}"/>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1505B711-48FF-4075-A29B-4864271E67C1}"/>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78B62DB2-E5F9-480C-B085-7109C9E87EFA}"/>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3377A5C1-4DA1-445A-AEA5-7E54C72C0FBE}"/>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BFE16C01-D5E5-4434-AC8B-892AA4688A6C}"/>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EDE8FC64-AFA6-4E2E-96C5-03146C50224C}"/>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54EF8E02-93FB-4A10-B4AB-0B2CF7D1F17C}"/>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D8FCD378-D47B-4BFC-A60D-833FA042D0B5}"/>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6FD0D944-BB22-4BF3-9828-3815B17834F0}"/>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1F63A22B-EC18-4B03-9E2A-5C1352B33825}"/>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A647C9AA-5F3C-4ED8-863C-6B2A82B48661}"/>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3BC00A0E-32C5-4668-950D-A8C6EAC8A4FF}"/>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0B0F7D0C-A02D-40E7-A90A-F64F30EC4F25}"/>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1C99B0D2-E6A5-4BF0-BAE6-11030FDB2454}"/>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948D3E2C-3AAD-49E1-B623-1E3699084D63}"/>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5F64AA15-DCCB-45EA-A17F-979C91B11780}"/>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7660E9A1-4FC7-45D5-B6E6-C8DD3618ECAE}"/>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2"/>
    <xdr:sp macro="" textlink="" fLocksText="0">
      <xdr:nvSpPr>
        <xdr:cNvPr id="30" name="Text Box 29">
          <a:extLst>
            <a:ext uri="{FF2B5EF4-FFF2-40B4-BE49-F238E27FC236}">
              <a16:creationId xmlns:a16="http://schemas.microsoft.com/office/drawing/2014/main" id="{17373775-E003-4BE7-A57A-4302EE1E6B21}"/>
            </a:ext>
          </a:extLst>
        </xdr:cNvPr>
        <xdr:cNvSpPr txBox="1">
          <a:spLocks noChangeArrowheads="1"/>
        </xdr:cNvSpPr>
      </xdr:nvSpPr>
      <xdr:spPr bwMode="auto">
        <a:xfrm>
          <a:off x="9525" y="14744700"/>
          <a:ext cx="2426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5"/>
    <xdr:sp macro="" textlink="" fLocksText="0">
      <xdr:nvSpPr>
        <xdr:cNvPr id="31" name="Text Box 30">
          <a:extLst>
            <a:ext uri="{FF2B5EF4-FFF2-40B4-BE49-F238E27FC236}">
              <a16:creationId xmlns:a16="http://schemas.microsoft.com/office/drawing/2014/main" id="{DEEFB472-4184-4D16-A6A5-16F922CC7949}"/>
            </a:ext>
          </a:extLst>
        </xdr:cNvPr>
        <xdr:cNvSpPr txBox="1">
          <a:spLocks noChangeArrowheads="1"/>
        </xdr:cNvSpPr>
      </xdr:nvSpPr>
      <xdr:spPr bwMode="auto">
        <a:xfrm>
          <a:off x="9525" y="14935200"/>
          <a:ext cx="6659217" cy="331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2"/>
    <xdr:sp macro="" textlink="" fLocksText="0">
      <xdr:nvSpPr>
        <xdr:cNvPr id="32" name="Text Box 31">
          <a:extLst>
            <a:ext uri="{FF2B5EF4-FFF2-40B4-BE49-F238E27FC236}">
              <a16:creationId xmlns:a16="http://schemas.microsoft.com/office/drawing/2014/main" id="{58867B32-A052-44FE-B24B-7D27A8131F89}"/>
            </a:ext>
          </a:extLst>
        </xdr:cNvPr>
        <xdr:cNvSpPr txBox="1">
          <a:spLocks noChangeArrowheads="1"/>
        </xdr:cNvSpPr>
      </xdr:nvSpPr>
      <xdr:spPr bwMode="auto">
        <a:xfrm>
          <a:off x="9525" y="156972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75</xdr:row>
      <xdr:rowOff>9525</xdr:rowOff>
    </xdr:from>
    <xdr:ext cx="3561521" cy="165652"/>
    <xdr:sp macro="" textlink="" fLocksText="0">
      <xdr:nvSpPr>
        <xdr:cNvPr id="33" name="Text Box 32">
          <a:extLst>
            <a:ext uri="{FF2B5EF4-FFF2-40B4-BE49-F238E27FC236}">
              <a16:creationId xmlns:a16="http://schemas.microsoft.com/office/drawing/2014/main" id="{1E4782E7-058C-42EB-8E8B-E25F9B3E970C}"/>
            </a:ext>
          </a:extLst>
        </xdr:cNvPr>
        <xdr:cNvSpPr txBox="1">
          <a:spLocks noChangeArrowheads="1"/>
        </xdr:cNvSpPr>
      </xdr:nvSpPr>
      <xdr:spPr bwMode="auto">
        <a:xfrm>
          <a:off x="3667125" y="156972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2"/>
    <xdr:sp macro="" textlink="" fLocksText="0">
      <xdr:nvSpPr>
        <xdr:cNvPr id="34" name="Text Box 33">
          <a:extLst>
            <a:ext uri="{FF2B5EF4-FFF2-40B4-BE49-F238E27FC236}">
              <a16:creationId xmlns:a16="http://schemas.microsoft.com/office/drawing/2014/main" id="{6BB609DB-0684-4A4F-9A2D-4DF7911AD6BB}"/>
            </a:ext>
          </a:extLst>
        </xdr:cNvPr>
        <xdr:cNvSpPr txBox="1">
          <a:spLocks noChangeArrowheads="1"/>
        </xdr:cNvSpPr>
      </xdr:nvSpPr>
      <xdr:spPr bwMode="auto">
        <a:xfrm>
          <a:off x="9525" y="15887700"/>
          <a:ext cx="30976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76</xdr:row>
      <xdr:rowOff>9525</xdr:rowOff>
    </xdr:from>
    <xdr:ext cx="3561521" cy="198782"/>
    <xdr:sp macro="" textlink="" fLocksText="0">
      <xdr:nvSpPr>
        <xdr:cNvPr id="35" name="Text Box 34">
          <a:extLst>
            <a:ext uri="{FF2B5EF4-FFF2-40B4-BE49-F238E27FC236}">
              <a16:creationId xmlns:a16="http://schemas.microsoft.com/office/drawing/2014/main" id="{31E75328-5070-41A3-82FE-AF7D6546CE09}"/>
            </a:ext>
          </a:extLst>
        </xdr:cNvPr>
        <xdr:cNvSpPr txBox="1">
          <a:spLocks noChangeArrowheads="1"/>
        </xdr:cNvSpPr>
      </xdr:nvSpPr>
      <xdr:spPr bwMode="auto">
        <a:xfrm>
          <a:off x="3667125" y="15887700"/>
          <a:ext cx="35615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2"/>
    <xdr:sp macro="" textlink="" fLocksText="0">
      <xdr:nvSpPr>
        <xdr:cNvPr id="36" name="Text Box 35">
          <a:extLst>
            <a:ext uri="{FF2B5EF4-FFF2-40B4-BE49-F238E27FC236}">
              <a16:creationId xmlns:a16="http://schemas.microsoft.com/office/drawing/2014/main" id="{90242A90-A728-42BE-AB38-9E40653FBF70}"/>
            </a:ext>
          </a:extLst>
        </xdr:cNvPr>
        <xdr:cNvSpPr txBox="1">
          <a:spLocks noChangeArrowheads="1"/>
        </xdr:cNvSpPr>
      </xdr:nvSpPr>
      <xdr:spPr bwMode="auto">
        <a:xfrm>
          <a:off x="9525" y="174402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84</xdr:row>
      <xdr:rowOff>9525</xdr:rowOff>
    </xdr:from>
    <xdr:ext cx="3561521" cy="323022"/>
    <xdr:sp macro="" textlink="" fLocksText="0">
      <xdr:nvSpPr>
        <xdr:cNvPr id="37" name="Text Box 36">
          <a:extLst>
            <a:ext uri="{FF2B5EF4-FFF2-40B4-BE49-F238E27FC236}">
              <a16:creationId xmlns:a16="http://schemas.microsoft.com/office/drawing/2014/main" id="{4B3DD0B4-781C-40F9-B790-23F2741B7FDC}"/>
            </a:ext>
          </a:extLst>
        </xdr:cNvPr>
        <xdr:cNvSpPr txBox="1">
          <a:spLocks noChangeArrowheads="1"/>
        </xdr:cNvSpPr>
      </xdr:nvSpPr>
      <xdr:spPr bwMode="auto">
        <a:xfrm>
          <a:off x="3667125" y="174402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D9A1FB8D-4BFE-4267-A61D-8A1E0993E53F}"/>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8D0C7B9D-3F36-4A87-A3DF-4188A4FD53FF}"/>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2CB9A96D-BC6F-4FE2-813A-350A59D9B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3E1F6D53-AE16-4B55-9B83-BED08BA724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418F87BD-BC75-461F-A097-EBFEE3DAF279}"/>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436507C3-5035-46CF-A25A-7786EAC63F69}"/>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F702445B-CA08-4E59-83CC-C775D653C772}"/>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3C2070A4-24EA-4B03-8499-11C85BD9432F}"/>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06 năm 2024 / Jun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889F41A3-D61B-45EF-814F-8C653A753A7F}"/>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43B3D361-E73A-4974-A45E-86F867F6C9BC}"/>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7875F743-AC9A-4871-BB14-E8FBEC29A914}"/>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C222D541-13DA-41DC-8E7B-589026E6EEC1}"/>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8EB9CBD2-AB2F-4C8E-B565-AE9B7AAEFF2A}"/>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B8C4E211-4BC3-43CF-9322-AD5B64B5047E}"/>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78FBF2CA-134F-4753-8BE4-4053E199711B}"/>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AF627DEB-6B07-4AE5-9EC5-3C0995EB9F7C}"/>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5CE9EC63-7AE4-493F-92B5-99E15C062554}"/>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93E2F84C-CB0B-4CD6-B333-AC6200969D7E}"/>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E6F8B10E-1AA3-430B-91F1-9EA4C1E65498}"/>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9B4A00B1-7666-42BE-B0FE-3C75B3D137A5}"/>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E5241487-9297-4D89-A097-02E2E6B0F558}"/>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F0CA7B3B-4CA8-409F-BF33-D68DCCE3C1A5}"/>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CB5C16F0-83C3-4DBD-BD87-176F8DAF6901}"/>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BC04A424-33F9-41AC-A2B7-114E4F0F99C7}"/>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EED0E6C3-0C51-4C3C-B38E-B13D7F88039B}"/>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6D4F01B2-8F85-42A7-91DB-6CA6ADE78024}"/>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03/07/2024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A81B6CBC-74AC-43DB-AB86-3CEEC97C8850}"/>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7D294C8A-2D48-41C2-AACC-36E909975BDD}"/>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Jul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35B6F6A7-8268-4112-AC0B-228322AEA552}"/>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0FF0826A-B90B-4070-9F97-E67402A47637}"/>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1307D88A-67FD-4007-A2A0-1F6C954FCA55}"/>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3"/>
    <xdr:sp macro="" textlink="" fLocksText="0">
      <xdr:nvSpPr>
        <xdr:cNvPr id="30" name="Text Box 29">
          <a:extLst>
            <a:ext uri="{FF2B5EF4-FFF2-40B4-BE49-F238E27FC236}">
              <a16:creationId xmlns:a16="http://schemas.microsoft.com/office/drawing/2014/main" id="{38C5E984-2361-48E5-8FE7-BEF6D235EC90}"/>
            </a:ext>
          </a:extLst>
        </xdr:cNvPr>
        <xdr:cNvSpPr txBox="1">
          <a:spLocks noChangeArrowheads="1"/>
        </xdr:cNvSpPr>
      </xdr:nvSpPr>
      <xdr:spPr bwMode="auto">
        <a:xfrm>
          <a:off x="9525" y="87725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BD70E343-D898-4F46-B26B-A0F23329C2A7}"/>
            </a:ext>
          </a:extLst>
        </xdr:cNvPr>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4DF1D938-10FD-4366-BB64-63C81B62D14A}"/>
            </a:ext>
          </a:extLst>
        </xdr:cNvPr>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19B63573-E783-45E1-B0D6-78292FD75AB5}"/>
            </a:ext>
          </a:extLst>
        </xdr:cNvPr>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732278B6-B6AD-4945-BA43-1EAB4FF2BE0B}"/>
            </a:ext>
          </a:extLst>
        </xdr:cNvPr>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CB18DC72-473B-4621-A3FC-9B287D3411EF}"/>
            </a:ext>
          </a:extLst>
        </xdr:cNvPr>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5B9C33DD-5285-461B-B588-ABD0BAC9A0FD}"/>
            </a:ext>
          </a:extLst>
        </xdr:cNvPr>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3"/>
    <xdr:sp macro="" textlink="" fLocksText="0">
      <xdr:nvSpPr>
        <xdr:cNvPr id="37" name="Text Box 36">
          <a:extLst>
            <a:ext uri="{FF2B5EF4-FFF2-40B4-BE49-F238E27FC236}">
              <a16:creationId xmlns:a16="http://schemas.microsoft.com/office/drawing/2014/main" id="{F676DC51-0FB3-441F-AA4B-93E101E64BED}"/>
            </a:ext>
          </a:extLst>
        </xdr:cNvPr>
        <xdr:cNvSpPr txBox="1">
          <a:spLocks noChangeArrowheads="1"/>
        </xdr:cNvSpPr>
      </xdr:nvSpPr>
      <xdr:spPr bwMode="auto">
        <a:xfrm>
          <a:off x="9525" y="11058525"/>
          <a:ext cx="3288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404605"/>
    <xdr:sp macro="" textlink="" fLocksText="0">
      <xdr:nvSpPr>
        <xdr:cNvPr id="38" name="Text Box 37">
          <a:extLst>
            <a:ext uri="{FF2B5EF4-FFF2-40B4-BE49-F238E27FC236}">
              <a16:creationId xmlns:a16="http://schemas.microsoft.com/office/drawing/2014/main" id="{C91B51AC-D610-4292-AE53-D4A087159F39}"/>
            </a:ext>
          </a:extLst>
        </xdr:cNvPr>
        <xdr:cNvSpPr txBox="1">
          <a:spLocks noChangeArrowheads="1"/>
        </xdr:cNvSpPr>
      </xdr:nvSpPr>
      <xdr:spPr bwMode="auto">
        <a:xfrm>
          <a:off x="3297721" y="24625438"/>
          <a:ext cx="3246782" cy="404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1E3878B7-5B52-44C0-8562-72027BDA9E7F}"/>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75356A34-9D5D-4FA0-AB24-FAF830E326D1}"/>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62BBB668-6875-4814-B4A2-4AD7AA9D3436}"/>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06 năm 2024 / Jun</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ECE5F342-E18F-4028-8181-9A0BF4AB701A}"/>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B5065CCC-D8D8-4BF0-94F2-1E91C76ED47A}"/>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D1B60432-CE9B-4109-A3BC-7F3BDC60B828}"/>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E0BFDCD8-0AF0-433B-9586-B6CD6BD68A52}"/>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5727B2F3-370F-403E-B615-D91D3A155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12"/>
      <c r="C1" s="212"/>
      <c r="D1" s="212"/>
      <c r="E1" s="213" t="s">
        <v>0</v>
      </c>
      <c r="F1" s="213"/>
      <c r="G1" s="213"/>
      <c r="H1" s="213"/>
      <c r="I1" s="213"/>
      <c r="J1" s="213"/>
      <c r="K1" s="213"/>
      <c r="L1" s="213"/>
    </row>
    <row r="2" spans="1:12" ht="33" customHeight="1" x14ac:dyDescent="0.25">
      <c r="A2" s="214" t="s">
        <v>1</v>
      </c>
      <c r="B2" s="214"/>
      <c r="C2" s="214"/>
      <c r="D2" s="214"/>
      <c r="E2" s="214"/>
      <c r="F2" s="214"/>
      <c r="G2" s="214"/>
      <c r="H2" s="214"/>
      <c r="I2" s="214"/>
      <c r="J2" s="214"/>
      <c r="K2" s="214"/>
      <c r="L2" s="214"/>
    </row>
    <row r="3" spans="1:12" ht="27" customHeight="1" x14ac:dyDescent="0.25">
      <c r="A3" s="215" t="s">
        <v>2</v>
      </c>
      <c r="B3" s="215"/>
      <c r="C3" s="215"/>
      <c r="D3" s="215"/>
      <c r="E3" s="215"/>
      <c r="F3" s="215"/>
      <c r="G3" s="215"/>
      <c r="H3" s="215"/>
      <c r="I3" s="215"/>
      <c r="J3" s="215"/>
      <c r="K3" s="215"/>
      <c r="L3" s="215"/>
    </row>
    <row r="4" spans="1:12" ht="12.75" customHeight="1" x14ac:dyDescent="0.25">
      <c r="A4" s="216" t="s">
        <v>3</v>
      </c>
      <c r="B4" s="216"/>
      <c r="C4" s="216"/>
      <c r="D4" s="216"/>
      <c r="E4" s="216"/>
      <c r="F4" s="216"/>
      <c r="G4" s="216"/>
      <c r="H4" s="216"/>
      <c r="I4" s="216"/>
      <c r="J4" s="216"/>
      <c r="K4" s="216"/>
      <c r="L4" s="216"/>
    </row>
    <row r="5" spans="1:12" ht="9.75" customHeight="1" x14ac:dyDescent="0.25">
      <c r="A5" s="1"/>
      <c r="B5" s="212"/>
      <c r="C5" s="212"/>
      <c r="D5" s="212"/>
      <c r="E5" s="212"/>
      <c r="F5" s="212"/>
      <c r="G5" s="212"/>
      <c r="H5" s="212"/>
      <c r="I5" s="212"/>
      <c r="J5" s="212"/>
      <c r="K5" s="212"/>
      <c r="L5" s="212"/>
    </row>
    <row r="6" spans="1:12" ht="15.75" customHeight="1" x14ac:dyDescent="0.25">
      <c r="A6" s="210" t="s">
        <v>4</v>
      </c>
      <c r="B6" s="210"/>
      <c r="C6" s="210"/>
      <c r="D6" s="210"/>
      <c r="E6" s="210" t="s">
        <v>5</v>
      </c>
      <c r="F6" s="210"/>
      <c r="G6" s="210"/>
      <c r="H6" s="210"/>
      <c r="I6" s="210"/>
      <c r="J6" s="210"/>
      <c r="K6" s="210"/>
      <c r="L6" s="210"/>
    </row>
    <row r="7" spans="1:12" ht="15.75" customHeight="1" x14ac:dyDescent="0.25">
      <c r="A7" s="211" t="s">
        <v>6</v>
      </c>
      <c r="B7" s="211"/>
      <c r="C7" s="211"/>
      <c r="D7" s="211"/>
      <c r="E7" s="211" t="s">
        <v>7</v>
      </c>
      <c r="F7" s="211"/>
      <c r="G7" s="211"/>
      <c r="H7" s="211"/>
      <c r="I7" s="211"/>
      <c r="J7" s="211"/>
      <c r="K7" s="211"/>
      <c r="L7" s="211"/>
    </row>
    <row r="8" spans="1:12" ht="15.75" customHeight="1" x14ac:dyDescent="0.25">
      <c r="A8" s="210" t="s">
        <v>8</v>
      </c>
      <c r="B8" s="210"/>
      <c r="C8" s="210"/>
      <c r="D8" s="210"/>
      <c r="E8" s="210" t="s">
        <v>9</v>
      </c>
      <c r="F8" s="210"/>
      <c r="G8" s="210"/>
      <c r="H8" s="210"/>
      <c r="I8" s="210"/>
      <c r="J8" s="210"/>
      <c r="K8" s="210"/>
      <c r="L8" s="210"/>
    </row>
    <row r="9" spans="1:12" ht="15.75" customHeight="1" x14ac:dyDescent="0.25">
      <c r="A9" s="211" t="s">
        <v>10</v>
      </c>
      <c r="B9" s="211"/>
      <c r="C9" s="211"/>
      <c r="D9" s="211"/>
      <c r="E9" s="211" t="s">
        <v>11</v>
      </c>
      <c r="F9" s="211"/>
      <c r="G9" s="211"/>
      <c r="H9" s="211"/>
      <c r="I9" s="211"/>
      <c r="J9" s="211"/>
      <c r="K9" s="211"/>
      <c r="L9" s="211"/>
    </row>
    <row r="10" spans="1:12" ht="15.75" customHeight="1" x14ac:dyDescent="0.25">
      <c r="A10" s="210" t="s">
        <v>12</v>
      </c>
      <c r="B10" s="210"/>
      <c r="C10" s="210"/>
      <c r="D10" s="210"/>
      <c r="E10" s="210" t="s">
        <v>13</v>
      </c>
      <c r="F10" s="210"/>
      <c r="G10" s="210"/>
      <c r="H10" s="210"/>
      <c r="I10" s="210"/>
      <c r="J10" s="210"/>
      <c r="K10" s="210"/>
      <c r="L10" s="210"/>
    </row>
    <row r="11" spans="1:12" ht="15.75" customHeight="1" x14ac:dyDescent="0.25">
      <c r="A11" s="211" t="s">
        <v>14</v>
      </c>
      <c r="B11" s="211"/>
      <c r="C11" s="211"/>
      <c r="D11" s="211"/>
      <c r="E11" s="211" t="s">
        <v>15</v>
      </c>
      <c r="F11" s="211"/>
      <c r="G11" s="211"/>
      <c r="H11" s="211"/>
      <c r="I11" s="211"/>
      <c r="J11" s="211"/>
      <c r="K11" s="211"/>
      <c r="L11" s="211"/>
    </row>
    <row r="12" spans="1:12" ht="15.75" customHeight="1" x14ac:dyDescent="0.25">
      <c r="A12" s="210" t="s">
        <v>16</v>
      </c>
      <c r="B12" s="210"/>
      <c r="C12" s="210"/>
      <c r="D12" s="210"/>
      <c r="E12" s="291" t="s">
        <v>944</v>
      </c>
      <c r="F12" s="210"/>
      <c r="G12" s="210"/>
      <c r="H12" s="210"/>
      <c r="I12" s="210"/>
      <c r="J12" s="210"/>
      <c r="K12" s="210"/>
      <c r="L12" s="210"/>
    </row>
    <row r="13" spans="1:12" ht="15.75" customHeight="1" x14ac:dyDescent="0.25">
      <c r="A13" s="211" t="s">
        <v>17</v>
      </c>
      <c r="B13" s="211"/>
      <c r="C13" s="211"/>
      <c r="D13" s="211"/>
      <c r="E13" s="292" t="s">
        <v>945</v>
      </c>
      <c r="F13" s="211"/>
      <c r="G13" s="211"/>
      <c r="H13" s="211"/>
      <c r="I13" s="211"/>
      <c r="J13" s="211"/>
      <c r="K13" s="211"/>
      <c r="L13" s="211"/>
    </row>
    <row r="14" spans="1:12" ht="8.25" customHeight="1" x14ac:dyDescent="0.25">
      <c r="A14" s="4"/>
      <c r="B14" s="220"/>
      <c r="C14" s="220"/>
      <c r="D14" s="220"/>
      <c r="E14" s="220"/>
      <c r="F14" s="220"/>
      <c r="G14" s="220"/>
      <c r="H14" s="220"/>
      <c r="I14" s="220"/>
      <c r="J14" s="220"/>
      <c r="K14" s="220"/>
      <c r="L14" s="220"/>
    </row>
    <row r="15" spans="1:12" ht="26.25" customHeight="1" x14ac:dyDescent="0.25">
      <c r="A15" s="229" t="s">
        <v>18</v>
      </c>
      <c r="B15" s="230"/>
      <c r="C15" s="230"/>
      <c r="D15" s="230" t="s">
        <v>19</v>
      </c>
      <c r="E15" s="230"/>
      <c r="F15" s="230" t="s">
        <v>20</v>
      </c>
      <c r="G15" s="230"/>
      <c r="H15" s="217" t="s">
        <v>21</v>
      </c>
      <c r="I15" s="217"/>
      <c r="J15" s="217"/>
      <c r="K15" s="217" t="s">
        <v>22</v>
      </c>
      <c r="L15" s="218"/>
    </row>
    <row r="16" spans="1:12" ht="33.75" customHeight="1" x14ac:dyDescent="0.25">
      <c r="A16" s="231"/>
      <c r="B16" s="219"/>
      <c r="C16" s="219"/>
      <c r="D16" s="219"/>
      <c r="E16" s="219"/>
      <c r="F16" s="219"/>
      <c r="G16" s="219"/>
      <c r="H16" s="2" t="s">
        <v>23</v>
      </c>
      <c r="I16" s="219" t="s">
        <v>24</v>
      </c>
      <c r="J16" s="219"/>
      <c r="K16" s="2" t="s">
        <v>25</v>
      </c>
      <c r="L16" s="3" t="s">
        <v>24</v>
      </c>
    </row>
    <row r="17" spans="1:12" ht="37.5" customHeight="1" x14ac:dyDescent="0.25">
      <c r="A17" s="221" t="s">
        <v>26</v>
      </c>
      <c r="B17" s="222"/>
      <c r="C17" s="222"/>
      <c r="D17" s="223" t="s">
        <v>27</v>
      </c>
      <c r="E17" s="223"/>
      <c r="F17" s="223"/>
      <c r="G17" s="223"/>
      <c r="H17" s="5">
        <f>H18+H21+H24+H25+H28+H29+H30+H31</f>
        <v>1503120580</v>
      </c>
      <c r="I17" s="224">
        <f>I18+I21+I24+I25+I28+I29+I30+I31</f>
        <v>6820538391</v>
      </c>
      <c r="J17" s="224"/>
      <c r="K17" s="5">
        <f>K18+K21+K24+K25+K28+K29+K30+K31</f>
        <v>1279998977</v>
      </c>
      <c r="L17" s="9">
        <f>L18+L21+L24+L25+L28+L29+L30+L31</f>
        <v>6486819462</v>
      </c>
    </row>
    <row r="18" spans="1:12" ht="26.25" customHeight="1" x14ac:dyDescent="0.25">
      <c r="A18" s="225" t="s">
        <v>28</v>
      </c>
      <c r="B18" s="226"/>
      <c r="C18" s="226"/>
      <c r="D18" s="227" t="s">
        <v>29</v>
      </c>
      <c r="E18" s="227"/>
      <c r="F18" s="227"/>
      <c r="G18" s="227"/>
      <c r="H18" s="6">
        <f>H19+H20</f>
        <v>1050326734</v>
      </c>
      <c r="I18" s="228">
        <f>I19+I20</f>
        <v>5550275561</v>
      </c>
      <c r="J18" s="228"/>
      <c r="K18" s="6">
        <f>K19+K20</f>
        <v>545933330</v>
      </c>
      <c r="L18" s="10">
        <f>L19+L20</f>
        <v>2936988628</v>
      </c>
    </row>
    <row r="19" spans="1:12" ht="26.25" customHeight="1" x14ac:dyDescent="0.25">
      <c r="A19" s="232" t="s">
        <v>30</v>
      </c>
      <c r="B19" s="233"/>
      <c r="C19" s="233"/>
      <c r="D19" s="234" t="s">
        <v>31</v>
      </c>
      <c r="E19" s="234"/>
      <c r="F19" s="234"/>
      <c r="G19" s="234"/>
      <c r="H19" s="7">
        <v>0</v>
      </c>
      <c r="I19" s="235">
        <v>0</v>
      </c>
      <c r="J19" s="235"/>
      <c r="K19" s="7">
        <v>0</v>
      </c>
      <c r="L19" s="11">
        <v>0</v>
      </c>
    </row>
    <row r="20" spans="1:12" ht="26.25" customHeight="1" x14ac:dyDescent="0.25">
      <c r="A20" s="232" t="s">
        <v>32</v>
      </c>
      <c r="B20" s="233"/>
      <c r="C20" s="233"/>
      <c r="D20" s="234" t="s">
        <v>33</v>
      </c>
      <c r="E20" s="234"/>
      <c r="F20" s="234"/>
      <c r="G20" s="234"/>
      <c r="H20" s="7">
        <v>1050326734</v>
      </c>
      <c r="I20" s="235">
        <v>5550275561</v>
      </c>
      <c r="J20" s="235"/>
      <c r="K20" s="7">
        <v>545933330</v>
      </c>
      <c r="L20" s="11">
        <v>2936988628</v>
      </c>
    </row>
    <row r="21" spans="1:12" ht="26.25" customHeight="1" x14ac:dyDescent="0.25">
      <c r="A21" s="225" t="s">
        <v>34</v>
      </c>
      <c r="B21" s="226"/>
      <c r="C21" s="226"/>
      <c r="D21" s="227" t="s">
        <v>35</v>
      </c>
      <c r="E21" s="227"/>
      <c r="F21" s="227"/>
      <c r="G21" s="227"/>
      <c r="H21" s="6">
        <f>H22+H23</f>
        <v>88791871</v>
      </c>
      <c r="I21" s="228">
        <f>I22+I23</f>
        <v>1028897493</v>
      </c>
      <c r="J21" s="228"/>
      <c r="K21" s="6">
        <f>K22+K23</f>
        <v>538082385</v>
      </c>
      <c r="L21" s="10">
        <f>L22+L23</f>
        <v>3392471474</v>
      </c>
    </row>
    <row r="22" spans="1:12" ht="26.25" customHeight="1" x14ac:dyDescent="0.25">
      <c r="A22" s="232" t="s">
        <v>36</v>
      </c>
      <c r="B22" s="233"/>
      <c r="C22" s="233"/>
      <c r="D22" s="234" t="s">
        <v>37</v>
      </c>
      <c r="E22" s="234"/>
      <c r="F22" s="234"/>
      <c r="G22" s="234"/>
      <c r="H22" s="7">
        <v>88791871</v>
      </c>
      <c r="I22" s="235">
        <v>1028897493</v>
      </c>
      <c r="J22" s="235"/>
      <c r="K22" s="7">
        <v>473972801</v>
      </c>
      <c r="L22" s="11">
        <v>2748087961</v>
      </c>
    </row>
    <row r="23" spans="1:12" ht="37.5" customHeight="1" x14ac:dyDescent="0.25">
      <c r="A23" s="232" t="s">
        <v>38</v>
      </c>
      <c r="B23" s="233"/>
      <c r="C23" s="233"/>
      <c r="D23" s="234" t="s">
        <v>39</v>
      </c>
      <c r="E23" s="234"/>
      <c r="F23" s="234"/>
      <c r="G23" s="234"/>
      <c r="H23" s="7">
        <v>0</v>
      </c>
      <c r="I23" s="235">
        <v>0</v>
      </c>
      <c r="J23" s="235"/>
      <c r="K23" s="7">
        <v>64109584</v>
      </c>
      <c r="L23" s="11">
        <v>644383513</v>
      </c>
    </row>
    <row r="24" spans="1:12" ht="37.5" customHeight="1" x14ac:dyDescent="0.25">
      <c r="A24" s="225" t="s">
        <v>40</v>
      </c>
      <c r="B24" s="226"/>
      <c r="C24" s="226"/>
      <c r="D24" s="227" t="s">
        <v>41</v>
      </c>
      <c r="E24" s="227"/>
      <c r="F24" s="227"/>
      <c r="G24" s="227"/>
      <c r="H24" s="6">
        <v>0</v>
      </c>
      <c r="I24" s="228">
        <v>-195997036</v>
      </c>
      <c r="J24" s="228"/>
      <c r="K24" s="6">
        <v>-56666157</v>
      </c>
      <c r="L24" s="10">
        <v>106113211</v>
      </c>
    </row>
    <row r="25" spans="1:12" ht="48.75" customHeight="1" x14ac:dyDescent="0.25">
      <c r="A25" s="225" t="s">
        <v>42</v>
      </c>
      <c r="B25" s="226"/>
      <c r="C25" s="226"/>
      <c r="D25" s="227" t="s">
        <v>43</v>
      </c>
      <c r="E25" s="227"/>
      <c r="F25" s="227"/>
      <c r="G25" s="227"/>
      <c r="H25" s="6">
        <f>H26-H27</f>
        <v>364001975</v>
      </c>
      <c r="I25" s="228">
        <f>I26-I27</f>
        <v>437307578</v>
      </c>
      <c r="J25" s="228"/>
      <c r="K25" s="6">
        <f>K26-K27</f>
        <v>252649419</v>
      </c>
      <c r="L25" s="10">
        <f>L26-L27</f>
        <v>51176969</v>
      </c>
    </row>
    <row r="26" spans="1:12" ht="48.75" customHeight="1" x14ac:dyDescent="0.25">
      <c r="A26" s="232" t="s">
        <v>44</v>
      </c>
      <c r="B26" s="233"/>
      <c r="C26" s="233"/>
      <c r="D26" s="234" t="s">
        <v>45</v>
      </c>
      <c r="E26" s="234"/>
      <c r="F26" s="234"/>
      <c r="G26" s="234"/>
      <c r="H26" s="7">
        <v>233495572</v>
      </c>
      <c r="I26" s="235">
        <v>144742128</v>
      </c>
      <c r="J26" s="235"/>
      <c r="K26" s="7">
        <v>51940701</v>
      </c>
      <c r="L26" s="11">
        <v>-14763723</v>
      </c>
    </row>
    <row r="27" spans="1:12" ht="48.75" customHeight="1" x14ac:dyDescent="0.25">
      <c r="A27" s="232" t="s">
        <v>46</v>
      </c>
      <c r="B27" s="233"/>
      <c r="C27" s="233"/>
      <c r="D27" s="234" t="s">
        <v>47</v>
      </c>
      <c r="E27" s="234"/>
      <c r="F27" s="234"/>
      <c r="G27" s="234"/>
      <c r="H27" s="7">
        <v>-130506403</v>
      </c>
      <c r="I27" s="235">
        <v>-292565450</v>
      </c>
      <c r="J27" s="235"/>
      <c r="K27" s="7">
        <v>-200708718</v>
      </c>
      <c r="L27" s="11">
        <v>-65940692</v>
      </c>
    </row>
    <row r="28" spans="1:12" ht="26.25" customHeight="1" x14ac:dyDescent="0.25">
      <c r="A28" s="225" t="s">
        <v>48</v>
      </c>
      <c r="B28" s="226"/>
      <c r="C28" s="226"/>
      <c r="D28" s="227" t="s">
        <v>49</v>
      </c>
      <c r="E28" s="227"/>
      <c r="F28" s="227"/>
      <c r="G28" s="227"/>
      <c r="H28" s="6">
        <v>0</v>
      </c>
      <c r="I28" s="228">
        <v>0</v>
      </c>
      <c r="J28" s="228"/>
      <c r="K28" s="6">
        <v>0</v>
      </c>
      <c r="L28" s="10">
        <v>0</v>
      </c>
    </row>
    <row r="29" spans="1:12" ht="48.75" customHeight="1" x14ac:dyDescent="0.25">
      <c r="A29" s="225" t="s">
        <v>50</v>
      </c>
      <c r="B29" s="226"/>
      <c r="C29" s="226"/>
      <c r="D29" s="227" t="s">
        <v>51</v>
      </c>
      <c r="E29" s="227"/>
      <c r="F29" s="227"/>
      <c r="G29" s="227"/>
      <c r="H29" s="6">
        <v>0</v>
      </c>
      <c r="I29" s="228">
        <v>0</v>
      </c>
      <c r="J29" s="228"/>
      <c r="K29" s="6">
        <v>0</v>
      </c>
      <c r="L29" s="10">
        <v>0</v>
      </c>
    </row>
    <row r="30" spans="1:12" ht="26.25" customHeight="1" x14ac:dyDescent="0.25">
      <c r="A30" s="225" t="s">
        <v>52</v>
      </c>
      <c r="B30" s="226"/>
      <c r="C30" s="226"/>
      <c r="D30" s="227" t="s">
        <v>53</v>
      </c>
      <c r="E30" s="227"/>
      <c r="F30" s="227"/>
      <c r="G30" s="227"/>
      <c r="H30" s="6">
        <v>0</v>
      </c>
      <c r="I30" s="228">
        <v>54795</v>
      </c>
      <c r="J30" s="228"/>
      <c r="K30" s="6">
        <v>0</v>
      </c>
      <c r="L30" s="10">
        <v>69180</v>
      </c>
    </row>
    <row r="31" spans="1:12" ht="82.5" customHeight="1" x14ac:dyDescent="0.25">
      <c r="A31" s="225" t="s">
        <v>54</v>
      </c>
      <c r="B31" s="226"/>
      <c r="C31" s="226"/>
      <c r="D31" s="227" t="s">
        <v>55</v>
      </c>
      <c r="E31" s="227"/>
      <c r="F31" s="227"/>
      <c r="G31" s="227"/>
      <c r="H31" s="6">
        <v>0</v>
      </c>
      <c r="I31" s="228">
        <v>0</v>
      </c>
      <c r="J31" s="228"/>
      <c r="K31" s="6">
        <v>0</v>
      </c>
      <c r="L31" s="10">
        <v>0</v>
      </c>
    </row>
    <row r="32" spans="1:12" ht="26.25" customHeight="1" x14ac:dyDescent="0.25">
      <c r="A32" s="221" t="s">
        <v>56</v>
      </c>
      <c r="B32" s="222"/>
      <c r="C32" s="222"/>
      <c r="D32" s="223" t="s">
        <v>57</v>
      </c>
      <c r="E32" s="223"/>
      <c r="F32" s="223"/>
      <c r="G32" s="223"/>
      <c r="H32" s="5">
        <f>H33+H37+H38+H39+H40</f>
        <v>0</v>
      </c>
      <c r="I32" s="224">
        <f>I33+I37+I38+I39+I40</f>
        <v>25275893</v>
      </c>
      <c r="J32" s="224"/>
      <c r="K32" s="5">
        <f>K33+K37+K38+K39+K40</f>
        <v>7137554</v>
      </c>
      <c r="L32" s="9">
        <f>L33+L37+L38+L39+L40</f>
        <v>11812985</v>
      </c>
    </row>
    <row r="33" spans="1:12" ht="48.75" customHeight="1" x14ac:dyDescent="0.25">
      <c r="A33" s="225" t="s">
        <v>58</v>
      </c>
      <c r="B33" s="226"/>
      <c r="C33" s="226"/>
      <c r="D33" s="227" t="s">
        <v>59</v>
      </c>
      <c r="E33" s="227"/>
      <c r="F33" s="227"/>
      <c r="G33" s="227"/>
      <c r="H33" s="6">
        <f>H34+H35+H36</f>
        <v>0</v>
      </c>
      <c r="I33" s="228">
        <f>I34+I35+I36</f>
        <v>25275893</v>
      </c>
      <c r="J33" s="228"/>
      <c r="K33" s="6">
        <f>K34+K35+K36</f>
        <v>7137554</v>
      </c>
      <c r="L33" s="10">
        <f>L34+L35+L36</f>
        <v>11812985</v>
      </c>
    </row>
    <row r="34" spans="1:12" ht="29.25" customHeight="1" x14ac:dyDescent="0.25">
      <c r="A34" s="232" t="s">
        <v>60</v>
      </c>
      <c r="B34" s="233"/>
      <c r="C34" s="233"/>
      <c r="D34" s="234" t="s">
        <v>61</v>
      </c>
      <c r="E34" s="234"/>
      <c r="F34" s="234"/>
      <c r="G34" s="234"/>
      <c r="H34" s="7">
        <v>0</v>
      </c>
      <c r="I34" s="235">
        <v>16561564</v>
      </c>
      <c r="J34" s="235"/>
      <c r="K34" s="7">
        <v>4758369</v>
      </c>
      <c r="L34" s="11">
        <v>7741990</v>
      </c>
    </row>
    <row r="35" spans="1:12" ht="29.25" customHeight="1" x14ac:dyDescent="0.25">
      <c r="A35" s="232" t="s">
        <v>62</v>
      </c>
      <c r="B35" s="233"/>
      <c r="C35" s="233"/>
      <c r="D35" s="234" t="s">
        <v>63</v>
      </c>
      <c r="E35" s="234"/>
      <c r="F35" s="234"/>
      <c r="G35" s="234"/>
      <c r="H35" s="7">
        <v>0</v>
      </c>
      <c r="I35" s="235">
        <v>0</v>
      </c>
      <c r="J35" s="235"/>
      <c r="K35" s="7">
        <v>0</v>
      </c>
      <c r="L35" s="11">
        <v>0</v>
      </c>
    </row>
    <row r="36" spans="1:12" ht="42" customHeight="1" x14ac:dyDescent="0.25">
      <c r="A36" s="232" t="s">
        <v>64</v>
      </c>
      <c r="B36" s="233"/>
      <c r="C36" s="233"/>
      <c r="D36" s="234" t="s">
        <v>65</v>
      </c>
      <c r="E36" s="234"/>
      <c r="F36" s="234"/>
      <c r="G36" s="234"/>
      <c r="H36" s="7">
        <v>0</v>
      </c>
      <c r="I36" s="235">
        <v>8714329</v>
      </c>
      <c r="J36" s="235"/>
      <c r="K36" s="7">
        <v>2379185</v>
      </c>
      <c r="L36" s="11">
        <v>4070995</v>
      </c>
    </row>
    <row r="37" spans="1:12" ht="42" customHeight="1" x14ac:dyDescent="0.25">
      <c r="A37" s="225" t="s">
        <v>66</v>
      </c>
      <c r="B37" s="226"/>
      <c r="C37" s="226"/>
      <c r="D37" s="227" t="s">
        <v>67</v>
      </c>
      <c r="E37" s="227"/>
      <c r="F37" s="227"/>
      <c r="G37" s="227"/>
      <c r="H37" s="6">
        <v>0</v>
      </c>
      <c r="I37" s="228">
        <v>0</v>
      </c>
      <c r="J37" s="228"/>
      <c r="K37" s="6">
        <v>0</v>
      </c>
      <c r="L37" s="10">
        <v>0</v>
      </c>
    </row>
    <row r="38" spans="1:12" ht="29.25" customHeight="1" x14ac:dyDescent="0.25">
      <c r="A38" s="225" t="s">
        <v>68</v>
      </c>
      <c r="B38" s="226"/>
      <c r="C38" s="226"/>
      <c r="D38" s="227" t="s">
        <v>69</v>
      </c>
      <c r="E38" s="227"/>
      <c r="F38" s="227"/>
      <c r="G38" s="227"/>
      <c r="H38" s="6">
        <v>0</v>
      </c>
      <c r="I38" s="228">
        <v>0</v>
      </c>
      <c r="J38" s="228"/>
      <c r="K38" s="6">
        <v>0</v>
      </c>
      <c r="L38" s="10">
        <v>0</v>
      </c>
    </row>
    <row r="39" spans="1:12" ht="81" customHeight="1" x14ac:dyDescent="0.25">
      <c r="A39" s="225" t="s">
        <v>70</v>
      </c>
      <c r="B39" s="226"/>
      <c r="C39" s="226"/>
      <c r="D39" s="227" t="s">
        <v>71</v>
      </c>
      <c r="E39" s="227"/>
      <c r="F39" s="227"/>
      <c r="G39" s="227"/>
      <c r="H39" s="6">
        <v>0</v>
      </c>
      <c r="I39" s="228">
        <v>0</v>
      </c>
      <c r="J39" s="228"/>
      <c r="K39" s="6">
        <v>0</v>
      </c>
      <c r="L39" s="10">
        <v>0</v>
      </c>
    </row>
    <row r="40" spans="1:12" ht="29.25" customHeight="1" x14ac:dyDescent="0.25">
      <c r="A40" s="225" t="s">
        <v>72</v>
      </c>
      <c r="B40" s="226"/>
      <c r="C40" s="226"/>
      <c r="D40" s="227" t="s">
        <v>73</v>
      </c>
      <c r="E40" s="227"/>
      <c r="F40" s="227"/>
      <c r="G40" s="227"/>
      <c r="H40" s="6">
        <v>0</v>
      </c>
      <c r="I40" s="228">
        <v>0</v>
      </c>
      <c r="J40" s="228"/>
      <c r="K40" s="6">
        <v>0</v>
      </c>
      <c r="L40" s="10">
        <v>0</v>
      </c>
    </row>
    <row r="41" spans="1:12" ht="29.25" customHeight="1" x14ac:dyDescent="0.25">
      <c r="A41" s="221" t="s">
        <v>74</v>
      </c>
      <c r="B41" s="222"/>
      <c r="C41" s="222"/>
      <c r="D41" s="223" t="s">
        <v>75</v>
      </c>
      <c r="E41" s="223"/>
      <c r="F41" s="223"/>
      <c r="G41" s="223"/>
      <c r="H41" s="5">
        <f>H42+H43+H47+H48+H49+H50+H51+H52+H53+H54</f>
        <v>211156850</v>
      </c>
      <c r="I41" s="224">
        <f>I42+I43+I47+I48+I49+I50+I51+I52+I53+I54</f>
        <v>1271411861</v>
      </c>
      <c r="J41" s="224"/>
      <c r="K41" s="5">
        <f>K42+K43+K47+K48+K49+K50+K51+K52+K53+K54</f>
        <v>202179495</v>
      </c>
      <c r="L41" s="9">
        <f>L42+L43+L47+L48+L49+L50+L51+L52+L53+L54</f>
        <v>1205979027</v>
      </c>
    </row>
    <row r="42" spans="1:12" ht="29.25" customHeight="1" x14ac:dyDescent="0.25">
      <c r="A42" s="225" t="s">
        <v>76</v>
      </c>
      <c r="B42" s="226"/>
      <c r="C42" s="226"/>
      <c r="D42" s="227" t="s">
        <v>77</v>
      </c>
      <c r="E42" s="227"/>
      <c r="F42" s="227"/>
      <c r="G42" s="227"/>
      <c r="H42" s="6">
        <v>138881122</v>
      </c>
      <c r="I42" s="228">
        <v>832911240</v>
      </c>
      <c r="J42" s="228"/>
      <c r="K42" s="6">
        <v>129884677</v>
      </c>
      <c r="L42" s="10">
        <v>769674046</v>
      </c>
    </row>
    <row r="43" spans="1:12" ht="29.25" customHeight="1" x14ac:dyDescent="0.25">
      <c r="A43" s="225" t="s">
        <v>78</v>
      </c>
      <c r="B43" s="226"/>
      <c r="C43" s="226"/>
      <c r="D43" s="227" t="s">
        <v>79</v>
      </c>
      <c r="E43" s="227"/>
      <c r="F43" s="227"/>
      <c r="G43" s="227"/>
      <c r="H43" s="6">
        <v>15219993</v>
      </c>
      <c r="I43" s="228">
        <v>91152832</v>
      </c>
      <c r="J43" s="228"/>
      <c r="K43" s="6">
        <v>15099890</v>
      </c>
      <c r="L43" s="10">
        <v>90511377</v>
      </c>
    </row>
    <row r="44" spans="1:12" ht="29.25" customHeight="1" x14ac:dyDescent="0.25">
      <c r="A44" s="232" t="s">
        <v>80</v>
      </c>
      <c r="B44" s="233"/>
      <c r="C44" s="233"/>
      <c r="D44" s="234" t="s">
        <v>81</v>
      </c>
      <c r="E44" s="234"/>
      <c r="F44" s="234"/>
      <c r="G44" s="234"/>
      <c r="H44" s="7">
        <v>15000000</v>
      </c>
      <c r="I44" s="235">
        <v>90000000</v>
      </c>
      <c r="J44" s="235"/>
      <c r="K44" s="7">
        <v>15000000</v>
      </c>
      <c r="L44" s="11">
        <v>90000000</v>
      </c>
    </row>
    <row r="45" spans="1:12" ht="29.25" customHeight="1" x14ac:dyDescent="0.25">
      <c r="A45" s="232" t="s">
        <v>82</v>
      </c>
      <c r="B45" s="233"/>
      <c r="C45" s="233"/>
      <c r="D45" s="234" t="s">
        <v>83</v>
      </c>
      <c r="E45" s="234"/>
      <c r="F45" s="234"/>
      <c r="G45" s="234"/>
      <c r="H45" s="7">
        <v>219993</v>
      </c>
      <c r="I45" s="235">
        <v>1152832</v>
      </c>
      <c r="J45" s="235"/>
      <c r="K45" s="7">
        <v>99890</v>
      </c>
      <c r="L45" s="11">
        <v>511377</v>
      </c>
    </row>
    <row r="46" spans="1:12" ht="81" customHeight="1" x14ac:dyDescent="0.25">
      <c r="A46" s="232" t="s">
        <v>84</v>
      </c>
      <c r="B46" s="233"/>
      <c r="C46" s="233"/>
      <c r="D46" s="234" t="s">
        <v>85</v>
      </c>
      <c r="E46" s="234"/>
      <c r="F46" s="234"/>
      <c r="G46" s="234"/>
      <c r="H46" s="7">
        <v>0</v>
      </c>
      <c r="I46" s="235">
        <v>0</v>
      </c>
      <c r="J46" s="235"/>
      <c r="K46" s="7">
        <v>0</v>
      </c>
      <c r="L46" s="11">
        <v>0</v>
      </c>
    </row>
    <row r="47" spans="1:12" ht="29.25" customHeight="1" x14ac:dyDescent="0.25">
      <c r="A47" s="225" t="s">
        <v>86</v>
      </c>
      <c r="B47" s="226"/>
      <c r="C47" s="226"/>
      <c r="D47" s="227" t="s">
        <v>87</v>
      </c>
      <c r="E47" s="227"/>
      <c r="F47" s="227"/>
      <c r="G47" s="227"/>
      <c r="H47" s="6">
        <v>7700000</v>
      </c>
      <c r="I47" s="228">
        <v>46200000</v>
      </c>
      <c r="J47" s="228"/>
      <c r="K47" s="6">
        <v>7700000</v>
      </c>
      <c r="L47" s="10">
        <v>46200000</v>
      </c>
    </row>
    <row r="48" spans="1:12" ht="29.25" customHeight="1" x14ac:dyDescent="0.25">
      <c r="A48" s="225" t="s">
        <v>88</v>
      </c>
      <c r="B48" s="226"/>
      <c r="C48" s="226"/>
      <c r="D48" s="227" t="s">
        <v>89</v>
      </c>
      <c r="E48" s="227"/>
      <c r="F48" s="227"/>
      <c r="G48" s="227"/>
      <c r="H48" s="6">
        <v>16500000</v>
      </c>
      <c r="I48" s="228">
        <v>99000000</v>
      </c>
      <c r="J48" s="228"/>
      <c r="K48" s="6">
        <v>16500000</v>
      </c>
      <c r="L48" s="10">
        <v>99000000</v>
      </c>
    </row>
    <row r="49" spans="1:12" ht="29.25" customHeight="1" x14ac:dyDescent="0.25">
      <c r="A49" s="225" t="s">
        <v>90</v>
      </c>
      <c r="B49" s="226"/>
      <c r="C49" s="226"/>
      <c r="D49" s="227" t="s">
        <v>91</v>
      </c>
      <c r="E49" s="227"/>
      <c r="F49" s="227"/>
      <c r="G49" s="227"/>
      <c r="H49" s="6">
        <v>13200000</v>
      </c>
      <c r="I49" s="228">
        <v>79200000</v>
      </c>
      <c r="J49" s="228"/>
      <c r="K49" s="6">
        <v>13200000</v>
      </c>
      <c r="L49" s="10">
        <v>79200000</v>
      </c>
    </row>
    <row r="50" spans="1:12" ht="42" customHeight="1" x14ac:dyDescent="0.25">
      <c r="A50" s="225" t="s">
        <v>92</v>
      </c>
      <c r="B50" s="226"/>
      <c r="C50" s="226"/>
      <c r="D50" s="227" t="s">
        <v>93</v>
      </c>
      <c r="E50" s="227"/>
      <c r="F50" s="227"/>
      <c r="G50" s="227"/>
      <c r="H50" s="6">
        <v>0</v>
      </c>
      <c r="I50" s="228">
        <v>0</v>
      </c>
      <c r="J50" s="228"/>
      <c r="K50" s="6">
        <v>0</v>
      </c>
      <c r="L50" s="10">
        <v>0</v>
      </c>
    </row>
    <row r="51" spans="1:12" ht="42" customHeight="1" x14ac:dyDescent="0.25">
      <c r="A51" s="225" t="s">
        <v>94</v>
      </c>
      <c r="B51" s="226"/>
      <c r="C51" s="226"/>
      <c r="D51" s="227" t="s">
        <v>95</v>
      </c>
      <c r="E51" s="227"/>
      <c r="F51" s="227"/>
      <c r="G51" s="227"/>
      <c r="H51" s="6">
        <v>0</v>
      </c>
      <c r="I51" s="228">
        <v>4050000</v>
      </c>
      <c r="J51" s="228"/>
      <c r="K51" s="6">
        <v>0</v>
      </c>
      <c r="L51" s="10">
        <v>0</v>
      </c>
    </row>
    <row r="52" spans="1:12" ht="29.25" customHeight="1" x14ac:dyDescent="0.25">
      <c r="A52" s="225" t="s">
        <v>96</v>
      </c>
      <c r="B52" s="226"/>
      <c r="C52" s="226"/>
      <c r="D52" s="227" t="s">
        <v>97</v>
      </c>
      <c r="E52" s="227"/>
      <c r="F52" s="227"/>
      <c r="G52" s="227"/>
      <c r="H52" s="6">
        <v>9836070</v>
      </c>
      <c r="I52" s="228">
        <v>59672156</v>
      </c>
      <c r="J52" s="228"/>
      <c r="K52" s="6">
        <v>9863014</v>
      </c>
      <c r="L52" s="10">
        <v>59506851</v>
      </c>
    </row>
    <row r="53" spans="1:12" ht="29.25" customHeight="1" x14ac:dyDescent="0.25">
      <c r="A53" s="225" t="s">
        <v>98</v>
      </c>
      <c r="B53" s="226"/>
      <c r="C53" s="226"/>
      <c r="D53" s="227" t="s">
        <v>99</v>
      </c>
      <c r="E53" s="227"/>
      <c r="F53" s="227"/>
      <c r="G53" s="227"/>
      <c r="H53" s="6">
        <v>0</v>
      </c>
      <c r="I53" s="228">
        <v>0</v>
      </c>
      <c r="J53" s="228"/>
      <c r="K53" s="6">
        <v>0</v>
      </c>
      <c r="L53" s="10">
        <v>0</v>
      </c>
    </row>
    <row r="54" spans="1:12" ht="29.25" customHeight="1" x14ac:dyDescent="0.25">
      <c r="A54" s="225" t="s">
        <v>100</v>
      </c>
      <c r="B54" s="226"/>
      <c r="C54" s="226"/>
      <c r="D54" s="227" t="s">
        <v>101</v>
      </c>
      <c r="E54" s="227"/>
      <c r="F54" s="227"/>
      <c r="G54" s="227"/>
      <c r="H54" s="6">
        <f>H55+H56+H57+H58+H59+H60+H61+H62+H63+H64+H65+H66+H67+H68</f>
        <v>9819665</v>
      </c>
      <c r="I54" s="228">
        <f>I55+I56+I57+I58+I59+I60+I61+I62+I63+I64+I65+I66+I67+I68</f>
        <v>59225633</v>
      </c>
      <c r="J54" s="228"/>
      <c r="K54" s="6">
        <f>K55+K56+K57+K58+K59+K60+K61+K62+K63+K64+K65+K66+K67+K68</f>
        <v>9931914</v>
      </c>
      <c r="L54" s="10">
        <f>L55+L56+L57+L58+L59+L60+L61+L62+L63+L64+L65+L66+L67+L68</f>
        <v>61886753</v>
      </c>
    </row>
    <row r="55" spans="1:12" ht="42" customHeight="1" x14ac:dyDescent="0.25">
      <c r="A55" s="232" t="s">
        <v>102</v>
      </c>
      <c r="B55" s="233"/>
      <c r="C55" s="233"/>
      <c r="D55" s="234" t="s">
        <v>103</v>
      </c>
      <c r="E55" s="234"/>
      <c r="F55" s="234"/>
      <c r="G55" s="234"/>
      <c r="H55" s="7">
        <v>9000000</v>
      </c>
      <c r="I55" s="235">
        <v>54000000</v>
      </c>
      <c r="J55" s="235"/>
      <c r="K55" s="7">
        <v>9000000</v>
      </c>
      <c r="L55" s="11">
        <v>54000000</v>
      </c>
    </row>
    <row r="56" spans="1:12" ht="42" customHeight="1" x14ac:dyDescent="0.25">
      <c r="A56" s="232" t="s">
        <v>104</v>
      </c>
      <c r="B56" s="233"/>
      <c r="C56" s="233"/>
      <c r="D56" s="234" t="s">
        <v>105</v>
      </c>
      <c r="E56" s="234"/>
      <c r="F56" s="234"/>
      <c r="G56" s="234"/>
      <c r="H56" s="7">
        <v>0</v>
      </c>
      <c r="I56" s="235">
        <v>0</v>
      </c>
      <c r="J56" s="235"/>
      <c r="K56" s="7">
        <v>0</v>
      </c>
      <c r="L56" s="11">
        <v>0</v>
      </c>
    </row>
    <row r="57" spans="1:12" ht="29.25" customHeight="1" x14ac:dyDescent="0.25">
      <c r="A57" s="232" t="s">
        <v>106</v>
      </c>
      <c r="B57" s="233"/>
      <c r="C57" s="233"/>
      <c r="D57" s="234" t="s">
        <v>107</v>
      </c>
      <c r="E57" s="234"/>
      <c r="F57" s="234"/>
      <c r="G57" s="234"/>
      <c r="H57" s="7">
        <v>0</v>
      </c>
      <c r="I57" s="235">
        <v>0</v>
      </c>
      <c r="J57" s="235"/>
      <c r="K57" s="7">
        <v>0</v>
      </c>
      <c r="L57" s="11">
        <v>0</v>
      </c>
    </row>
    <row r="58" spans="1:12" ht="29.25" customHeight="1" x14ac:dyDescent="0.25">
      <c r="A58" s="232" t="s">
        <v>108</v>
      </c>
      <c r="B58" s="233"/>
      <c r="C58" s="233"/>
      <c r="D58" s="234" t="s">
        <v>109</v>
      </c>
      <c r="E58" s="234"/>
      <c r="F58" s="234"/>
      <c r="G58" s="234"/>
      <c r="H58" s="7">
        <v>0</v>
      </c>
      <c r="I58" s="235">
        <v>0</v>
      </c>
      <c r="J58" s="235"/>
      <c r="K58" s="7">
        <v>0</v>
      </c>
      <c r="L58" s="11">
        <v>0</v>
      </c>
    </row>
    <row r="59" spans="1:12" ht="29.25" customHeight="1" x14ac:dyDescent="0.25">
      <c r="A59" s="232" t="s">
        <v>110</v>
      </c>
      <c r="B59" s="233"/>
      <c r="C59" s="233"/>
      <c r="D59" s="234" t="s">
        <v>111</v>
      </c>
      <c r="E59" s="234"/>
      <c r="F59" s="234"/>
      <c r="G59" s="234"/>
      <c r="H59" s="7">
        <v>0</v>
      </c>
      <c r="I59" s="235">
        <v>0</v>
      </c>
      <c r="J59" s="235"/>
      <c r="K59" s="7">
        <v>0</v>
      </c>
      <c r="L59" s="11">
        <v>0</v>
      </c>
    </row>
    <row r="60" spans="1:12" ht="29.25" customHeight="1" x14ac:dyDescent="0.25">
      <c r="A60" s="232" t="s">
        <v>112</v>
      </c>
      <c r="B60" s="233"/>
      <c r="C60" s="233"/>
      <c r="D60" s="234" t="s">
        <v>113</v>
      </c>
      <c r="E60" s="234"/>
      <c r="F60" s="234"/>
      <c r="G60" s="234"/>
      <c r="H60" s="7">
        <v>0</v>
      </c>
      <c r="I60" s="235">
        <v>0</v>
      </c>
      <c r="J60" s="235"/>
      <c r="K60" s="7">
        <v>0</v>
      </c>
      <c r="L60" s="11">
        <v>0</v>
      </c>
    </row>
    <row r="61" spans="1:12" ht="29.25" customHeight="1" x14ac:dyDescent="0.25">
      <c r="A61" s="232" t="s">
        <v>114</v>
      </c>
      <c r="B61" s="233"/>
      <c r="C61" s="233"/>
      <c r="D61" s="234" t="s">
        <v>115</v>
      </c>
      <c r="E61" s="234"/>
      <c r="F61" s="234"/>
      <c r="G61" s="234"/>
      <c r="H61" s="7">
        <v>819665</v>
      </c>
      <c r="I61" s="235">
        <v>4972633</v>
      </c>
      <c r="J61" s="235"/>
      <c r="K61" s="7">
        <v>821914</v>
      </c>
      <c r="L61" s="11">
        <v>4958885</v>
      </c>
    </row>
    <row r="62" spans="1:12" ht="29.25" customHeight="1" x14ac:dyDescent="0.25">
      <c r="A62" s="232" t="s">
        <v>116</v>
      </c>
      <c r="B62" s="233"/>
      <c r="C62" s="233"/>
      <c r="D62" s="234" t="s">
        <v>117</v>
      </c>
      <c r="E62" s="234"/>
      <c r="F62" s="234"/>
      <c r="G62" s="234"/>
      <c r="H62" s="7">
        <v>0</v>
      </c>
      <c r="I62" s="235">
        <v>253000</v>
      </c>
      <c r="J62" s="235"/>
      <c r="K62" s="7">
        <v>110000</v>
      </c>
      <c r="L62" s="11">
        <v>2817868</v>
      </c>
    </row>
    <row r="63" spans="1:12" ht="42" customHeight="1" x14ac:dyDescent="0.25">
      <c r="A63" s="232" t="s">
        <v>118</v>
      </c>
      <c r="B63" s="233"/>
      <c r="C63" s="233"/>
      <c r="D63" s="234" t="s">
        <v>119</v>
      </c>
      <c r="E63" s="234"/>
      <c r="F63" s="234"/>
      <c r="G63" s="234"/>
      <c r="H63" s="7">
        <v>0</v>
      </c>
      <c r="I63" s="235">
        <v>0</v>
      </c>
      <c r="J63" s="235"/>
      <c r="K63" s="7">
        <v>0</v>
      </c>
      <c r="L63" s="11">
        <v>0</v>
      </c>
    </row>
    <row r="64" spans="1:12" ht="29.25" customHeight="1" x14ac:dyDescent="0.25">
      <c r="A64" s="232" t="s">
        <v>120</v>
      </c>
      <c r="B64" s="233"/>
      <c r="C64" s="233"/>
      <c r="D64" s="234" t="s">
        <v>121</v>
      </c>
      <c r="E64" s="234"/>
      <c r="F64" s="234"/>
      <c r="G64" s="234"/>
      <c r="H64" s="7">
        <v>0</v>
      </c>
      <c r="I64" s="235">
        <v>0</v>
      </c>
      <c r="J64" s="235"/>
      <c r="K64" s="7">
        <v>0</v>
      </c>
      <c r="L64" s="11">
        <v>0</v>
      </c>
    </row>
    <row r="65" spans="1:12" ht="42" customHeight="1" x14ac:dyDescent="0.25">
      <c r="A65" s="232" t="s">
        <v>122</v>
      </c>
      <c r="B65" s="233"/>
      <c r="C65" s="233"/>
      <c r="D65" s="234" t="s">
        <v>123</v>
      </c>
      <c r="E65" s="234"/>
      <c r="F65" s="234"/>
      <c r="G65" s="234"/>
      <c r="H65" s="7">
        <v>0</v>
      </c>
      <c r="I65" s="235">
        <v>0</v>
      </c>
      <c r="J65" s="235"/>
      <c r="K65" s="7">
        <v>0</v>
      </c>
      <c r="L65" s="11">
        <v>0</v>
      </c>
    </row>
    <row r="66" spans="1:12" ht="29.25" customHeight="1" x14ac:dyDescent="0.25">
      <c r="A66" s="232" t="s">
        <v>124</v>
      </c>
      <c r="B66" s="233"/>
      <c r="C66" s="233"/>
      <c r="D66" s="234" t="s">
        <v>125</v>
      </c>
      <c r="E66" s="234"/>
      <c r="F66" s="234"/>
      <c r="G66" s="234"/>
      <c r="H66" s="7">
        <v>0</v>
      </c>
      <c r="I66" s="235">
        <v>0</v>
      </c>
      <c r="J66" s="235"/>
      <c r="K66" s="7">
        <v>0</v>
      </c>
      <c r="L66" s="11">
        <v>0</v>
      </c>
    </row>
    <row r="67" spans="1:12" ht="29.25" customHeight="1" x14ac:dyDescent="0.25">
      <c r="A67" s="232" t="s">
        <v>126</v>
      </c>
      <c r="B67" s="233"/>
      <c r="C67" s="233"/>
      <c r="D67" s="234" t="s">
        <v>127</v>
      </c>
      <c r="E67" s="234"/>
      <c r="F67" s="234"/>
      <c r="G67" s="234"/>
      <c r="H67" s="7">
        <v>0</v>
      </c>
      <c r="I67" s="235">
        <v>0</v>
      </c>
      <c r="J67" s="235"/>
      <c r="K67" s="7">
        <v>0</v>
      </c>
      <c r="L67" s="11">
        <v>0</v>
      </c>
    </row>
    <row r="68" spans="1:12" ht="29.25" customHeight="1" x14ac:dyDescent="0.25">
      <c r="A68" s="232" t="s">
        <v>128</v>
      </c>
      <c r="B68" s="233"/>
      <c r="C68" s="233"/>
      <c r="D68" s="234" t="s">
        <v>129</v>
      </c>
      <c r="E68" s="234"/>
      <c r="F68" s="234"/>
      <c r="G68" s="234"/>
      <c r="H68" s="7">
        <v>0</v>
      </c>
      <c r="I68" s="235">
        <v>0</v>
      </c>
      <c r="J68" s="235"/>
      <c r="K68" s="7">
        <v>0</v>
      </c>
      <c r="L68" s="11">
        <v>110000</v>
      </c>
    </row>
    <row r="69" spans="1:12" ht="42" customHeight="1" x14ac:dyDescent="0.25">
      <c r="A69" s="221" t="s">
        <v>130</v>
      </c>
      <c r="B69" s="222"/>
      <c r="C69" s="222"/>
      <c r="D69" s="223" t="s">
        <v>131</v>
      </c>
      <c r="E69" s="223"/>
      <c r="F69" s="223"/>
      <c r="G69" s="223"/>
      <c r="H69" s="5">
        <f>H17-H32-H41</f>
        <v>1291963730</v>
      </c>
      <c r="I69" s="224">
        <f>I17-I32-I41</f>
        <v>5523850637</v>
      </c>
      <c r="J69" s="224"/>
      <c r="K69" s="5">
        <f>K17-K32-K41</f>
        <v>1070681928</v>
      </c>
      <c r="L69" s="9">
        <f>L17-L32-L41</f>
        <v>5269027450</v>
      </c>
    </row>
    <row r="70" spans="1:12" ht="42" customHeight="1" x14ac:dyDescent="0.25">
      <c r="A70" s="221" t="s">
        <v>132</v>
      </c>
      <c r="B70" s="222"/>
      <c r="C70" s="222"/>
      <c r="D70" s="223" t="s">
        <v>133</v>
      </c>
      <c r="E70" s="223"/>
      <c r="F70" s="223"/>
      <c r="G70" s="223"/>
      <c r="H70" s="5">
        <f>H71-H72</f>
        <v>0</v>
      </c>
      <c r="I70" s="224">
        <f>I71-I72</f>
        <v>0</v>
      </c>
      <c r="J70" s="224"/>
      <c r="K70" s="5">
        <f>K71-K72</f>
        <v>0</v>
      </c>
      <c r="L70" s="9">
        <f>L71-L72</f>
        <v>0</v>
      </c>
    </row>
    <row r="71" spans="1:12" ht="29.25" customHeight="1" x14ac:dyDescent="0.25">
      <c r="A71" s="225" t="s">
        <v>134</v>
      </c>
      <c r="B71" s="226"/>
      <c r="C71" s="226"/>
      <c r="D71" s="227" t="s">
        <v>135</v>
      </c>
      <c r="E71" s="227"/>
      <c r="F71" s="227"/>
      <c r="G71" s="227"/>
      <c r="H71" s="6">
        <v>0</v>
      </c>
      <c r="I71" s="228">
        <v>0</v>
      </c>
      <c r="J71" s="228"/>
      <c r="K71" s="6">
        <v>0</v>
      </c>
      <c r="L71" s="10">
        <v>0</v>
      </c>
    </row>
    <row r="72" spans="1:12" ht="29.25" customHeight="1" x14ac:dyDescent="0.25">
      <c r="A72" s="225" t="s">
        <v>136</v>
      </c>
      <c r="B72" s="226"/>
      <c r="C72" s="226"/>
      <c r="D72" s="227" t="s">
        <v>137</v>
      </c>
      <c r="E72" s="227"/>
      <c r="F72" s="227"/>
      <c r="G72" s="227"/>
      <c r="H72" s="6">
        <v>0</v>
      </c>
      <c r="I72" s="228">
        <v>0</v>
      </c>
      <c r="J72" s="228"/>
      <c r="K72" s="6">
        <v>0</v>
      </c>
      <c r="L72" s="10">
        <v>0</v>
      </c>
    </row>
    <row r="73" spans="1:12" ht="42" customHeight="1" x14ac:dyDescent="0.25">
      <c r="A73" s="221" t="s">
        <v>138</v>
      </c>
      <c r="B73" s="222"/>
      <c r="C73" s="222"/>
      <c r="D73" s="223" t="s">
        <v>139</v>
      </c>
      <c r="E73" s="223"/>
      <c r="F73" s="223"/>
      <c r="G73" s="223"/>
      <c r="H73" s="5">
        <f>H69+H70</f>
        <v>1291963730</v>
      </c>
      <c r="I73" s="224">
        <f>I69+I70</f>
        <v>5523850637</v>
      </c>
      <c r="J73" s="224"/>
      <c r="K73" s="5">
        <f>K69+K70</f>
        <v>1070681928</v>
      </c>
      <c r="L73" s="9">
        <f>L69+L70</f>
        <v>5269027450</v>
      </c>
    </row>
    <row r="74" spans="1:12" ht="29.25" customHeight="1" x14ac:dyDescent="0.25">
      <c r="A74" s="225" t="s">
        <v>140</v>
      </c>
      <c r="B74" s="226"/>
      <c r="C74" s="226"/>
      <c r="D74" s="227" t="s">
        <v>141</v>
      </c>
      <c r="E74" s="227"/>
      <c r="F74" s="227"/>
      <c r="G74" s="227"/>
      <c r="H74" s="6">
        <v>927961755</v>
      </c>
      <c r="I74" s="228">
        <v>5086543059</v>
      </c>
      <c r="J74" s="228"/>
      <c r="K74" s="6">
        <v>818032509</v>
      </c>
      <c r="L74" s="10">
        <v>5217850481</v>
      </c>
    </row>
    <row r="75" spans="1:12" ht="29.25" customHeight="1" x14ac:dyDescent="0.25">
      <c r="A75" s="225" t="s">
        <v>142</v>
      </c>
      <c r="B75" s="226"/>
      <c r="C75" s="226"/>
      <c r="D75" s="227" t="s">
        <v>143</v>
      </c>
      <c r="E75" s="227"/>
      <c r="F75" s="227"/>
      <c r="G75" s="227"/>
      <c r="H75" s="6">
        <v>364001975</v>
      </c>
      <c r="I75" s="228">
        <v>437307578</v>
      </c>
      <c r="J75" s="228"/>
      <c r="K75" s="6">
        <v>252649419</v>
      </c>
      <c r="L75" s="10">
        <v>51176969</v>
      </c>
    </row>
    <row r="76" spans="1:12" ht="29.25" customHeight="1" x14ac:dyDescent="0.25">
      <c r="A76" s="221" t="s">
        <v>144</v>
      </c>
      <c r="B76" s="222"/>
      <c r="C76" s="222"/>
      <c r="D76" s="223" t="s">
        <v>145</v>
      </c>
      <c r="E76" s="223"/>
      <c r="F76" s="223"/>
      <c r="G76" s="223"/>
      <c r="H76" s="5">
        <v>0</v>
      </c>
      <c r="I76" s="224">
        <v>0</v>
      </c>
      <c r="J76" s="224"/>
      <c r="K76" s="5">
        <v>0</v>
      </c>
      <c r="L76" s="9">
        <v>0</v>
      </c>
    </row>
    <row r="77" spans="1:12" ht="42" customHeight="1" x14ac:dyDescent="0.25">
      <c r="A77" s="236" t="s">
        <v>146</v>
      </c>
      <c r="B77" s="237"/>
      <c r="C77" s="237"/>
      <c r="D77" s="238" t="s">
        <v>147</v>
      </c>
      <c r="E77" s="238"/>
      <c r="F77" s="238"/>
      <c r="G77" s="238"/>
      <c r="H77" s="8">
        <f>H73-H76</f>
        <v>1291963730</v>
      </c>
      <c r="I77" s="239">
        <f>I73-I76</f>
        <v>5523850637</v>
      </c>
      <c r="J77" s="239"/>
      <c r="K77" s="8">
        <f>K73-K76</f>
        <v>1070681928</v>
      </c>
      <c r="L77" s="12">
        <f>L73-L76</f>
        <v>5269027450</v>
      </c>
    </row>
    <row r="78" spans="1:12" ht="10.5" customHeight="1" x14ac:dyDescent="0.25">
      <c r="A78" s="212"/>
      <c r="B78" s="212"/>
      <c r="C78" s="212"/>
      <c r="D78" s="212"/>
      <c r="E78" s="212"/>
      <c r="F78" s="212"/>
      <c r="G78" s="212"/>
      <c r="H78" s="212"/>
      <c r="I78" s="212"/>
      <c r="J78" s="212"/>
      <c r="K78" s="212"/>
      <c r="L78" s="212"/>
    </row>
    <row r="79" spans="1:12" ht="15" customHeight="1" x14ac:dyDescent="0.2">
      <c r="A79" s="240" t="s">
        <v>148</v>
      </c>
      <c r="B79" s="240"/>
      <c r="C79" s="215" t="s">
        <v>149</v>
      </c>
      <c r="D79" s="215"/>
      <c r="E79" s="215"/>
      <c r="F79" s="215"/>
      <c r="G79" s="215"/>
      <c r="H79" s="215"/>
      <c r="I79" s="215"/>
      <c r="J79" s="241" t="s">
        <v>150</v>
      </c>
      <c r="K79" s="241"/>
      <c r="L79" s="241"/>
    </row>
    <row r="80" spans="1:12" ht="15" customHeight="1" x14ac:dyDescent="0.2">
      <c r="A80" s="216" t="s">
        <v>151</v>
      </c>
      <c r="B80" s="216"/>
      <c r="C80" s="242" t="s">
        <v>151</v>
      </c>
      <c r="D80" s="242"/>
      <c r="E80" s="242"/>
      <c r="F80" s="242"/>
      <c r="G80" s="242"/>
      <c r="H80" s="242"/>
      <c r="I80" s="242"/>
      <c r="J80" s="243" t="s">
        <v>152</v>
      </c>
      <c r="K80" s="243"/>
      <c r="L80" s="243"/>
    </row>
    <row r="81" spans="1:12" ht="15.75" customHeight="1" x14ac:dyDescent="0.25">
      <c r="A81" s="212"/>
      <c r="B81" s="212"/>
      <c r="C81" s="212"/>
      <c r="D81" s="212"/>
      <c r="E81" s="212"/>
      <c r="F81" s="212"/>
      <c r="G81" s="212"/>
      <c r="H81" s="212"/>
      <c r="I81" s="212"/>
      <c r="J81" s="212"/>
      <c r="K81" s="212"/>
      <c r="L81" s="212"/>
    </row>
    <row r="82" spans="1:12" ht="15.75" customHeight="1" x14ac:dyDescent="0.25">
      <c r="A82" s="212"/>
      <c r="B82" s="212"/>
      <c r="C82" s="212"/>
      <c r="D82" s="212"/>
      <c r="E82" s="212"/>
      <c r="F82" s="212"/>
      <c r="G82" s="212"/>
      <c r="H82" s="212"/>
      <c r="I82" s="212"/>
      <c r="J82" s="212"/>
      <c r="K82" s="212"/>
      <c r="L82" s="212"/>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28"/>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358</v>
      </c>
      <c r="B15" s="48" t="s">
        <v>19</v>
      </c>
      <c r="C15" s="48" t="s">
        <v>357</v>
      </c>
      <c r="D15" s="47" t="s">
        <v>356</v>
      </c>
      <c r="E15" s="46" t="s">
        <v>355</v>
      </c>
    </row>
    <row r="16" spans="1:5" ht="26.25" customHeight="1" x14ac:dyDescent="0.25">
      <c r="A16" s="38" t="s">
        <v>354</v>
      </c>
      <c r="B16" s="37" t="s">
        <v>353</v>
      </c>
      <c r="C16" s="37"/>
      <c r="D16" s="5">
        <v>0</v>
      </c>
      <c r="E16" s="36">
        <v>0</v>
      </c>
    </row>
    <row r="17" spans="1:5" ht="26.25" customHeight="1" x14ac:dyDescent="0.25">
      <c r="A17" s="38" t="s">
        <v>352</v>
      </c>
      <c r="B17" s="37" t="s">
        <v>351</v>
      </c>
      <c r="C17" s="37"/>
      <c r="D17" s="5">
        <v>115599451</v>
      </c>
      <c r="E17" s="36">
        <v>3081602138</v>
      </c>
    </row>
    <row r="18" spans="1:5" ht="26.25" customHeight="1" x14ac:dyDescent="0.25">
      <c r="A18" s="35" t="s">
        <v>350</v>
      </c>
      <c r="B18" s="34" t="s">
        <v>349</v>
      </c>
      <c r="C18" s="34"/>
      <c r="D18" s="6">
        <v>115599451</v>
      </c>
      <c r="E18" s="33">
        <v>3081602138</v>
      </c>
    </row>
    <row r="19" spans="1:5" ht="26.25" customHeight="1" x14ac:dyDescent="0.25">
      <c r="A19" s="45" t="s">
        <v>348</v>
      </c>
      <c r="B19" s="44" t="s">
        <v>347</v>
      </c>
      <c r="C19" s="44"/>
      <c r="D19" s="7">
        <v>1000000</v>
      </c>
      <c r="E19" s="43">
        <v>1000000</v>
      </c>
    </row>
    <row r="20" spans="1:5" ht="26.25" customHeight="1" x14ac:dyDescent="0.25">
      <c r="A20" s="45" t="s">
        <v>346</v>
      </c>
      <c r="B20" s="44" t="s">
        <v>345</v>
      </c>
      <c r="C20" s="44"/>
      <c r="D20" s="7">
        <v>0</v>
      </c>
      <c r="E20" s="43">
        <v>0</v>
      </c>
    </row>
    <row r="21" spans="1:5" ht="26.25" customHeight="1" x14ac:dyDescent="0.25">
      <c r="A21" s="45" t="s">
        <v>344</v>
      </c>
      <c r="B21" s="44" t="s">
        <v>343</v>
      </c>
      <c r="C21" s="44"/>
      <c r="D21" s="7">
        <v>114599451</v>
      </c>
      <c r="E21" s="43">
        <v>3080602138</v>
      </c>
    </row>
    <row r="22" spans="1:5" ht="26.25" customHeight="1" x14ac:dyDescent="0.25">
      <c r="A22" s="45" t="s">
        <v>342</v>
      </c>
      <c r="B22" s="44" t="s">
        <v>341</v>
      </c>
      <c r="C22" s="44"/>
      <c r="D22" s="7">
        <v>0</v>
      </c>
      <c r="E22" s="43">
        <v>0</v>
      </c>
    </row>
    <row r="23" spans="1:5" ht="26.25" customHeight="1" x14ac:dyDescent="0.25">
      <c r="A23" s="35" t="s">
        <v>340</v>
      </c>
      <c r="B23" s="34" t="s">
        <v>339</v>
      </c>
      <c r="C23" s="34"/>
      <c r="D23" s="6">
        <v>0</v>
      </c>
      <c r="E23" s="33">
        <v>0</v>
      </c>
    </row>
    <row r="24" spans="1:5" ht="26.25" customHeight="1" x14ac:dyDescent="0.25">
      <c r="A24" s="35" t="s">
        <v>338</v>
      </c>
      <c r="B24" s="34" t="s">
        <v>337</v>
      </c>
      <c r="C24" s="34"/>
      <c r="D24" s="6">
        <v>0</v>
      </c>
      <c r="E24" s="33">
        <v>0</v>
      </c>
    </row>
    <row r="25" spans="1:5" ht="26.25" customHeight="1" x14ac:dyDescent="0.25">
      <c r="A25" s="38" t="s">
        <v>336</v>
      </c>
      <c r="B25" s="37" t="s">
        <v>335</v>
      </c>
      <c r="C25" s="37"/>
      <c r="D25" s="5">
        <v>163510079098</v>
      </c>
      <c r="E25" s="36">
        <v>163346077123</v>
      </c>
    </row>
    <row r="26" spans="1:5" ht="26.25" customHeight="1" x14ac:dyDescent="0.25">
      <c r="A26" s="35" t="s">
        <v>334</v>
      </c>
      <c r="B26" s="34" t="s">
        <v>333</v>
      </c>
      <c r="C26" s="34"/>
      <c r="D26" s="6">
        <v>163510079098</v>
      </c>
      <c r="E26" s="33">
        <v>163346077123</v>
      </c>
    </row>
    <row r="27" spans="1:5" ht="26.25" customHeight="1" x14ac:dyDescent="0.25">
      <c r="A27" s="45" t="s">
        <v>332</v>
      </c>
      <c r="B27" s="44" t="s">
        <v>331</v>
      </c>
      <c r="C27" s="44"/>
      <c r="D27" s="7">
        <v>0</v>
      </c>
      <c r="E27" s="43">
        <v>0</v>
      </c>
    </row>
    <row r="28" spans="1:5" ht="26.25" customHeight="1" x14ac:dyDescent="0.25">
      <c r="A28" s="45" t="s">
        <v>330</v>
      </c>
      <c r="B28" s="44" t="s">
        <v>329</v>
      </c>
      <c r="C28" s="44"/>
      <c r="D28" s="7">
        <v>0</v>
      </c>
      <c r="E28" s="43">
        <v>0</v>
      </c>
    </row>
    <row r="29" spans="1:5" ht="26.25" customHeight="1" x14ac:dyDescent="0.25">
      <c r="A29" s="45" t="s">
        <v>328</v>
      </c>
      <c r="B29" s="44" t="s">
        <v>327</v>
      </c>
      <c r="C29" s="44"/>
      <c r="D29" s="7">
        <v>128708638006</v>
      </c>
      <c r="E29" s="43">
        <v>128344636031</v>
      </c>
    </row>
    <row r="30" spans="1:5" ht="26.25" customHeight="1" x14ac:dyDescent="0.25">
      <c r="A30" s="45" t="s">
        <v>326</v>
      </c>
      <c r="B30" s="44" t="s">
        <v>325</v>
      </c>
      <c r="C30" s="44"/>
      <c r="D30" s="7">
        <v>15001441092</v>
      </c>
      <c r="E30" s="43">
        <v>15001441092</v>
      </c>
    </row>
    <row r="31" spans="1:5" ht="26.25" customHeight="1" x14ac:dyDescent="0.25">
      <c r="A31" s="45" t="s">
        <v>324</v>
      </c>
      <c r="B31" s="44" t="s">
        <v>323</v>
      </c>
      <c r="C31" s="44"/>
      <c r="D31" s="7">
        <v>0</v>
      </c>
      <c r="E31" s="43">
        <v>0</v>
      </c>
    </row>
    <row r="32" spans="1:5" ht="26.25" customHeight="1" x14ac:dyDescent="0.25">
      <c r="A32" s="45" t="s">
        <v>322</v>
      </c>
      <c r="B32" s="44" t="s">
        <v>321</v>
      </c>
      <c r="C32" s="44"/>
      <c r="D32" s="7">
        <v>19800000000</v>
      </c>
      <c r="E32" s="43">
        <v>20000000000</v>
      </c>
    </row>
    <row r="33" spans="1:5" ht="26.25" customHeight="1" x14ac:dyDescent="0.25">
      <c r="A33" s="45" t="s">
        <v>320</v>
      </c>
      <c r="B33" s="44" t="s">
        <v>319</v>
      </c>
      <c r="C33" s="44"/>
      <c r="D33" s="7">
        <v>0</v>
      </c>
      <c r="E33" s="43">
        <v>0</v>
      </c>
    </row>
    <row r="34" spans="1:5" ht="26.25" customHeight="1" x14ac:dyDescent="0.25">
      <c r="A34" s="45" t="s">
        <v>318</v>
      </c>
      <c r="B34" s="44" t="s">
        <v>317</v>
      </c>
      <c r="C34" s="44"/>
      <c r="D34" s="7">
        <v>0</v>
      </c>
      <c r="E34" s="43">
        <v>0</v>
      </c>
    </row>
    <row r="35" spans="1:5" ht="26.25" customHeight="1" x14ac:dyDescent="0.25">
      <c r="A35" s="45" t="s">
        <v>316</v>
      </c>
      <c r="B35" s="44" t="s">
        <v>315</v>
      </c>
      <c r="C35" s="44"/>
      <c r="D35" s="7">
        <v>0</v>
      </c>
      <c r="E35" s="43">
        <v>0</v>
      </c>
    </row>
    <row r="36" spans="1:5" ht="26.25" customHeight="1" x14ac:dyDescent="0.25">
      <c r="A36" s="35" t="s">
        <v>314</v>
      </c>
      <c r="B36" s="34" t="s">
        <v>313</v>
      </c>
      <c r="C36" s="34"/>
      <c r="D36" s="6">
        <v>0</v>
      </c>
      <c r="E36" s="33">
        <v>0</v>
      </c>
    </row>
    <row r="37" spans="1:5" ht="26.25" customHeight="1" x14ac:dyDescent="0.25">
      <c r="A37" s="38" t="s">
        <v>312</v>
      </c>
      <c r="B37" s="37" t="s">
        <v>311</v>
      </c>
      <c r="C37" s="37"/>
      <c r="D37" s="5">
        <v>5204680179</v>
      </c>
      <c r="E37" s="36">
        <v>4066012071</v>
      </c>
    </row>
    <row r="38" spans="1:5" ht="26.25" customHeight="1" x14ac:dyDescent="0.25">
      <c r="A38" s="35" t="s">
        <v>310</v>
      </c>
      <c r="B38" s="34" t="s">
        <v>309</v>
      </c>
      <c r="C38" s="34"/>
      <c r="D38" s="6">
        <v>0</v>
      </c>
      <c r="E38" s="33">
        <v>0</v>
      </c>
    </row>
    <row r="39" spans="1:5" ht="26.25" customHeight="1" x14ac:dyDescent="0.25">
      <c r="A39" s="35" t="s">
        <v>308</v>
      </c>
      <c r="B39" s="34" t="s">
        <v>307</v>
      </c>
      <c r="C39" s="34"/>
      <c r="D39" s="6">
        <v>0</v>
      </c>
      <c r="E39" s="33">
        <v>0</v>
      </c>
    </row>
    <row r="40" spans="1:5" ht="26.25" customHeight="1" x14ac:dyDescent="0.25">
      <c r="A40" s="35" t="s">
        <v>306</v>
      </c>
      <c r="B40" s="34" t="s">
        <v>305</v>
      </c>
      <c r="C40" s="34"/>
      <c r="D40" s="6">
        <v>5204680179</v>
      </c>
      <c r="E40" s="33">
        <v>4066012071</v>
      </c>
    </row>
    <row r="41" spans="1:5" ht="26.25" customHeight="1" x14ac:dyDescent="0.25">
      <c r="A41" s="35" t="s">
        <v>304</v>
      </c>
      <c r="B41" s="34" t="s">
        <v>303</v>
      </c>
      <c r="C41" s="34"/>
      <c r="D41" s="6">
        <v>0</v>
      </c>
      <c r="E41" s="33">
        <v>0</v>
      </c>
    </row>
    <row r="42" spans="1:5" ht="25.5" x14ac:dyDescent="0.25">
      <c r="A42" s="45" t="s">
        <v>302</v>
      </c>
      <c r="B42" s="44" t="s">
        <v>301</v>
      </c>
      <c r="C42" s="44"/>
      <c r="D42" s="7">
        <v>0</v>
      </c>
      <c r="E42" s="43">
        <v>0</v>
      </c>
    </row>
    <row r="43" spans="1:5" ht="25.5" x14ac:dyDescent="0.25">
      <c r="A43" s="45" t="s">
        <v>300</v>
      </c>
      <c r="B43" s="44" t="s">
        <v>299</v>
      </c>
      <c r="C43" s="44"/>
      <c r="D43" s="7">
        <v>0</v>
      </c>
      <c r="E43" s="43">
        <v>0</v>
      </c>
    </row>
    <row r="44" spans="1:5" ht="38.25" x14ac:dyDescent="0.25">
      <c r="A44" s="45" t="s">
        <v>298</v>
      </c>
      <c r="B44" s="44" t="s">
        <v>297</v>
      </c>
      <c r="C44" s="44"/>
      <c r="D44" s="7">
        <v>0</v>
      </c>
      <c r="E44" s="43">
        <v>0</v>
      </c>
    </row>
    <row r="45" spans="1:5" ht="38.25" x14ac:dyDescent="0.25">
      <c r="A45" s="45" t="s">
        <v>296</v>
      </c>
      <c r="B45" s="44" t="s">
        <v>295</v>
      </c>
      <c r="C45" s="44"/>
      <c r="D45" s="7">
        <v>0</v>
      </c>
      <c r="E45" s="43">
        <v>0</v>
      </c>
    </row>
    <row r="46" spans="1:5" ht="25.5" x14ac:dyDescent="0.25">
      <c r="A46" s="45" t="s">
        <v>294</v>
      </c>
      <c r="B46" s="44" t="s">
        <v>293</v>
      </c>
      <c r="C46" s="44"/>
      <c r="D46" s="7">
        <v>0</v>
      </c>
      <c r="E46" s="43">
        <v>0</v>
      </c>
    </row>
    <row r="47" spans="1:5" ht="38.25" x14ac:dyDescent="0.25">
      <c r="A47" s="35" t="s">
        <v>292</v>
      </c>
      <c r="B47" s="34" t="s">
        <v>291</v>
      </c>
      <c r="C47" s="34"/>
      <c r="D47" s="6">
        <v>0</v>
      </c>
      <c r="E47" s="33">
        <v>0</v>
      </c>
    </row>
    <row r="48" spans="1:5" ht="25.5" x14ac:dyDescent="0.25">
      <c r="A48" s="35" t="s">
        <v>290</v>
      </c>
      <c r="B48" s="34" t="s">
        <v>289</v>
      </c>
      <c r="C48" s="34"/>
      <c r="D48" s="6">
        <v>5204680179</v>
      </c>
      <c r="E48" s="33">
        <v>4066012071</v>
      </c>
    </row>
    <row r="49" spans="1:5" ht="25.5" x14ac:dyDescent="0.25">
      <c r="A49" s="45" t="s">
        <v>288</v>
      </c>
      <c r="B49" s="44" t="s">
        <v>287</v>
      </c>
      <c r="C49" s="44"/>
      <c r="D49" s="7">
        <v>0</v>
      </c>
      <c r="E49" s="43">
        <v>0</v>
      </c>
    </row>
    <row r="50" spans="1:5" ht="25.5" x14ac:dyDescent="0.25">
      <c r="A50" s="45" t="s">
        <v>286</v>
      </c>
      <c r="B50" s="44" t="s">
        <v>285</v>
      </c>
      <c r="C50" s="44"/>
      <c r="D50" s="7">
        <v>4414777126</v>
      </c>
      <c r="E50" s="43">
        <v>3364450392</v>
      </c>
    </row>
    <row r="51" spans="1:5" ht="38.25" x14ac:dyDescent="0.25">
      <c r="A51" s="45" t="s">
        <v>284</v>
      </c>
      <c r="B51" s="44" t="s">
        <v>283</v>
      </c>
      <c r="C51" s="44"/>
      <c r="D51" s="7">
        <v>0</v>
      </c>
      <c r="E51" s="43">
        <v>0</v>
      </c>
    </row>
    <row r="52" spans="1:5" ht="38.25" x14ac:dyDescent="0.25">
      <c r="A52" s="45" t="s">
        <v>282</v>
      </c>
      <c r="B52" s="44" t="s">
        <v>281</v>
      </c>
      <c r="C52" s="44"/>
      <c r="D52" s="7">
        <v>789903053</v>
      </c>
      <c r="E52" s="43">
        <v>701561679</v>
      </c>
    </row>
    <row r="53" spans="1:5" ht="25.5" x14ac:dyDescent="0.25">
      <c r="A53" s="45" t="s">
        <v>280</v>
      </c>
      <c r="B53" s="44" t="s">
        <v>279</v>
      </c>
      <c r="C53" s="44"/>
      <c r="D53" s="7">
        <v>0</v>
      </c>
      <c r="E53" s="43">
        <v>0</v>
      </c>
    </row>
    <row r="54" spans="1:5" ht="25.5" x14ac:dyDescent="0.25">
      <c r="A54" s="35" t="s">
        <v>278</v>
      </c>
      <c r="B54" s="34" t="s">
        <v>277</v>
      </c>
      <c r="C54" s="34"/>
      <c r="D54" s="6">
        <v>0</v>
      </c>
      <c r="E54" s="33">
        <v>0</v>
      </c>
    </row>
    <row r="55" spans="1:5" ht="25.5" x14ac:dyDescent="0.25">
      <c r="A55" s="45" t="s">
        <v>276</v>
      </c>
      <c r="B55" s="44" t="s">
        <v>275</v>
      </c>
      <c r="C55" s="44"/>
      <c r="D55" s="7">
        <v>0</v>
      </c>
      <c r="E55" s="43">
        <v>0</v>
      </c>
    </row>
    <row r="56" spans="1:5" ht="25.5" x14ac:dyDescent="0.25">
      <c r="A56" s="45" t="s">
        <v>274</v>
      </c>
      <c r="B56" s="44" t="s">
        <v>273</v>
      </c>
      <c r="C56" s="44"/>
      <c r="D56" s="7">
        <v>0</v>
      </c>
      <c r="E56" s="43">
        <v>0</v>
      </c>
    </row>
    <row r="57" spans="1:5" ht="25.5" x14ac:dyDescent="0.25">
      <c r="A57" s="45" t="s">
        <v>272</v>
      </c>
      <c r="B57" s="44" t="s">
        <v>271</v>
      </c>
      <c r="C57" s="44"/>
      <c r="D57" s="7">
        <v>0</v>
      </c>
      <c r="E57" s="43">
        <v>0</v>
      </c>
    </row>
    <row r="58" spans="1:5" ht="25.5" x14ac:dyDescent="0.25">
      <c r="A58" s="45" t="s">
        <v>270</v>
      </c>
      <c r="B58" s="44" t="s">
        <v>269</v>
      </c>
      <c r="C58" s="44"/>
      <c r="D58" s="7">
        <v>0</v>
      </c>
      <c r="E58" s="43">
        <v>0</v>
      </c>
    </row>
    <row r="59" spans="1:5" ht="25.5" x14ac:dyDescent="0.25">
      <c r="A59" s="35" t="s">
        <v>268</v>
      </c>
      <c r="B59" s="34" t="s">
        <v>267</v>
      </c>
      <c r="C59" s="34"/>
      <c r="D59" s="6">
        <v>0</v>
      </c>
      <c r="E59" s="33">
        <v>0</v>
      </c>
    </row>
    <row r="60" spans="1:5" ht="25.5" x14ac:dyDescent="0.25">
      <c r="A60" s="38" t="s">
        <v>266</v>
      </c>
      <c r="B60" s="37" t="s">
        <v>265</v>
      </c>
      <c r="C60" s="37"/>
      <c r="D60" s="5">
        <v>168830358728</v>
      </c>
      <c r="E60" s="36">
        <v>170493691332</v>
      </c>
    </row>
    <row r="61" spans="1:5" ht="25.5" x14ac:dyDescent="0.25">
      <c r="A61" s="38" t="s">
        <v>264</v>
      </c>
      <c r="B61" s="37" t="s">
        <v>263</v>
      </c>
      <c r="C61" s="37"/>
      <c r="D61" s="5">
        <v>0</v>
      </c>
      <c r="E61" s="36">
        <v>0</v>
      </c>
    </row>
    <row r="62" spans="1:5" ht="25.5" x14ac:dyDescent="0.25">
      <c r="A62" s="35" t="s">
        <v>262</v>
      </c>
      <c r="B62" s="34" t="s">
        <v>261</v>
      </c>
      <c r="C62" s="34"/>
      <c r="D62" s="6">
        <v>0</v>
      </c>
      <c r="E62" s="33">
        <v>0</v>
      </c>
    </row>
    <row r="63" spans="1:5" ht="25.5" x14ac:dyDescent="0.25">
      <c r="A63" s="45" t="s">
        <v>260</v>
      </c>
      <c r="B63" s="44" t="s">
        <v>259</v>
      </c>
      <c r="C63" s="44"/>
      <c r="D63" s="7">
        <v>0</v>
      </c>
      <c r="E63" s="43">
        <v>0</v>
      </c>
    </row>
    <row r="64" spans="1:5" ht="25.5" x14ac:dyDescent="0.25">
      <c r="A64" s="45" t="s">
        <v>258</v>
      </c>
      <c r="B64" s="44" t="s">
        <v>257</v>
      </c>
      <c r="C64" s="44"/>
      <c r="D64" s="7">
        <v>0</v>
      </c>
      <c r="E64" s="43">
        <v>0</v>
      </c>
    </row>
    <row r="65" spans="1:5" ht="25.5" x14ac:dyDescent="0.25">
      <c r="A65" s="35" t="s">
        <v>256</v>
      </c>
      <c r="B65" s="34" t="s">
        <v>255</v>
      </c>
      <c r="C65" s="34"/>
      <c r="D65" s="6">
        <v>0</v>
      </c>
      <c r="E65" s="33">
        <v>0</v>
      </c>
    </row>
    <row r="66" spans="1:5" ht="51" x14ac:dyDescent="0.25">
      <c r="A66" s="35" t="s">
        <v>254</v>
      </c>
      <c r="B66" s="34" t="s">
        <v>253</v>
      </c>
      <c r="C66" s="34"/>
      <c r="D66" s="6">
        <v>33340898</v>
      </c>
      <c r="E66" s="33">
        <v>1302601</v>
      </c>
    </row>
    <row r="67" spans="1:5" ht="25.5" x14ac:dyDescent="0.25">
      <c r="A67" s="45" t="s">
        <v>252</v>
      </c>
      <c r="B67" s="44" t="s">
        <v>251</v>
      </c>
      <c r="C67" s="44"/>
      <c r="D67" s="7">
        <v>1116280</v>
      </c>
      <c r="E67" s="43">
        <v>936880</v>
      </c>
    </row>
    <row r="68" spans="1:5" ht="38.25" x14ac:dyDescent="0.25">
      <c r="A68" s="45" t="s">
        <v>250</v>
      </c>
      <c r="B68" s="44" t="s">
        <v>249</v>
      </c>
      <c r="C68" s="44"/>
      <c r="D68" s="7">
        <v>32224618</v>
      </c>
      <c r="E68" s="43">
        <v>365721</v>
      </c>
    </row>
    <row r="69" spans="1:5" ht="25.5" x14ac:dyDescent="0.25">
      <c r="A69" s="35" t="s">
        <v>248</v>
      </c>
      <c r="B69" s="34" t="s">
        <v>247</v>
      </c>
      <c r="C69" s="34"/>
      <c r="D69" s="6">
        <v>5012381</v>
      </c>
      <c r="E69" s="33">
        <v>917594</v>
      </c>
    </row>
    <row r="70" spans="1:5" ht="25.5" x14ac:dyDescent="0.25">
      <c r="A70" s="35" t="s">
        <v>246</v>
      </c>
      <c r="B70" s="34" t="s">
        <v>245</v>
      </c>
      <c r="C70" s="34"/>
      <c r="D70" s="6">
        <v>0</v>
      </c>
      <c r="E70" s="33">
        <v>0</v>
      </c>
    </row>
    <row r="71" spans="1:5" ht="25.5" x14ac:dyDescent="0.25">
      <c r="A71" s="35" t="s">
        <v>244</v>
      </c>
      <c r="B71" s="34" t="s">
        <v>243</v>
      </c>
      <c r="C71" s="34"/>
      <c r="D71" s="6">
        <v>83972156</v>
      </c>
      <c r="E71" s="33">
        <v>66036086</v>
      </c>
    </row>
    <row r="72" spans="1:5" ht="25.5" x14ac:dyDescent="0.25">
      <c r="A72" s="45" t="s">
        <v>242</v>
      </c>
      <c r="B72" s="44" t="s">
        <v>241</v>
      </c>
      <c r="C72" s="44"/>
      <c r="D72" s="7">
        <v>0</v>
      </c>
      <c r="E72" s="43">
        <v>0</v>
      </c>
    </row>
    <row r="73" spans="1:5" ht="25.5" x14ac:dyDescent="0.25">
      <c r="A73" s="45" t="s">
        <v>240</v>
      </c>
      <c r="B73" s="44" t="s">
        <v>239</v>
      </c>
      <c r="C73" s="44"/>
      <c r="D73" s="7">
        <v>0</v>
      </c>
      <c r="E73" s="43">
        <v>0</v>
      </c>
    </row>
    <row r="74" spans="1:5" ht="25.5" x14ac:dyDescent="0.25">
      <c r="A74" s="45" t="s">
        <v>238</v>
      </c>
      <c r="B74" s="44" t="s">
        <v>237</v>
      </c>
      <c r="C74" s="44"/>
      <c r="D74" s="7">
        <v>0</v>
      </c>
      <c r="E74" s="43">
        <v>0</v>
      </c>
    </row>
    <row r="75" spans="1:5" ht="25.5" x14ac:dyDescent="0.25">
      <c r="A75" s="45" t="s">
        <v>236</v>
      </c>
      <c r="B75" s="44" t="s">
        <v>235</v>
      </c>
      <c r="C75" s="44"/>
      <c r="D75" s="7">
        <v>59672156</v>
      </c>
      <c r="E75" s="43">
        <v>49836086</v>
      </c>
    </row>
    <row r="76" spans="1:5" ht="25.5" x14ac:dyDescent="0.25">
      <c r="A76" s="45" t="s">
        <v>234</v>
      </c>
      <c r="B76" s="44" t="s">
        <v>233</v>
      </c>
      <c r="C76" s="44"/>
      <c r="D76" s="7">
        <v>0</v>
      </c>
      <c r="E76" s="43">
        <v>0</v>
      </c>
    </row>
    <row r="77" spans="1:5" ht="25.5" x14ac:dyDescent="0.25">
      <c r="A77" s="45" t="s">
        <v>232</v>
      </c>
      <c r="B77" s="44" t="s">
        <v>231</v>
      </c>
      <c r="C77" s="44"/>
      <c r="D77" s="7">
        <v>0</v>
      </c>
      <c r="E77" s="43">
        <v>0</v>
      </c>
    </row>
    <row r="78" spans="1:5" ht="38.25" x14ac:dyDescent="0.25">
      <c r="A78" s="45" t="s">
        <v>230</v>
      </c>
      <c r="B78" s="44" t="s">
        <v>229</v>
      </c>
      <c r="C78" s="44"/>
      <c r="D78" s="7">
        <v>24300000</v>
      </c>
      <c r="E78" s="43">
        <v>16200000</v>
      </c>
    </row>
    <row r="79" spans="1:5" ht="25.5" x14ac:dyDescent="0.25">
      <c r="A79" s="35" t="s">
        <v>228</v>
      </c>
      <c r="B79" s="34" t="s">
        <v>227</v>
      </c>
      <c r="C79" s="34"/>
      <c r="D79" s="6">
        <v>1000187</v>
      </c>
      <c r="E79" s="33">
        <v>1000187</v>
      </c>
    </row>
    <row r="80" spans="1:5" ht="25.5" x14ac:dyDescent="0.25">
      <c r="A80" s="45" t="s">
        <v>226</v>
      </c>
      <c r="B80" s="44" t="s">
        <v>225</v>
      </c>
      <c r="C80" s="44"/>
      <c r="D80" s="7">
        <v>1000187</v>
      </c>
      <c r="E80" s="43">
        <v>1000187</v>
      </c>
    </row>
    <row r="81" spans="1:5" ht="25.5" x14ac:dyDescent="0.25">
      <c r="A81" s="45" t="s">
        <v>224</v>
      </c>
      <c r="B81" s="44" t="s">
        <v>223</v>
      </c>
      <c r="C81" s="44"/>
      <c r="D81" s="7">
        <v>0</v>
      </c>
      <c r="E81" s="43">
        <v>0</v>
      </c>
    </row>
    <row r="82" spans="1:5" ht="25.5" x14ac:dyDescent="0.25">
      <c r="A82" s="35" t="s">
        <v>222</v>
      </c>
      <c r="B82" s="34" t="s">
        <v>221</v>
      </c>
      <c r="C82" s="34"/>
      <c r="D82" s="6">
        <v>990906</v>
      </c>
      <c r="E82" s="33">
        <v>1040904</v>
      </c>
    </row>
    <row r="83" spans="1:5" ht="25.5" x14ac:dyDescent="0.25">
      <c r="A83" s="35" t="s">
        <v>220</v>
      </c>
      <c r="B83" s="34" t="s">
        <v>219</v>
      </c>
      <c r="C83" s="34"/>
      <c r="D83" s="6">
        <v>335266430</v>
      </c>
      <c r="E83" s="33">
        <v>196385308</v>
      </c>
    </row>
    <row r="84" spans="1:5" ht="25.5" x14ac:dyDescent="0.25">
      <c r="A84" s="45" t="s">
        <v>218</v>
      </c>
      <c r="B84" s="44" t="s">
        <v>217</v>
      </c>
      <c r="C84" s="44"/>
      <c r="D84" s="7">
        <v>282866430</v>
      </c>
      <c r="E84" s="43">
        <v>143985308</v>
      </c>
    </row>
    <row r="85" spans="1:5" ht="25.5" x14ac:dyDescent="0.25">
      <c r="A85" s="45" t="s">
        <v>216</v>
      </c>
      <c r="B85" s="44" t="s">
        <v>215</v>
      </c>
      <c r="C85" s="44"/>
      <c r="D85" s="7">
        <v>15000000</v>
      </c>
      <c r="E85" s="43">
        <v>15000000</v>
      </c>
    </row>
    <row r="86" spans="1:5" ht="25.5" x14ac:dyDescent="0.25">
      <c r="A86" s="45" t="s">
        <v>214</v>
      </c>
      <c r="B86" s="44" t="s">
        <v>213</v>
      </c>
      <c r="C86" s="44"/>
      <c r="D86" s="7">
        <v>15000000</v>
      </c>
      <c r="E86" s="43">
        <v>15000000</v>
      </c>
    </row>
    <row r="87" spans="1:5" ht="25.5" x14ac:dyDescent="0.25">
      <c r="A87" s="45" t="s">
        <v>212</v>
      </c>
      <c r="B87" s="44" t="s">
        <v>211</v>
      </c>
      <c r="C87" s="44"/>
      <c r="D87" s="7">
        <v>0</v>
      </c>
      <c r="E87" s="43">
        <v>0</v>
      </c>
    </row>
    <row r="88" spans="1:5" ht="25.5" x14ac:dyDescent="0.25">
      <c r="A88" s="45" t="s">
        <v>210</v>
      </c>
      <c r="B88" s="44" t="s">
        <v>209</v>
      </c>
      <c r="C88" s="44"/>
      <c r="D88" s="7">
        <v>0</v>
      </c>
      <c r="E88" s="43">
        <v>0</v>
      </c>
    </row>
    <row r="89" spans="1:5" ht="25.5" x14ac:dyDescent="0.25">
      <c r="A89" s="45" t="s">
        <v>208</v>
      </c>
      <c r="B89" s="44" t="s">
        <v>207</v>
      </c>
      <c r="C89" s="44"/>
      <c r="D89" s="7">
        <v>16500000</v>
      </c>
      <c r="E89" s="43">
        <v>16500000</v>
      </c>
    </row>
    <row r="90" spans="1:5" ht="25.5" x14ac:dyDescent="0.25">
      <c r="A90" s="45" t="s">
        <v>206</v>
      </c>
      <c r="B90" s="44" t="s">
        <v>205</v>
      </c>
      <c r="C90" s="44"/>
      <c r="D90" s="7">
        <v>7700000</v>
      </c>
      <c r="E90" s="43">
        <v>7700000</v>
      </c>
    </row>
    <row r="91" spans="1:5" ht="25.5" x14ac:dyDescent="0.25">
      <c r="A91" s="45" t="s">
        <v>204</v>
      </c>
      <c r="B91" s="44" t="s">
        <v>203</v>
      </c>
      <c r="C91" s="44"/>
      <c r="D91" s="7">
        <v>13200000</v>
      </c>
      <c r="E91" s="43">
        <v>13200000</v>
      </c>
    </row>
    <row r="92" spans="1:5" ht="25.5" x14ac:dyDescent="0.25">
      <c r="A92" s="35" t="s">
        <v>202</v>
      </c>
      <c r="B92" s="34" t="s">
        <v>201</v>
      </c>
      <c r="C92" s="34"/>
      <c r="D92" s="6">
        <v>4972633</v>
      </c>
      <c r="E92" s="33">
        <v>4152968</v>
      </c>
    </row>
    <row r="93" spans="1:5" ht="25.5" x14ac:dyDescent="0.25">
      <c r="A93" s="45" t="s">
        <v>200</v>
      </c>
      <c r="B93" s="44" t="s">
        <v>199</v>
      </c>
      <c r="C93" s="44"/>
      <c r="D93" s="7">
        <v>0</v>
      </c>
      <c r="E93" s="43">
        <v>0</v>
      </c>
    </row>
    <row r="94" spans="1:5" ht="38.25" x14ac:dyDescent="0.25">
      <c r="A94" s="45" t="s">
        <v>198</v>
      </c>
      <c r="B94" s="44" t="s">
        <v>197</v>
      </c>
      <c r="C94" s="44"/>
      <c r="D94" s="7">
        <v>0</v>
      </c>
      <c r="E94" s="43">
        <v>0</v>
      </c>
    </row>
    <row r="95" spans="1:5" ht="25.5" x14ac:dyDescent="0.25">
      <c r="A95" s="45" t="s">
        <v>196</v>
      </c>
      <c r="B95" s="44" t="s">
        <v>195</v>
      </c>
      <c r="C95" s="44"/>
      <c r="D95" s="7">
        <v>4972633</v>
      </c>
      <c r="E95" s="43">
        <v>4152968</v>
      </c>
    </row>
    <row r="96" spans="1:5" ht="25.5" x14ac:dyDescent="0.25">
      <c r="A96" s="45" t="s">
        <v>194</v>
      </c>
      <c r="B96" s="44" t="s">
        <v>193</v>
      </c>
      <c r="C96" s="44"/>
      <c r="D96" s="7">
        <v>0</v>
      </c>
      <c r="E96" s="43">
        <v>0</v>
      </c>
    </row>
    <row r="97" spans="1:5" ht="25.5" x14ac:dyDescent="0.25">
      <c r="A97" s="45" t="s">
        <v>192</v>
      </c>
      <c r="B97" s="44" t="s">
        <v>191</v>
      </c>
      <c r="C97" s="44"/>
      <c r="D97" s="7">
        <v>0</v>
      </c>
      <c r="E97" s="43">
        <v>0</v>
      </c>
    </row>
    <row r="98" spans="1:5" ht="25.5" x14ac:dyDescent="0.25">
      <c r="A98" s="45" t="s">
        <v>190</v>
      </c>
      <c r="B98" s="44" t="s">
        <v>189</v>
      </c>
      <c r="C98" s="44"/>
      <c r="D98" s="7">
        <v>0</v>
      </c>
      <c r="E98" s="43">
        <v>0</v>
      </c>
    </row>
    <row r="99" spans="1:5" ht="25.5" x14ac:dyDescent="0.25">
      <c r="A99" s="38" t="s">
        <v>188</v>
      </c>
      <c r="B99" s="37" t="s">
        <v>187</v>
      </c>
      <c r="C99" s="37"/>
      <c r="D99" s="5">
        <v>464555591</v>
      </c>
      <c r="E99" s="36">
        <v>270835648</v>
      </c>
    </row>
    <row r="100" spans="1:5" ht="38.25" x14ac:dyDescent="0.25">
      <c r="A100" s="38" t="s">
        <v>186</v>
      </c>
      <c r="B100" s="37" t="s">
        <v>185</v>
      </c>
      <c r="C100" s="37"/>
      <c r="D100" s="5">
        <v>168365803137</v>
      </c>
      <c r="E100" s="36">
        <v>170222855684</v>
      </c>
    </row>
    <row r="101" spans="1:5" ht="25.5" x14ac:dyDescent="0.25">
      <c r="A101" s="35" t="s">
        <v>184</v>
      </c>
      <c r="B101" s="34" t="s">
        <v>183</v>
      </c>
      <c r="C101" s="34"/>
      <c r="D101" s="6">
        <v>150446710700</v>
      </c>
      <c r="E101" s="33">
        <v>153272884600</v>
      </c>
    </row>
    <row r="102" spans="1:5" ht="25.5" x14ac:dyDescent="0.25">
      <c r="A102" s="35" t="s">
        <v>182</v>
      </c>
      <c r="B102" s="34" t="s">
        <v>181</v>
      </c>
      <c r="C102" s="34"/>
      <c r="D102" s="6">
        <v>155519793900</v>
      </c>
      <c r="E102" s="33">
        <v>155478755500</v>
      </c>
    </row>
    <row r="103" spans="1:5" ht="25.5" x14ac:dyDescent="0.25">
      <c r="A103" s="35" t="s">
        <v>180</v>
      </c>
      <c r="B103" s="34" t="s">
        <v>179</v>
      </c>
      <c r="C103" s="34"/>
      <c r="D103" s="6">
        <v>-5073083200</v>
      </c>
      <c r="E103" s="33">
        <v>-2205870900</v>
      </c>
    </row>
    <row r="104" spans="1:5" ht="25.5" x14ac:dyDescent="0.25">
      <c r="A104" s="35" t="s">
        <v>178</v>
      </c>
      <c r="B104" s="34" t="s">
        <v>177</v>
      </c>
      <c r="C104" s="34"/>
      <c r="D104" s="6">
        <v>-169662294</v>
      </c>
      <c r="E104" s="33">
        <v>153180083</v>
      </c>
    </row>
    <row r="105" spans="1:5" ht="25.5" x14ac:dyDescent="0.25">
      <c r="A105" s="35" t="s">
        <v>176</v>
      </c>
      <c r="B105" s="34" t="s">
        <v>175</v>
      </c>
      <c r="C105" s="34"/>
      <c r="D105" s="6">
        <v>18088754731</v>
      </c>
      <c r="E105" s="33">
        <v>16796791001</v>
      </c>
    </row>
    <row r="106" spans="1:5" ht="25.5" x14ac:dyDescent="0.25">
      <c r="A106" s="45" t="s">
        <v>174</v>
      </c>
      <c r="B106" s="44" t="s">
        <v>173</v>
      </c>
      <c r="C106" s="44"/>
      <c r="D106" s="7">
        <v>16796791001</v>
      </c>
      <c r="E106" s="43">
        <v>15819300238</v>
      </c>
    </row>
    <row r="107" spans="1:5" ht="25.5" x14ac:dyDescent="0.25">
      <c r="A107" s="45" t="s">
        <v>172</v>
      </c>
      <c r="B107" s="44" t="s">
        <v>171</v>
      </c>
      <c r="C107" s="44"/>
      <c r="D107" s="7">
        <v>1291963730</v>
      </c>
      <c r="E107" s="43">
        <v>977490763</v>
      </c>
    </row>
    <row r="108" spans="1:5" ht="38.25" x14ac:dyDescent="0.25">
      <c r="A108" s="42" t="s">
        <v>170</v>
      </c>
      <c r="B108" s="41" t="s">
        <v>169</v>
      </c>
      <c r="C108" s="41"/>
      <c r="D108" s="40">
        <v>11191.05</v>
      </c>
      <c r="E108" s="39">
        <v>11105.86</v>
      </c>
    </row>
    <row r="109" spans="1:5" ht="25.5" x14ac:dyDescent="0.25">
      <c r="A109" s="38" t="s">
        <v>168</v>
      </c>
      <c r="B109" s="37" t="s">
        <v>167</v>
      </c>
      <c r="C109" s="37"/>
      <c r="D109" s="5">
        <v>0</v>
      </c>
      <c r="E109" s="36">
        <v>0</v>
      </c>
    </row>
    <row r="110" spans="1:5" ht="25.5" x14ac:dyDescent="0.25">
      <c r="A110" s="35" t="s">
        <v>166</v>
      </c>
      <c r="B110" s="34" t="s">
        <v>165</v>
      </c>
      <c r="C110" s="34"/>
      <c r="D110" s="6">
        <v>0</v>
      </c>
      <c r="E110" s="33">
        <v>0</v>
      </c>
    </row>
    <row r="111" spans="1:5" ht="38.25" x14ac:dyDescent="0.25">
      <c r="A111" s="35" t="s">
        <v>164</v>
      </c>
      <c r="B111" s="34" t="s">
        <v>163</v>
      </c>
      <c r="C111" s="34"/>
      <c r="D111" s="6">
        <v>0</v>
      </c>
      <c r="E111" s="33">
        <v>0</v>
      </c>
    </row>
    <row r="112" spans="1:5" ht="25.5" x14ac:dyDescent="0.25">
      <c r="A112" s="38" t="s">
        <v>162</v>
      </c>
      <c r="B112" s="37" t="s">
        <v>161</v>
      </c>
      <c r="C112" s="37"/>
      <c r="D112" s="5">
        <v>0</v>
      </c>
      <c r="E112" s="36">
        <v>0</v>
      </c>
    </row>
    <row r="113" spans="1:5" ht="25.5" x14ac:dyDescent="0.25">
      <c r="A113" s="35" t="s">
        <v>160</v>
      </c>
      <c r="B113" s="34" t="s">
        <v>159</v>
      </c>
      <c r="C113" s="34"/>
      <c r="D113" s="6">
        <v>0</v>
      </c>
      <c r="E113" s="33">
        <v>0</v>
      </c>
    </row>
    <row r="114" spans="1:5" ht="25.5" x14ac:dyDescent="0.25">
      <c r="A114" s="35" t="s">
        <v>158</v>
      </c>
      <c r="B114" s="34" t="s">
        <v>157</v>
      </c>
      <c r="C114" s="34"/>
      <c r="D114" s="6">
        <v>0</v>
      </c>
      <c r="E114" s="33">
        <v>0</v>
      </c>
    </row>
    <row r="115" spans="1:5" ht="25.5" x14ac:dyDescent="0.25">
      <c r="A115" s="35" t="s">
        <v>156</v>
      </c>
      <c r="B115" s="34" t="s">
        <v>155</v>
      </c>
      <c r="C115" s="34"/>
      <c r="D115" s="6">
        <v>0</v>
      </c>
      <c r="E115" s="33">
        <v>0</v>
      </c>
    </row>
    <row r="116" spans="1:5" ht="25.5" x14ac:dyDescent="0.25">
      <c r="A116" s="32" t="s">
        <v>154</v>
      </c>
      <c r="B116" s="31" t="s">
        <v>153</v>
      </c>
      <c r="C116" s="31"/>
      <c r="D116" s="30">
        <v>15044671.07</v>
      </c>
      <c r="E116" s="29">
        <v>15327288.460000001</v>
      </c>
    </row>
    <row r="117" spans="1:5" ht="10.5" customHeight="1" x14ac:dyDescent="0.25">
      <c r="A117" s="1"/>
      <c r="B117" s="1"/>
      <c r="C117" s="1"/>
      <c r="D117" s="1"/>
    </row>
    <row r="118" spans="1:5" ht="15" customHeight="1" x14ac:dyDescent="0.2">
      <c r="A118" s="24"/>
      <c r="B118" s="28"/>
      <c r="C118" s="25"/>
    </row>
    <row r="119" spans="1:5" ht="15" customHeight="1" x14ac:dyDescent="0.2">
      <c r="A119" s="13"/>
      <c r="B119" s="26"/>
      <c r="C119" s="27"/>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55.5" customHeight="1" x14ac:dyDescent="0.25">
      <c r="A18" s="16" t="s">
        <v>516</v>
      </c>
      <c r="B18" s="17" t="s">
        <v>18</v>
      </c>
      <c r="C18" s="17" t="s">
        <v>515</v>
      </c>
      <c r="D18" s="17" t="s">
        <v>514</v>
      </c>
      <c r="E18" s="17" t="s">
        <v>513</v>
      </c>
      <c r="F18" s="81" t="s">
        <v>512</v>
      </c>
    </row>
    <row r="19" spans="1:6" ht="25.5" x14ac:dyDescent="0.25">
      <c r="A19" s="69" t="s">
        <v>353</v>
      </c>
      <c r="B19" s="68" t="s">
        <v>511</v>
      </c>
      <c r="C19" s="67" t="s">
        <v>510</v>
      </c>
      <c r="D19" s="70">
        <v>0</v>
      </c>
      <c r="E19" s="70">
        <v>0</v>
      </c>
      <c r="F19" s="65">
        <v>0</v>
      </c>
    </row>
    <row r="20" spans="1:6" ht="25.5" x14ac:dyDescent="0.25">
      <c r="A20" s="80" t="s">
        <v>509</v>
      </c>
      <c r="B20" s="79" t="s">
        <v>508</v>
      </c>
      <c r="C20" s="78" t="s">
        <v>507</v>
      </c>
      <c r="D20" s="77">
        <v>115599451</v>
      </c>
      <c r="E20" s="77">
        <v>3081602138</v>
      </c>
      <c r="F20" s="76">
        <v>0.01</v>
      </c>
    </row>
    <row r="21" spans="1:6" ht="25.5" x14ac:dyDescent="0.25">
      <c r="A21" s="80"/>
      <c r="B21" s="79" t="s">
        <v>506</v>
      </c>
      <c r="C21" s="78" t="s">
        <v>505</v>
      </c>
      <c r="D21" s="77">
        <v>0</v>
      </c>
      <c r="E21" s="77">
        <v>0</v>
      </c>
      <c r="F21" s="76">
        <v>0</v>
      </c>
    </row>
    <row r="22" spans="1:6" ht="25.5" x14ac:dyDescent="0.25">
      <c r="A22" s="80"/>
      <c r="B22" s="79" t="s">
        <v>504</v>
      </c>
      <c r="C22" s="78" t="s">
        <v>503</v>
      </c>
      <c r="D22" s="77">
        <v>115599451</v>
      </c>
      <c r="E22" s="77">
        <v>3081602138</v>
      </c>
      <c r="F22" s="76">
        <v>0.01</v>
      </c>
    </row>
    <row r="23" spans="1:6" ht="38.25" x14ac:dyDescent="0.25">
      <c r="A23" s="75"/>
      <c r="B23" s="74" t="s">
        <v>502</v>
      </c>
      <c r="C23" s="73" t="s">
        <v>501</v>
      </c>
      <c r="D23" s="72">
        <v>1000000</v>
      </c>
      <c r="E23" s="72">
        <v>1000000</v>
      </c>
      <c r="F23" s="71">
        <v>0.2</v>
      </c>
    </row>
    <row r="24" spans="1:6" ht="38.25" x14ac:dyDescent="0.25">
      <c r="A24" s="75"/>
      <c r="B24" s="74" t="s">
        <v>500</v>
      </c>
      <c r="C24" s="73" t="s">
        <v>499</v>
      </c>
      <c r="D24" s="72">
        <v>0</v>
      </c>
      <c r="E24" s="72">
        <v>0</v>
      </c>
      <c r="F24" s="71">
        <v>0</v>
      </c>
    </row>
    <row r="25" spans="1:6" ht="38.25" x14ac:dyDescent="0.25">
      <c r="A25" s="75"/>
      <c r="B25" s="74" t="s">
        <v>498</v>
      </c>
      <c r="C25" s="73" t="s">
        <v>497</v>
      </c>
      <c r="D25" s="72">
        <v>114599451</v>
      </c>
      <c r="E25" s="72">
        <v>3080602138</v>
      </c>
      <c r="F25" s="71">
        <v>0.01</v>
      </c>
    </row>
    <row r="26" spans="1:6" ht="38.25" x14ac:dyDescent="0.25">
      <c r="A26" s="75"/>
      <c r="B26" s="74" t="s">
        <v>496</v>
      </c>
      <c r="C26" s="73" t="s">
        <v>495</v>
      </c>
      <c r="D26" s="72">
        <v>0</v>
      </c>
      <c r="E26" s="72">
        <v>0</v>
      </c>
      <c r="F26" s="71">
        <v>0</v>
      </c>
    </row>
    <row r="27" spans="1:6" ht="25.5" x14ac:dyDescent="0.25">
      <c r="A27" s="80"/>
      <c r="B27" s="79" t="s">
        <v>494</v>
      </c>
      <c r="C27" s="78" t="s">
        <v>493</v>
      </c>
      <c r="D27" s="77">
        <v>0</v>
      </c>
      <c r="E27" s="77">
        <v>0</v>
      </c>
      <c r="F27" s="76">
        <v>0</v>
      </c>
    </row>
    <row r="28" spans="1:6" ht="25.5" x14ac:dyDescent="0.25">
      <c r="A28" s="80" t="s">
        <v>492</v>
      </c>
      <c r="B28" s="79" t="s">
        <v>491</v>
      </c>
      <c r="C28" s="78" t="s">
        <v>490</v>
      </c>
      <c r="D28" s="77">
        <v>163510079098</v>
      </c>
      <c r="E28" s="77">
        <v>163346077123</v>
      </c>
      <c r="F28" s="76">
        <v>1.1399999999999999</v>
      </c>
    </row>
    <row r="29" spans="1:6" ht="25.5" x14ac:dyDescent="0.25">
      <c r="A29" s="75"/>
      <c r="B29" s="74" t="s">
        <v>489</v>
      </c>
      <c r="C29" s="73" t="s">
        <v>488</v>
      </c>
      <c r="D29" s="72">
        <v>0</v>
      </c>
      <c r="E29" s="72">
        <v>0</v>
      </c>
      <c r="F29" s="71">
        <v>0</v>
      </c>
    </row>
    <row r="30" spans="1:6" ht="25.5" x14ac:dyDescent="0.25">
      <c r="A30" s="75"/>
      <c r="B30" s="74" t="s">
        <v>487</v>
      </c>
      <c r="C30" s="73" t="s">
        <v>486</v>
      </c>
      <c r="D30" s="72">
        <v>0</v>
      </c>
      <c r="E30" s="72">
        <v>0</v>
      </c>
      <c r="F30" s="71">
        <v>0</v>
      </c>
    </row>
    <row r="31" spans="1:6" ht="25.5" x14ac:dyDescent="0.25">
      <c r="A31" s="75"/>
      <c r="B31" s="74" t="s">
        <v>485</v>
      </c>
      <c r="C31" s="73" t="s">
        <v>484</v>
      </c>
      <c r="D31" s="72">
        <v>143710079098</v>
      </c>
      <c r="E31" s="72">
        <v>143346077123</v>
      </c>
      <c r="F31" s="71">
        <v>2.11</v>
      </c>
    </row>
    <row r="32" spans="1:6" ht="25.5" x14ac:dyDescent="0.25">
      <c r="A32" s="75"/>
      <c r="B32" s="74" t="s">
        <v>483</v>
      </c>
      <c r="C32" s="73" t="s">
        <v>482</v>
      </c>
      <c r="D32" s="72">
        <v>0</v>
      </c>
      <c r="E32" s="72">
        <v>0</v>
      </c>
      <c r="F32" s="71">
        <v>0</v>
      </c>
    </row>
    <row r="33" spans="1:6" ht="51" x14ac:dyDescent="0.25">
      <c r="A33" s="75"/>
      <c r="B33" s="74" t="s">
        <v>481</v>
      </c>
      <c r="C33" s="73" t="s">
        <v>480</v>
      </c>
      <c r="D33" s="72">
        <v>19800000000</v>
      </c>
      <c r="E33" s="72">
        <v>20000000000</v>
      </c>
      <c r="F33" s="71">
        <v>0.31</v>
      </c>
    </row>
    <row r="34" spans="1:6" ht="25.5" x14ac:dyDescent="0.25">
      <c r="A34" s="75"/>
      <c r="B34" s="74" t="s">
        <v>479</v>
      </c>
      <c r="C34" s="73" t="s">
        <v>478</v>
      </c>
      <c r="D34" s="72">
        <v>0</v>
      </c>
      <c r="E34" s="72">
        <v>0</v>
      </c>
      <c r="F34" s="71">
        <v>0</v>
      </c>
    </row>
    <row r="35" spans="1:6" ht="25.5" x14ac:dyDescent="0.25">
      <c r="A35" s="75"/>
      <c r="B35" s="74" t="s">
        <v>477</v>
      </c>
      <c r="C35" s="73" t="s">
        <v>476</v>
      </c>
      <c r="D35" s="72">
        <v>0</v>
      </c>
      <c r="E35" s="72">
        <v>0</v>
      </c>
      <c r="F35" s="71">
        <v>0</v>
      </c>
    </row>
    <row r="36" spans="1:6" ht="25.5" x14ac:dyDescent="0.25">
      <c r="A36" s="75"/>
      <c r="B36" s="74" t="s">
        <v>475</v>
      </c>
      <c r="C36" s="73" t="s">
        <v>474</v>
      </c>
      <c r="D36" s="72">
        <v>0</v>
      </c>
      <c r="E36" s="72">
        <v>0</v>
      </c>
      <c r="F36" s="71">
        <v>0</v>
      </c>
    </row>
    <row r="37" spans="1:6" ht="25.5" x14ac:dyDescent="0.25">
      <c r="A37" s="80" t="s">
        <v>473</v>
      </c>
      <c r="B37" s="79" t="s">
        <v>472</v>
      </c>
      <c r="C37" s="78" t="s">
        <v>471</v>
      </c>
      <c r="D37" s="77">
        <v>4414777126</v>
      </c>
      <c r="E37" s="77">
        <v>3364450392</v>
      </c>
      <c r="F37" s="76">
        <v>1.85</v>
      </c>
    </row>
    <row r="38" spans="1:6" ht="25.5" x14ac:dyDescent="0.25">
      <c r="A38" s="75"/>
      <c r="B38" s="74" t="s">
        <v>470</v>
      </c>
      <c r="C38" s="73" t="s">
        <v>469</v>
      </c>
      <c r="D38" s="72">
        <v>0</v>
      </c>
      <c r="E38" s="72">
        <v>0</v>
      </c>
      <c r="F38" s="71">
        <v>0</v>
      </c>
    </row>
    <row r="39" spans="1:6" ht="25.5" x14ac:dyDescent="0.25">
      <c r="A39" s="75"/>
      <c r="B39" s="74" t="s">
        <v>468</v>
      </c>
      <c r="C39" s="73" t="s">
        <v>467</v>
      </c>
      <c r="D39" s="72">
        <v>4414777126</v>
      </c>
      <c r="E39" s="72">
        <v>3364450392</v>
      </c>
      <c r="F39" s="71">
        <v>1.85</v>
      </c>
    </row>
    <row r="40" spans="1:6" ht="25.5" x14ac:dyDescent="0.25">
      <c r="A40" s="80" t="s">
        <v>466</v>
      </c>
      <c r="B40" s="79" t="s">
        <v>465</v>
      </c>
      <c r="C40" s="78" t="s">
        <v>464</v>
      </c>
      <c r="D40" s="77">
        <v>789903053</v>
      </c>
      <c r="E40" s="77">
        <v>701561679</v>
      </c>
      <c r="F40" s="76">
        <v>0.33</v>
      </c>
    </row>
    <row r="41" spans="1:6" ht="25.5" x14ac:dyDescent="0.25">
      <c r="A41" s="75"/>
      <c r="B41" s="74" t="s">
        <v>463</v>
      </c>
      <c r="C41" s="73" t="s">
        <v>462</v>
      </c>
      <c r="D41" s="72">
        <v>789903053</v>
      </c>
      <c r="E41" s="72">
        <v>701561679</v>
      </c>
      <c r="F41" s="71">
        <v>0.43</v>
      </c>
    </row>
    <row r="42" spans="1:6" ht="38.25" x14ac:dyDescent="0.25">
      <c r="A42" s="75"/>
      <c r="B42" s="74" t="s">
        <v>461</v>
      </c>
      <c r="C42" s="73" t="s">
        <v>460</v>
      </c>
      <c r="D42" s="72">
        <v>0</v>
      </c>
      <c r="E42" s="72">
        <v>0</v>
      </c>
      <c r="F42" s="71">
        <v>0</v>
      </c>
    </row>
    <row r="43" spans="1:6" ht="25.5" x14ac:dyDescent="0.25">
      <c r="A43" s="80" t="s">
        <v>459</v>
      </c>
      <c r="B43" s="79" t="s">
        <v>458</v>
      </c>
      <c r="C43" s="78" t="s">
        <v>457</v>
      </c>
      <c r="D43" s="77">
        <v>0</v>
      </c>
      <c r="E43" s="77">
        <v>0</v>
      </c>
      <c r="F43" s="76">
        <v>0</v>
      </c>
    </row>
    <row r="44" spans="1:6" ht="25.5" x14ac:dyDescent="0.25">
      <c r="A44" s="80" t="s">
        <v>456</v>
      </c>
      <c r="B44" s="79" t="s">
        <v>455</v>
      </c>
      <c r="C44" s="78" t="s">
        <v>454</v>
      </c>
      <c r="D44" s="77">
        <v>0</v>
      </c>
      <c r="E44" s="77">
        <v>0</v>
      </c>
      <c r="F44" s="76">
        <v>0</v>
      </c>
    </row>
    <row r="45" spans="1:6" ht="51" x14ac:dyDescent="0.25">
      <c r="A45" s="75"/>
      <c r="B45" s="74" t="s">
        <v>453</v>
      </c>
      <c r="C45" s="73" t="s">
        <v>452</v>
      </c>
      <c r="D45" s="72">
        <v>0</v>
      </c>
      <c r="E45" s="72">
        <v>0</v>
      </c>
      <c r="F45" s="71">
        <v>0</v>
      </c>
    </row>
    <row r="46" spans="1:6" ht="25.5" x14ac:dyDescent="0.25">
      <c r="A46" s="75"/>
      <c r="B46" s="74" t="s">
        <v>451</v>
      </c>
      <c r="C46" s="73" t="s">
        <v>450</v>
      </c>
      <c r="D46" s="72">
        <v>0</v>
      </c>
      <c r="E46" s="72">
        <v>0</v>
      </c>
      <c r="F46" s="71">
        <v>0</v>
      </c>
    </row>
    <row r="47" spans="1:6" ht="25.5" x14ac:dyDescent="0.25">
      <c r="A47" s="75"/>
      <c r="B47" s="74" t="s">
        <v>449</v>
      </c>
      <c r="C47" s="73" t="s">
        <v>448</v>
      </c>
      <c r="D47" s="72">
        <v>0</v>
      </c>
      <c r="E47" s="72">
        <v>0</v>
      </c>
      <c r="F47" s="71">
        <v>0</v>
      </c>
    </row>
    <row r="48" spans="1:6" ht="25.5" x14ac:dyDescent="0.25">
      <c r="A48" s="80" t="s">
        <v>447</v>
      </c>
      <c r="B48" s="79" t="s">
        <v>446</v>
      </c>
      <c r="C48" s="78" t="s">
        <v>445</v>
      </c>
      <c r="D48" s="77">
        <v>0</v>
      </c>
      <c r="E48" s="77">
        <v>0</v>
      </c>
      <c r="F48" s="76">
        <v>0</v>
      </c>
    </row>
    <row r="49" spans="1:6" ht="25.5" x14ac:dyDescent="0.25">
      <c r="A49" s="69" t="s">
        <v>444</v>
      </c>
      <c r="B49" s="68" t="s">
        <v>443</v>
      </c>
      <c r="C49" s="67" t="s">
        <v>442</v>
      </c>
      <c r="D49" s="70">
        <v>168830358728</v>
      </c>
      <c r="E49" s="70">
        <v>170493691332</v>
      </c>
      <c r="F49" s="65">
        <v>1.06</v>
      </c>
    </row>
    <row r="50" spans="1:6" ht="25.5" x14ac:dyDescent="0.25">
      <c r="A50" s="69" t="s">
        <v>263</v>
      </c>
      <c r="B50" s="68" t="s">
        <v>441</v>
      </c>
      <c r="C50" s="67" t="s">
        <v>440</v>
      </c>
      <c r="D50" s="70">
        <v>0</v>
      </c>
      <c r="E50" s="70">
        <v>0</v>
      </c>
      <c r="F50" s="65">
        <v>0</v>
      </c>
    </row>
    <row r="51" spans="1:6" ht="25.5" x14ac:dyDescent="0.25">
      <c r="A51" s="80" t="s">
        <v>439</v>
      </c>
      <c r="B51" s="79" t="s">
        <v>438</v>
      </c>
      <c r="C51" s="78" t="s">
        <v>437</v>
      </c>
      <c r="D51" s="77">
        <v>0</v>
      </c>
      <c r="E51" s="77">
        <v>0</v>
      </c>
      <c r="F51" s="76">
        <v>0</v>
      </c>
    </row>
    <row r="52" spans="1:6" ht="25.5" x14ac:dyDescent="0.25">
      <c r="A52" s="80" t="s">
        <v>436</v>
      </c>
      <c r="B52" s="79" t="s">
        <v>435</v>
      </c>
      <c r="C52" s="78" t="s">
        <v>434</v>
      </c>
      <c r="D52" s="77">
        <v>464555591</v>
      </c>
      <c r="E52" s="77">
        <v>270835648</v>
      </c>
      <c r="F52" s="76">
        <v>1.66</v>
      </c>
    </row>
    <row r="53" spans="1:6" ht="25.5" x14ac:dyDescent="0.25">
      <c r="A53" s="80"/>
      <c r="B53" s="79" t="s">
        <v>433</v>
      </c>
      <c r="C53" s="78" t="s">
        <v>432</v>
      </c>
      <c r="D53" s="77">
        <v>1991093</v>
      </c>
      <c r="E53" s="77">
        <v>2041091</v>
      </c>
      <c r="F53" s="76">
        <v>0.4</v>
      </c>
    </row>
    <row r="54" spans="1:6" ht="38.25" x14ac:dyDescent="0.25">
      <c r="A54" s="75"/>
      <c r="B54" s="74" t="s">
        <v>431</v>
      </c>
      <c r="C54" s="73" t="s">
        <v>430</v>
      </c>
      <c r="D54" s="72">
        <v>1000187</v>
      </c>
      <c r="E54" s="72">
        <v>1000187</v>
      </c>
      <c r="F54" s="71">
        <v>0.2</v>
      </c>
    </row>
    <row r="55" spans="1:6" ht="51" x14ac:dyDescent="0.25">
      <c r="A55" s="75"/>
      <c r="B55" s="74" t="s">
        <v>429</v>
      </c>
      <c r="C55" s="73" t="s">
        <v>428</v>
      </c>
      <c r="D55" s="72">
        <v>0</v>
      </c>
      <c r="E55" s="72">
        <v>0</v>
      </c>
      <c r="F55" s="71">
        <v>0</v>
      </c>
    </row>
    <row r="56" spans="1:6" ht="51" x14ac:dyDescent="0.25">
      <c r="A56" s="75"/>
      <c r="B56" s="74" t="s">
        <v>427</v>
      </c>
      <c r="C56" s="73" t="s">
        <v>426</v>
      </c>
      <c r="D56" s="72">
        <v>0</v>
      </c>
      <c r="E56" s="72">
        <v>0</v>
      </c>
      <c r="F56" s="71">
        <v>0</v>
      </c>
    </row>
    <row r="57" spans="1:6" ht="38.25" x14ac:dyDescent="0.25">
      <c r="A57" s="75"/>
      <c r="B57" s="74" t="s">
        <v>425</v>
      </c>
      <c r="C57" s="73" t="s">
        <v>424</v>
      </c>
      <c r="D57" s="72">
        <v>990906</v>
      </c>
      <c r="E57" s="72">
        <v>1040904</v>
      </c>
      <c r="F57" s="71">
        <v>0</v>
      </c>
    </row>
    <row r="58" spans="1:6" ht="51" x14ac:dyDescent="0.25">
      <c r="A58" s="80"/>
      <c r="B58" s="79" t="s">
        <v>423</v>
      </c>
      <c r="C58" s="78" t="s">
        <v>422</v>
      </c>
      <c r="D58" s="77">
        <v>5012381</v>
      </c>
      <c r="E58" s="77">
        <v>917594</v>
      </c>
      <c r="F58" s="76">
        <v>5.56</v>
      </c>
    </row>
    <row r="59" spans="1:6" ht="76.5" x14ac:dyDescent="0.25">
      <c r="A59" s="80"/>
      <c r="B59" s="79" t="s">
        <v>421</v>
      </c>
      <c r="C59" s="78" t="s">
        <v>420</v>
      </c>
      <c r="D59" s="77">
        <v>33340898</v>
      </c>
      <c r="E59" s="77">
        <v>1302601</v>
      </c>
      <c r="F59" s="76">
        <v>12.67</v>
      </c>
    </row>
    <row r="60" spans="1:6" ht="25.5" x14ac:dyDescent="0.25">
      <c r="A60" s="80"/>
      <c r="B60" s="79" t="s">
        <v>419</v>
      </c>
      <c r="C60" s="78" t="s">
        <v>418</v>
      </c>
      <c r="D60" s="77">
        <v>0</v>
      </c>
      <c r="E60" s="77">
        <v>0</v>
      </c>
      <c r="F60" s="76">
        <v>0</v>
      </c>
    </row>
    <row r="61" spans="1:6" ht="38.25" x14ac:dyDescent="0.25">
      <c r="A61" s="80"/>
      <c r="B61" s="79" t="s">
        <v>417</v>
      </c>
      <c r="C61" s="78" t="s">
        <v>416</v>
      </c>
      <c r="D61" s="77">
        <v>24300000</v>
      </c>
      <c r="E61" s="77">
        <v>16200000</v>
      </c>
      <c r="F61" s="76">
        <v>1</v>
      </c>
    </row>
    <row r="62" spans="1:6" ht="38.25" x14ac:dyDescent="0.25">
      <c r="A62" s="80"/>
      <c r="B62" s="79" t="s">
        <v>415</v>
      </c>
      <c r="C62" s="78" t="s">
        <v>414</v>
      </c>
      <c r="D62" s="77">
        <v>282866430</v>
      </c>
      <c r="E62" s="77">
        <v>143985308</v>
      </c>
      <c r="F62" s="76">
        <v>2.1800000000000002</v>
      </c>
    </row>
    <row r="63" spans="1:6" ht="25.5" x14ac:dyDescent="0.25">
      <c r="A63" s="80"/>
      <c r="B63" s="79" t="s">
        <v>413</v>
      </c>
      <c r="C63" s="78" t="s">
        <v>412</v>
      </c>
      <c r="D63" s="77">
        <v>16500000</v>
      </c>
      <c r="E63" s="77">
        <v>16500000</v>
      </c>
      <c r="F63" s="76">
        <v>1</v>
      </c>
    </row>
    <row r="64" spans="1:6" ht="25.5" x14ac:dyDescent="0.25">
      <c r="A64" s="80"/>
      <c r="B64" s="79" t="s">
        <v>411</v>
      </c>
      <c r="C64" s="78" t="s">
        <v>410</v>
      </c>
      <c r="D64" s="77">
        <v>7700000</v>
      </c>
      <c r="E64" s="77">
        <v>7700000</v>
      </c>
      <c r="F64" s="76">
        <v>1</v>
      </c>
    </row>
    <row r="65" spans="1:6" ht="25.5" x14ac:dyDescent="0.25">
      <c r="A65" s="80"/>
      <c r="B65" s="79" t="s">
        <v>409</v>
      </c>
      <c r="C65" s="78" t="s">
        <v>408</v>
      </c>
      <c r="D65" s="77">
        <v>0</v>
      </c>
      <c r="E65" s="77">
        <v>0</v>
      </c>
      <c r="F65" s="76">
        <v>0</v>
      </c>
    </row>
    <row r="66" spans="1:6" ht="25.5" x14ac:dyDescent="0.25">
      <c r="A66" s="75"/>
      <c r="B66" s="74" t="s">
        <v>407</v>
      </c>
      <c r="C66" s="73" t="s">
        <v>406</v>
      </c>
      <c r="D66" s="72">
        <v>0</v>
      </c>
      <c r="E66" s="72">
        <v>0</v>
      </c>
      <c r="F66" s="71">
        <v>0</v>
      </c>
    </row>
    <row r="67" spans="1:6" ht="38.25" x14ac:dyDescent="0.25">
      <c r="A67" s="75"/>
      <c r="B67" s="74" t="s">
        <v>405</v>
      </c>
      <c r="C67" s="73" t="s">
        <v>404</v>
      </c>
      <c r="D67" s="72">
        <v>0</v>
      </c>
      <c r="E67" s="72">
        <v>0</v>
      </c>
      <c r="F67" s="71">
        <v>0</v>
      </c>
    </row>
    <row r="68" spans="1:6" ht="25.5" x14ac:dyDescent="0.25">
      <c r="A68" s="80"/>
      <c r="B68" s="79" t="s">
        <v>403</v>
      </c>
      <c r="C68" s="78" t="s">
        <v>402</v>
      </c>
      <c r="D68" s="77">
        <v>15000000</v>
      </c>
      <c r="E68" s="77">
        <v>15000000</v>
      </c>
      <c r="F68" s="76">
        <v>1</v>
      </c>
    </row>
    <row r="69" spans="1:6" ht="25.5" x14ac:dyDescent="0.25">
      <c r="A69" s="75"/>
      <c r="B69" s="74" t="s">
        <v>401</v>
      </c>
      <c r="C69" s="73" t="s">
        <v>400</v>
      </c>
      <c r="D69" s="72">
        <v>15000000</v>
      </c>
      <c r="E69" s="72">
        <v>15000000</v>
      </c>
      <c r="F69" s="71">
        <v>1</v>
      </c>
    </row>
    <row r="70" spans="1:6" ht="38.25" x14ac:dyDescent="0.25">
      <c r="A70" s="75"/>
      <c r="B70" s="74" t="s">
        <v>64</v>
      </c>
      <c r="C70" s="73" t="s">
        <v>399</v>
      </c>
      <c r="D70" s="72">
        <v>0</v>
      </c>
      <c r="E70" s="72">
        <v>0</v>
      </c>
      <c r="F70" s="71">
        <v>0</v>
      </c>
    </row>
    <row r="71" spans="1:6" ht="25.5" x14ac:dyDescent="0.25">
      <c r="A71" s="75"/>
      <c r="B71" s="74" t="s">
        <v>398</v>
      </c>
      <c r="C71" s="73" t="s">
        <v>397</v>
      </c>
      <c r="D71" s="72">
        <v>0</v>
      </c>
      <c r="E71" s="72">
        <v>0</v>
      </c>
      <c r="F71" s="71">
        <v>0</v>
      </c>
    </row>
    <row r="72" spans="1:6" ht="25.5" x14ac:dyDescent="0.25">
      <c r="A72" s="80"/>
      <c r="B72" s="79" t="s">
        <v>396</v>
      </c>
      <c r="C72" s="78" t="s">
        <v>395</v>
      </c>
      <c r="D72" s="77">
        <v>59672156</v>
      </c>
      <c r="E72" s="77">
        <v>49836086</v>
      </c>
      <c r="F72" s="76">
        <v>1</v>
      </c>
    </row>
    <row r="73" spans="1:6" ht="25.5" x14ac:dyDescent="0.25">
      <c r="A73" s="80"/>
      <c r="B73" s="79" t="s">
        <v>394</v>
      </c>
      <c r="C73" s="78" t="s">
        <v>393</v>
      </c>
      <c r="D73" s="77">
        <v>0</v>
      </c>
      <c r="E73" s="77">
        <v>0</v>
      </c>
      <c r="F73" s="76">
        <v>0</v>
      </c>
    </row>
    <row r="74" spans="1:6" ht="25.5" x14ac:dyDescent="0.25">
      <c r="A74" s="80"/>
      <c r="B74" s="79" t="s">
        <v>392</v>
      </c>
      <c r="C74" s="78" t="s">
        <v>391</v>
      </c>
      <c r="D74" s="77">
        <v>0</v>
      </c>
      <c r="E74" s="77">
        <v>0</v>
      </c>
      <c r="F74" s="76">
        <v>0</v>
      </c>
    </row>
    <row r="75" spans="1:6" ht="38.25" x14ac:dyDescent="0.25">
      <c r="A75" s="80"/>
      <c r="B75" s="79" t="s">
        <v>390</v>
      </c>
      <c r="C75" s="78" t="s">
        <v>389</v>
      </c>
      <c r="D75" s="77">
        <v>13200000</v>
      </c>
      <c r="E75" s="77">
        <v>13200000</v>
      </c>
      <c r="F75" s="76">
        <v>1</v>
      </c>
    </row>
    <row r="76" spans="1:6" ht="63.75" x14ac:dyDescent="0.25">
      <c r="A76" s="80"/>
      <c r="B76" s="79" t="s">
        <v>388</v>
      </c>
      <c r="C76" s="78" t="s">
        <v>387</v>
      </c>
      <c r="D76" s="77">
        <v>0</v>
      </c>
      <c r="E76" s="77">
        <v>0</v>
      </c>
      <c r="F76" s="76">
        <v>0</v>
      </c>
    </row>
    <row r="77" spans="1:6" ht="51" x14ac:dyDescent="0.25">
      <c r="A77" s="80"/>
      <c r="B77" s="79" t="s">
        <v>386</v>
      </c>
      <c r="C77" s="78" t="s">
        <v>385</v>
      </c>
      <c r="D77" s="77">
        <v>0</v>
      </c>
      <c r="E77" s="77">
        <v>0</v>
      </c>
      <c r="F77" s="76">
        <v>0</v>
      </c>
    </row>
    <row r="78" spans="1:6" ht="25.5" x14ac:dyDescent="0.25">
      <c r="A78" s="80"/>
      <c r="B78" s="79" t="s">
        <v>384</v>
      </c>
      <c r="C78" s="78" t="s">
        <v>383</v>
      </c>
      <c r="D78" s="77">
        <v>4972633</v>
      </c>
      <c r="E78" s="77">
        <v>4152968</v>
      </c>
      <c r="F78" s="76">
        <v>1</v>
      </c>
    </row>
    <row r="79" spans="1:6" ht="25.5" x14ac:dyDescent="0.25">
      <c r="A79" s="75"/>
      <c r="B79" s="74" t="s">
        <v>382</v>
      </c>
      <c r="C79" s="73" t="s">
        <v>381</v>
      </c>
      <c r="D79" s="72">
        <v>0</v>
      </c>
      <c r="E79" s="72">
        <v>0</v>
      </c>
      <c r="F79" s="71">
        <v>0</v>
      </c>
    </row>
    <row r="80" spans="1:6" ht="51" x14ac:dyDescent="0.25">
      <c r="A80" s="75"/>
      <c r="B80" s="74" t="s">
        <v>380</v>
      </c>
      <c r="C80" s="73" t="s">
        <v>379</v>
      </c>
      <c r="D80" s="72">
        <v>0</v>
      </c>
      <c r="E80" s="72">
        <v>0</v>
      </c>
      <c r="F80" s="71">
        <v>0</v>
      </c>
    </row>
    <row r="81" spans="1:7" ht="51" x14ac:dyDescent="0.25">
      <c r="A81" s="75"/>
      <c r="B81" s="74" t="s">
        <v>378</v>
      </c>
      <c r="C81" s="73" t="s">
        <v>377</v>
      </c>
      <c r="D81" s="72">
        <v>4972633</v>
      </c>
      <c r="E81" s="72">
        <v>4152968</v>
      </c>
      <c r="F81" s="71">
        <v>1</v>
      </c>
    </row>
    <row r="82" spans="1:7" ht="51" x14ac:dyDescent="0.25">
      <c r="A82" s="75"/>
      <c r="B82" s="74" t="s">
        <v>376</v>
      </c>
      <c r="C82" s="73" t="s">
        <v>375</v>
      </c>
      <c r="D82" s="72">
        <v>0</v>
      </c>
      <c r="E82" s="72">
        <v>0</v>
      </c>
      <c r="F82" s="71">
        <v>0</v>
      </c>
    </row>
    <row r="83" spans="1:7" ht="25.5" x14ac:dyDescent="0.25">
      <c r="A83" s="75"/>
      <c r="B83" s="74" t="s">
        <v>194</v>
      </c>
      <c r="C83" s="73" t="s">
        <v>374</v>
      </c>
      <c r="D83" s="72">
        <v>0</v>
      </c>
      <c r="E83" s="72">
        <v>0</v>
      </c>
      <c r="F83" s="71">
        <v>0</v>
      </c>
    </row>
    <row r="84" spans="1:7" ht="25.5" x14ac:dyDescent="0.25">
      <c r="A84" s="80"/>
      <c r="B84" s="79" t="s">
        <v>373</v>
      </c>
      <c r="C84" s="78" t="s">
        <v>372</v>
      </c>
      <c r="D84" s="77">
        <v>0</v>
      </c>
      <c r="E84" s="77">
        <v>0</v>
      </c>
      <c r="F84" s="76">
        <v>0</v>
      </c>
    </row>
    <row r="85" spans="1:7" ht="25.5" x14ac:dyDescent="0.25">
      <c r="A85" s="75"/>
      <c r="B85" s="74" t="s">
        <v>371</v>
      </c>
      <c r="C85" s="73" t="s">
        <v>370</v>
      </c>
      <c r="D85" s="72">
        <v>0</v>
      </c>
      <c r="E85" s="72">
        <v>0</v>
      </c>
      <c r="F85" s="71">
        <v>0</v>
      </c>
    </row>
    <row r="86" spans="1:7" ht="25.5" x14ac:dyDescent="0.25">
      <c r="A86" s="75"/>
      <c r="B86" s="74" t="s">
        <v>369</v>
      </c>
      <c r="C86" s="73" t="s">
        <v>368</v>
      </c>
      <c r="D86" s="72">
        <v>0</v>
      </c>
      <c r="E86" s="72">
        <v>0</v>
      </c>
      <c r="F86" s="71">
        <v>0</v>
      </c>
    </row>
    <row r="87" spans="1:7" ht="25.5" x14ac:dyDescent="0.25">
      <c r="A87" s="69" t="s">
        <v>367</v>
      </c>
      <c r="B87" s="68" t="s">
        <v>366</v>
      </c>
      <c r="C87" s="67" t="s">
        <v>365</v>
      </c>
      <c r="D87" s="70">
        <v>464555591</v>
      </c>
      <c r="E87" s="70">
        <v>270835648</v>
      </c>
      <c r="F87" s="65">
        <v>1.66</v>
      </c>
    </row>
    <row r="88" spans="1:7" ht="25.5" x14ac:dyDescent="0.25">
      <c r="A88" s="69"/>
      <c r="B88" s="68" t="s">
        <v>364</v>
      </c>
      <c r="C88" s="67" t="s">
        <v>363</v>
      </c>
      <c r="D88" s="70">
        <v>168365803137</v>
      </c>
      <c r="E88" s="70">
        <v>170222855684</v>
      </c>
      <c r="F88" s="65">
        <v>1.06</v>
      </c>
    </row>
    <row r="89" spans="1:7" ht="25.5" x14ac:dyDescent="0.25">
      <c r="A89" s="69"/>
      <c r="B89" s="68" t="s">
        <v>362</v>
      </c>
      <c r="C89" s="67" t="s">
        <v>361</v>
      </c>
      <c r="D89" s="66">
        <v>15044671.07</v>
      </c>
      <c r="E89" s="66">
        <v>15327288.460000001</v>
      </c>
      <c r="F89" s="65">
        <v>0.99</v>
      </c>
    </row>
    <row r="90" spans="1:7" ht="51" x14ac:dyDescent="0.25">
      <c r="A90" s="64"/>
      <c r="B90" s="63" t="s">
        <v>360</v>
      </c>
      <c r="C90" s="62" t="s">
        <v>359</v>
      </c>
      <c r="D90" s="61">
        <v>11191.05</v>
      </c>
      <c r="E90" s="61">
        <v>11105.86</v>
      </c>
      <c r="F90" s="60">
        <v>1.07</v>
      </c>
    </row>
    <row r="91" spans="1:7" ht="15.75" customHeight="1" x14ac:dyDescent="0.25">
      <c r="A91" s="59"/>
    </row>
    <row r="92" spans="1:7" ht="6" customHeight="1" x14ac:dyDescent="0.15">
      <c r="A92" s="1"/>
      <c r="B92" s="1"/>
      <c r="C92" s="1"/>
      <c r="D92" s="58"/>
      <c r="E92" s="1"/>
      <c r="F92" s="1"/>
      <c r="G92" s="1"/>
    </row>
    <row r="93" spans="1:7" ht="15.75" customHeight="1" x14ac:dyDescent="0.25">
      <c r="A93" s="57"/>
      <c r="B93" s="57"/>
    </row>
    <row r="94" spans="1:7" ht="15.75" customHeight="1" x14ac:dyDescent="0.25">
      <c r="A94" s="56"/>
      <c r="B94" s="5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4"/>
      <c r="B101" s="53"/>
    </row>
  </sheetData>
  <printOptions horizontalCentered="1"/>
  <pageMargins left="0" right="0" top="0.58999997377395597" bottom="0.58999997377395597"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516</v>
      </c>
      <c r="B18" s="17" t="s">
        <v>18</v>
      </c>
      <c r="C18" s="17" t="s">
        <v>515</v>
      </c>
      <c r="D18" s="17" t="s">
        <v>23</v>
      </c>
      <c r="E18" s="17" t="s">
        <v>650</v>
      </c>
      <c r="F18" s="81" t="s">
        <v>649</v>
      </c>
    </row>
    <row r="19" spans="1:6" ht="25.5" x14ac:dyDescent="0.25">
      <c r="A19" s="98" t="s">
        <v>353</v>
      </c>
      <c r="B19" s="97" t="s">
        <v>648</v>
      </c>
      <c r="C19" s="37" t="s">
        <v>647</v>
      </c>
      <c r="D19" s="5">
        <v>1139118605</v>
      </c>
      <c r="E19" s="5">
        <v>1135037943</v>
      </c>
      <c r="F19" s="36">
        <v>6579227849</v>
      </c>
    </row>
    <row r="20" spans="1:6" ht="25.5" x14ac:dyDescent="0.25">
      <c r="A20" s="96" t="s">
        <v>534</v>
      </c>
      <c r="B20" s="95" t="s">
        <v>646</v>
      </c>
      <c r="C20" s="34" t="s">
        <v>645</v>
      </c>
      <c r="D20" s="6">
        <v>1050326734</v>
      </c>
      <c r="E20" s="6">
        <v>1040527666</v>
      </c>
      <c r="F20" s="33">
        <v>5550275561</v>
      </c>
    </row>
    <row r="21" spans="1:6" ht="25.5" x14ac:dyDescent="0.25">
      <c r="A21" s="94"/>
      <c r="B21" s="93" t="s">
        <v>644</v>
      </c>
      <c r="C21" s="44" t="s">
        <v>643</v>
      </c>
      <c r="D21" s="7">
        <v>0</v>
      </c>
      <c r="E21" s="7">
        <v>0</v>
      </c>
      <c r="F21" s="43">
        <v>0</v>
      </c>
    </row>
    <row r="22" spans="1:6" ht="25.5" x14ac:dyDescent="0.25">
      <c r="A22" s="94"/>
      <c r="B22" s="93" t="s">
        <v>642</v>
      </c>
      <c r="C22" s="44" t="s">
        <v>641</v>
      </c>
      <c r="D22" s="7">
        <v>1050326734</v>
      </c>
      <c r="E22" s="7">
        <v>1040527666</v>
      </c>
      <c r="F22" s="43">
        <v>5550275561</v>
      </c>
    </row>
    <row r="23" spans="1:6" ht="25.5" x14ac:dyDescent="0.25">
      <c r="A23" s="96" t="s">
        <v>531</v>
      </c>
      <c r="B23" s="95" t="s">
        <v>640</v>
      </c>
      <c r="C23" s="34" t="s">
        <v>639</v>
      </c>
      <c r="D23" s="6">
        <v>88791871</v>
      </c>
      <c r="E23" s="6">
        <v>94510277</v>
      </c>
      <c r="F23" s="33">
        <v>1028897493</v>
      </c>
    </row>
    <row r="24" spans="1:6" ht="25.5" x14ac:dyDescent="0.25">
      <c r="A24" s="94"/>
      <c r="B24" s="93" t="s">
        <v>638</v>
      </c>
      <c r="C24" s="44" t="s">
        <v>637</v>
      </c>
      <c r="D24" s="7">
        <v>88791871</v>
      </c>
      <c r="E24" s="7">
        <v>94510277</v>
      </c>
      <c r="F24" s="43">
        <v>1028897493</v>
      </c>
    </row>
    <row r="25" spans="1:6" ht="25.5" x14ac:dyDescent="0.25">
      <c r="A25" s="94"/>
      <c r="B25" s="93" t="s">
        <v>636</v>
      </c>
      <c r="C25" s="44" t="s">
        <v>635</v>
      </c>
      <c r="D25" s="7">
        <v>0</v>
      </c>
      <c r="E25" s="7">
        <v>0</v>
      </c>
      <c r="F25" s="43">
        <v>0</v>
      </c>
    </row>
    <row r="26" spans="1:6" ht="25.5" x14ac:dyDescent="0.25">
      <c r="A26" s="96" t="s">
        <v>526</v>
      </c>
      <c r="B26" s="95" t="s">
        <v>634</v>
      </c>
      <c r="C26" s="34" t="s">
        <v>633</v>
      </c>
      <c r="D26" s="6">
        <v>0</v>
      </c>
      <c r="E26" s="6">
        <v>0</v>
      </c>
      <c r="F26" s="33">
        <v>54795</v>
      </c>
    </row>
    <row r="27" spans="1:6" ht="25.5" x14ac:dyDescent="0.25">
      <c r="A27" s="94"/>
      <c r="B27" s="93" t="s">
        <v>632</v>
      </c>
      <c r="C27" s="44" t="s">
        <v>631</v>
      </c>
      <c r="D27" s="7">
        <v>0</v>
      </c>
      <c r="E27" s="7">
        <v>0</v>
      </c>
      <c r="F27" s="43">
        <v>0</v>
      </c>
    </row>
    <row r="28" spans="1:6" ht="25.5" x14ac:dyDescent="0.25">
      <c r="A28" s="94"/>
      <c r="B28" s="93" t="s">
        <v>630</v>
      </c>
      <c r="C28" s="44" t="s">
        <v>629</v>
      </c>
      <c r="D28" s="7">
        <v>0</v>
      </c>
      <c r="E28" s="7">
        <v>0</v>
      </c>
      <c r="F28" s="43">
        <v>54795</v>
      </c>
    </row>
    <row r="29" spans="1:6" ht="89.25" x14ac:dyDescent="0.25">
      <c r="A29" s="94"/>
      <c r="B29" s="93" t="s">
        <v>628</v>
      </c>
      <c r="C29" s="44" t="s">
        <v>627</v>
      </c>
      <c r="D29" s="7">
        <v>0</v>
      </c>
      <c r="E29" s="7">
        <v>0</v>
      </c>
      <c r="F29" s="43">
        <v>0</v>
      </c>
    </row>
    <row r="30" spans="1:6" ht="25.5" x14ac:dyDescent="0.25">
      <c r="A30" s="98" t="s">
        <v>263</v>
      </c>
      <c r="B30" s="97" t="s">
        <v>626</v>
      </c>
      <c r="C30" s="37" t="s">
        <v>625</v>
      </c>
      <c r="D30" s="5">
        <v>211156850</v>
      </c>
      <c r="E30" s="5">
        <v>221086755</v>
      </c>
      <c r="F30" s="36">
        <v>1296687754</v>
      </c>
    </row>
    <row r="31" spans="1:6" ht="38.25" x14ac:dyDescent="0.25">
      <c r="A31" s="96" t="s">
        <v>534</v>
      </c>
      <c r="B31" s="95" t="s">
        <v>624</v>
      </c>
      <c r="C31" s="34" t="s">
        <v>623</v>
      </c>
      <c r="D31" s="6">
        <v>138881122</v>
      </c>
      <c r="E31" s="6">
        <v>143985308</v>
      </c>
      <c r="F31" s="33">
        <v>832911240</v>
      </c>
    </row>
    <row r="32" spans="1:6" ht="51" x14ac:dyDescent="0.25">
      <c r="A32" s="96" t="s">
        <v>531</v>
      </c>
      <c r="B32" s="95" t="s">
        <v>622</v>
      </c>
      <c r="C32" s="34" t="s">
        <v>621</v>
      </c>
      <c r="D32" s="6">
        <v>22919993</v>
      </c>
      <c r="E32" s="6">
        <v>24417853</v>
      </c>
      <c r="F32" s="33">
        <v>146067161</v>
      </c>
    </row>
    <row r="33" spans="1:6" ht="25.5" x14ac:dyDescent="0.25">
      <c r="A33" s="94"/>
      <c r="B33" s="93" t="s">
        <v>214</v>
      </c>
      <c r="C33" s="44" t="s">
        <v>620</v>
      </c>
      <c r="D33" s="7">
        <v>15000000</v>
      </c>
      <c r="E33" s="7">
        <v>15000000</v>
      </c>
      <c r="F33" s="43">
        <v>90000000</v>
      </c>
    </row>
    <row r="34" spans="1:6" ht="38.25" x14ac:dyDescent="0.25">
      <c r="A34" s="94"/>
      <c r="B34" s="93" t="s">
        <v>212</v>
      </c>
      <c r="C34" s="44" t="s">
        <v>619</v>
      </c>
      <c r="D34" s="7">
        <v>0</v>
      </c>
      <c r="E34" s="7">
        <v>1521599</v>
      </c>
      <c r="F34" s="43">
        <v>8714329</v>
      </c>
    </row>
    <row r="35" spans="1:6" ht="25.5" x14ac:dyDescent="0.25">
      <c r="A35" s="94"/>
      <c r="B35" s="93" t="s">
        <v>210</v>
      </c>
      <c r="C35" s="44" t="s">
        <v>618</v>
      </c>
      <c r="D35" s="7">
        <v>219993</v>
      </c>
      <c r="E35" s="7">
        <v>196254</v>
      </c>
      <c r="F35" s="43">
        <v>1152832</v>
      </c>
    </row>
    <row r="36" spans="1:6" ht="25.5" x14ac:dyDescent="0.25">
      <c r="A36" s="94"/>
      <c r="B36" s="93" t="s">
        <v>617</v>
      </c>
      <c r="C36" s="44" t="s">
        <v>616</v>
      </c>
      <c r="D36" s="7">
        <v>7700000</v>
      </c>
      <c r="E36" s="7">
        <v>7700000</v>
      </c>
      <c r="F36" s="43">
        <v>46200000</v>
      </c>
    </row>
    <row r="37" spans="1:6" ht="76.5" x14ac:dyDescent="0.25">
      <c r="A37" s="94"/>
      <c r="B37" s="93" t="s">
        <v>615</v>
      </c>
      <c r="C37" s="44" t="s">
        <v>614</v>
      </c>
      <c r="D37" s="7">
        <v>0</v>
      </c>
      <c r="E37" s="7">
        <v>0</v>
      </c>
      <c r="F37" s="43">
        <v>0</v>
      </c>
    </row>
    <row r="38" spans="1:6" ht="102" x14ac:dyDescent="0.25">
      <c r="A38" s="96" t="s">
        <v>526</v>
      </c>
      <c r="B38" s="95" t="s">
        <v>613</v>
      </c>
      <c r="C38" s="34" t="s">
        <v>612</v>
      </c>
      <c r="D38" s="6">
        <v>29700000</v>
      </c>
      <c r="E38" s="6">
        <v>29700000</v>
      </c>
      <c r="F38" s="33">
        <v>178200000</v>
      </c>
    </row>
    <row r="39" spans="1:6" ht="25.5" x14ac:dyDescent="0.25">
      <c r="A39" s="94"/>
      <c r="B39" s="93" t="s">
        <v>611</v>
      </c>
      <c r="C39" s="44" t="s">
        <v>610</v>
      </c>
      <c r="D39" s="7">
        <v>16500000</v>
      </c>
      <c r="E39" s="7">
        <v>16500000</v>
      </c>
      <c r="F39" s="43">
        <v>99000000</v>
      </c>
    </row>
    <row r="40" spans="1:6" ht="25.5" x14ac:dyDescent="0.25">
      <c r="A40" s="94"/>
      <c r="B40" s="93" t="s">
        <v>609</v>
      </c>
      <c r="C40" s="44" t="s">
        <v>608</v>
      </c>
      <c r="D40" s="7">
        <v>13200000</v>
      </c>
      <c r="E40" s="7">
        <v>13200000</v>
      </c>
      <c r="F40" s="43">
        <v>79200000</v>
      </c>
    </row>
    <row r="41" spans="1:6" ht="63.75" x14ac:dyDescent="0.25">
      <c r="A41" s="94"/>
      <c r="B41" s="93" t="s">
        <v>607</v>
      </c>
      <c r="C41" s="44" t="s">
        <v>606</v>
      </c>
      <c r="D41" s="7">
        <v>0</v>
      </c>
      <c r="E41" s="7">
        <v>0</v>
      </c>
      <c r="F41" s="43">
        <v>0</v>
      </c>
    </row>
    <row r="42" spans="1:6" ht="51" x14ac:dyDescent="0.25">
      <c r="A42" s="94"/>
      <c r="B42" s="93" t="s">
        <v>605</v>
      </c>
      <c r="C42" s="44" t="s">
        <v>604</v>
      </c>
      <c r="D42" s="7">
        <v>0</v>
      </c>
      <c r="E42" s="7">
        <v>0</v>
      </c>
      <c r="F42" s="43">
        <v>0</v>
      </c>
    </row>
    <row r="43" spans="1:6" ht="38.25" x14ac:dyDescent="0.25">
      <c r="A43" s="96" t="s">
        <v>603</v>
      </c>
      <c r="B43" s="95" t="s">
        <v>602</v>
      </c>
      <c r="C43" s="34" t="s">
        <v>601</v>
      </c>
      <c r="D43" s="6">
        <v>9836070</v>
      </c>
      <c r="E43" s="6">
        <v>10163939</v>
      </c>
      <c r="F43" s="33">
        <v>59672156</v>
      </c>
    </row>
    <row r="44" spans="1:6" ht="89.25" x14ac:dyDescent="0.25">
      <c r="A44" s="96" t="s">
        <v>600</v>
      </c>
      <c r="B44" s="95" t="s">
        <v>599</v>
      </c>
      <c r="C44" s="34" t="s">
        <v>598</v>
      </c>
      <c r="D44" s="6">
        <v>9000000</v>
      </c>
      <c r="E44" s="6">
        <v>9000000</v>
      </c>
      <c r="F44" s="33">
        <v>54000000</v>
      </c>
    </row>
    <row r="45" spans="1:6" ht="38.25" x14ac:dyDescent="0.25">
      <c r="A45" s="94"/>
      <c r="B45" s="93" t="s">
        <v>597</v>
      </c>
      <c r="C45" s="44" t="s">
        <v>596</v>
      </c>
      <c r="D45" s="7">
        <v>9000000</v>
      </c>
      <c r="E45" s="7">
        <v>9000000</v>
      </c>
      <c r="F45" s="43">
        <v>54000000</v>
      </c>
    </row>
    <row r="46" spans="1:6" ht="38.25" x14ac:dyDescent="0.25">
      <c r="A46" s="94"/>
      <c r="B46" s="93" t="s">
        <v>595</v>
      </c>
      <c r="C46" s="44" t="s">
        <v>594</v>
      </c>
      <c r="D46" s="7">
        <v>0</v>
      </c>
      <c r="E46" s="7">
        <v>0</v>
      </c>
      <c r="F46" s="43">
        <v>0</v>
      </c>
    </row>
    <row r="47" spans="1:6" ht="25.5" x14ac:dyDescent="0.25">
      <c r="A47" s="94"/>
      <c r="B47" s="93" t="s">
        <v>593</v>
      </c>
      <c r="C47" s="44" t="s">
        <v>592</v>
      </c>
      <c r="D47" s="7">
        <v>0</v>
      </c>
      <c r="E47" s="7">
        <v>0</v>
      </c>
      <c r="F47" s="43">
        <v>0</v>
      </c>
    </row>
    <row r="48" spans="1:6" ht="191.25" x14ac:dyDescent="0.25">
      <c r="A48" s="96" t="s">
        <v>591</v>
      </c>
      <c r="B48" s="95" t="s">
        <v>590</v>
      </c>
      <c r="C48" s="34" t="s">
        <v>589</v>
      </c>
      <c r="D48" s="6">
        <v>0</v>
      </c>
      <c r="E48" s="6">
        <v>0</v>
      </c>
      <c r="F48" s="33">
        <v>4050000</v>
      </c>
    </row>
    <row r="49" spans="1:6" ht="25.5" x14ac:dyDescent="0.25">
      <c r="A49" s="94"/>
      <c r="B49" s="93" t="s">
        <v>588</v>
      </c>
      <c r="C49" s="44" t="s">
        <v>587</v>
      </c>
      <c r="D49" s="7">
        <v>0</v>
      </c>
      <c r="E49" s="7">
        <v>0</v>
      </c>
      <c r="F49" s="43">
        <v>4050000</v>
      </c>
    </row>
    <row r="50" spans="1:6" ht="25.5" x14ac:dyDescent="0.25">
      <c r="A50" s="94"/>
      <c r="B50" s="93" t="s">
        <v>586</v>
      </c>
      <c r="C50" s="44" t="s">
        <v>585</v>
      </c>
      <c r="D50" s="7">
        <v>0</v>
      </c>
      <c r="E50" s="7">
        <v>0</v>
      </c>
      <c r="F50" s="43">
        <v>0</v>
      </c>
    </row>
    <row r="51" spans="1:6" ht="38.25" x14ac:dyDescent="0.25">
      <c r="A51" s="94"/>
      <c r="B51" s="93" t="s">
        <v>584</v>
      </c>
      <c r="C51" s="44" t="s">
        <v>583</v>
      </c>
      <c r="D51" s="7">
        <v>0</v>
      </c>
      <c r="E51" s="7">
        <v>0</v>
      </c>
      <c r="F51" s="43">
        <v>0</v>
      </c>
    </row>
    <row r="52" spans="1:6" ht="38.25" x14ac:dyDescent="0.25">
      <c r="A52" s="94"/>
      <c r="B52" s="93" t="s">
        <v>582</v>
      </c>
      <c r="C52" s="44" t="s">
        <v>581</v>
      </c>
      <c r="D52" s="7">
        <v>0</v>
      </c>
      <c r="E52" s="7">
        <v>0</v>
      </c>
      <c r="F52" s="43">
        <v>0</v>
      </c>
    </row>
    <row r="53" spans="1:6" ht="25.5" x14ac:dyDescent="0.25">
      <c r="A53" s="94"/>
      <c r="B53" s="93" t="s">
        <v>580</v>
      </c>
      <c r="C53" s="44" t="s">
        <v>579</v>
      </c>
      <c r="D53" s="7">
        <v>0</v>
      </c>
      <c r="E53" s="7">
        <v>0</v>
      </c>
      <c r="F53" s="43">
        <v>0</v>
      </c>
    </row>
    <row r="54" spans="1:6" ht="51" x14ac:dyDescent="0.25">
      <c r="A54" s="96" t="s">
        <v>578</v>
      </c>
      <c r="B54" s="95" t="s">
        <v>577</v>
      </c>
      <c r="C54" s="34" t="s">
        <v>576</v>
      </c>
      <c r="D54" s="6">
        <v>0</v>
      </c>
      <c r="E54" s="6">
        <v>2895669</v>
      </c>
      <c r="F54" s="33">
        <v>16561564</v>
      </c>
    </row>
    <row r="55" spans="1:6" ht="25.5" x14ac:dyDescent="0.25">
      <c r="A55" s="94"/>
      <c r="B55" s="93" t="s">
        <v>575</v>
      </c>
      <c r="C55" s="44" t="s">
        <v>574</v>
      </c>
      <c r="D55" s="7">
        <v>0</v>
      </c>
      <c r="E55" s="7">
        <v>2895669</v>
      </c>
      <c r="F55" s="43">
        <v>16561564</v>
      </c>
    </row>
    <row r="56" spans="1:6" ht="25.5" x14ac:dyDescent="0.25">
      <c r="A56" s="94"/>
      <c r="B56" s="93" t="s">
        <v>573</v>
      </c>
      <c r="C56" s="44" t="s">
        <v>572</v>
      </c>
      <c r="D56" s="7">
        <v>0</v>
      </c>
      <c r="E56" s="7">
        <v>0</v>
      </c>
      <c r="F56" s="43">
        <v>0</v>
      </c>
    </row>
    <row r="57" spans="1:6" ht="25.5" x14ac:dyDescent="0.25">
      <c r="A57" s="96" t="s">
        <v>571</v>
      </c>
      <c r="B57" s="95" t="s">
        <v>570</v>
      </c>
      <c r="C57" s="34" t="s">
        <v>569</v>
      </c>
      <c r="D57" s="6">
        <v>819665</v>
      </c>
      <c r="E57" s="6">
        <v>923986</v>
      </c>
      <c r="F57" s="33">
        <v>5225633</v>
      </c>
    </row>
    <row r="58" spans="1:6" ht="25.5" x14ac:dyDescent="0.25">
      <c r="A58" s="94"/>
      <c r="B58" s="93" t="s">
        <v>568</v>
      </c>
      <c r="C58" s="44" t="s">
        <v>567</v>
      </c>
      <c r="D58" s="7">
        <v>0</v>
      </c>
      <c r="E58" s="7">
        <v>0</v>
      </c>
      <c r="F58" s="43">
        <v>0</v>
      </c>
    </row>
    <row r="59" spans="1:6" ht="25.5" x14ac:dyDescent="0.25">
      <c r="A59" s="94"/>
      <c r="B59" s="93" t="s">
        <v>566</v>
      </c>
      <c r="C59" s="44" t="s">
        <v>565</v>
      </c>
      <c r="D59" s="7">
        <v>0</v>
      </c>
      <c r="E59" s="7">
        <v>0</v>
      </c>
      <c r="F59" s="43">
        <v>0</v>
      </c>
    </row>
    <row r="60" spans="1:6" ht="38.25" x14ac:dyDescent="0.25">
      <c r="A60" s="94"/>
      <c r="B60" s="93" t="s">
        <v>564</v>
      </c>
      <c r="C60" s="44" t="s">
        <v>563</v>
      </c>
      <c r="D60" s="7">
        <v>819665</v>
      </c>
      <c r="E60" s="7">
        <v>846986</v>
      </c>
      <c r="F60" s="43">
        <v>4972633</v>
      </c>
    </row>
    <row r="61" spans="1:6" ht="25.5" x14ac:dyDescent="0.25">
      <c r="A61" s="94"/>
      <c r="B61" s="93" t="s">
        <v>562</v>
      </c>
      <c r="C61" s="44" t="s">
        <v>561</v>
      </c>
      <c r="D61" s="7">
        <v>0</v>
      </c>
      <c r="E61" s="7">
        <v>77000</v>
      </c>
      <c r="F61" s="43">
        <v>253000</v>
      </c>
    </row>
    <row r="62" spans="1:6" ht="25.5" x14ac:dyDescent="0.25">
      <c r="A62" s="94"/>
      <c r="B62" s="93" t="s">
        <v>560</v>
      </c>
      <c r="C62" s="44" t="s">
        <v>559</v>
      </c>
      <c r="D62" s="7">
        <v>0</v>
      </c>
      <c r="E62" s="7">
        <v>0</v>
      </c>
      <c r="F62" s="43">
        <v>0</v>
      </c>
    </row>
    <row r="63" spans="1:6" ht="25.5" x14ac:dyDescent="0.25">
      <c r="A63" s="94"/>
      <c r="B63" s="93" t="s">
        <v>558</v>
      </c>
      <c r="C63" s="44" t="s">
        <v>557</v>
      </c>
      <c r="D63" s="7">
        <v>0</v>
      </c>
      <c r="E63" s="7">
        <v>0</v>
      </c>
      <c r="F63" s="43">
        <v>0</v>
      </c>
    </row>
    <row r="64" spans="1:6" ht="38.25" x14ac:dyDescent="0.25">
      <c r="A64" s="94"/>
      <c r="B64" s="93" t="s">
        <v>556</v>
      </c>
      <c r="C64" s="44" t="s">
        <v>555</v>
      </c>
      <c r="D64" s="7">
        <v>0</v>
      </c>
      <c r="E64" s="7">
        <v>0</v>
      </c>
      <c r="F64" s="43">
        <v>0</v>
      </c>
    </row>
    <row r="65" spans="1:7" ht="25.5" x14ac:dyDescent="0.25">
      <c r="A65" s="94"/>
      <c r="B65" s="93" t="s">
        <v>554</v>
      </c>
      <c r="C65" s="44" t="s">
        <v>553</v>
      </c>
      <c r="D65" s="7">
        <v>0</v>
      </c>
      <c r="E65" s="7">
        <v>0</v>
      </c>
      <c r="F65" s="43">
        <v>0</v>
      </c>
    </row>
    <row r="66" spans="1:7" ht="51" x14ac:dyDescent="0.25">
      <c r="A66" s="98" t="s">
        <v>552</v>
      </c>
      <c r="B66" s="97" t="s">
        <v>551</v>
      </c>
      <c r="C66" s="37" t="s">
        <v>550</v>
      </c>
      <c r="D66" s="5">
        <v>927961755</v>
      </c>
      <c r="E66" s="5">
        <v>913951188</v>
      </c>
      <c r="F66" s="36">
        <v>5282540095</v>
      </c>
    </row>
    <row r="67" spans="1:7" ht="38.25" x14ac:dyDescent="0.25">
      <c r="A67" s="98" t="s">
        <v>549</v>
      </c>
      <c r="B67" s="97" t="s">
        <v>548</v>
      </c>
      <c r="C67" s="37" t="s">
        <v>547</v>
      </c>
      <c r="D67" s="5">
        <v>364001975</v>
      </c>
      <c r="E67" s="5">
        <v>63539575</v>
      </c>
      <c r="F67" s="36">
        <v>241310542</v>
      </c>
    </row>
    <row r="68" spans="1:7" ht="51" x14ac:dyDescent="0.25">
      <c r="A68" s="96" t="s">
        <v>534</v>
      </c>
      <c r="B68" s="95" t="s">
        <v>546</v>
      </c>
      <c r="C68" s="34" t="s">
        <v>545</v>
      </c>
      <c r="D68" s="6">
        <v>0</v>
      </c>
      <c r="E68" s="6">
        <v>0</v>
      </c>
      <c r="F68" s="33">
        <v>-195997036</v>
      </c>
    </row>
    <row r="69" spans="1:7" ht="51" x14ac:dyDescent="0.25">
      <c r="A69" s="96" t="s">
        <v>531</v>
      </c>
      <c r="B69" s="95" t="s">
        <v>544</v>
      </c>
      <c r="C69" s="34" t="s">
        <v>543</v>
      </c>
      <c r="D69" s="6">
        <v>364001975</v>
      </c>
      <c r="E69" s="6">
        <v>63539575</v>
      </c>
      <c r="F69" s="33">
        <v>437307578</v>
      </c>
    </row>
    <row r="70" spans="1:7" ht="76.5" x14ac:dyDescent="0.25">
      <c r="A70" s="98" t="s">
        <v>542</v>
      </c>
      <c r="B70" s="97" t="s">
        <v>541</v>
      </c>
      <c r="C70" s="37" t="s">
        <v>540</v>
      </c>
      <c r="D70" s="5">
        <v>1291963730</v>
      </c>
      <c r="E70" s="5">
        <v>977490763</v>
      </c>
      <c r="F70" s="36">
        <v>5523850637</v>
      </c>
    </row>
    <row r="71" spans="1:7" ht="38.25" x14ac:dyDescent="0.25">
      <c r="A71" s="98" t="s">
        <v>161</v>
      </c>
      <c r="B71" s="97" t="s">
        <v>539</v>
      </c>
      <c r="C71" s="37" t="s">
        <v>538</v>
      </c>
      <c r="D71" s="5">
        <v>170222855684</v>
      </c>
      <c r="E71" s="5">
        <v>169031687617</v>
      </c>
      <c r="F71" s="36">
        <v>164329780895</v>
      </c>
    </row>
    <row r="72" spans="1:7" ht="51" x14ac:dyDescent="0.25">
      <c r="A72" s="98" t="s">
        <v>537</v>
      </c>
      <c r="B72" s="97" t="s">
        <v>536</v>
      </c>
      <c r="C72" s="37" t="s">
        <v>535</v>
      </c>
      <c r="D72" s="5">
        <v>-1857052547</v>
      </c>
      <c r="E72" s="5">
        <v>1191168067</v>
      </c>
      <c r="F72" s="36">
        <v>4036022242</v>
      </c>
    </row>
    <row r="73" spans="1:7" ht="76.5" x14ac:dyDescent="0.25">
      <c r="A73" s="96" t="s">
        <v>534</v>
      </c>
      <c r="B73" s="95" t="s">
        <v>533</v>
      </c>
      <c r="C73" s="34" t="s">
        <v>532</v>
      </c>
      <c r="D73" s="6">
        <v>1291963730</v>
      </c>
      <c r="E73" s="6">
        <v>977490763</v>
      </c>
      <c r="F73" s="33">
        <v>5523850637</v>
      </c>
    </row>
    <row r="74" spans="1:7" ht="51" x14ac:dyDescent="0.25">
      <c r="A74" s="96" t="s">
        <v>531</v>
      </c>
      <c r="B74" s="95" t="s">
        <v>530</v>
      </c>
      <c r="C74" s="34" t="s">
        <v>529</v>
      </c>
      <c r="D74" s="6">
        <v>0</v>
      </c>
      <c r="E74" s="6">
        <v>0</v>
      </c>
      <c r="F74" s="33">
        <v>0</v>
      </c>
    </row>
    <row r="75" spans="1:7" ht="76.5" x14ac:dyDescent="0.25">
      <c r="A75" s="94"/>
      <c r="B75" s="93" t="s">
        <v>528</v>
      </c>
      <c r="C75" s="44" t="s">
        <v>527</v>
      </c>
      <c r="D75" s="7">
        <v>0</v>
      </c>
      <c r="E75" s="7">
        <v>0</v>
      </c>
      <c r="F75" s="43">
        <v>0</v>
      </c>
    </row>
    <row r="76" spans="1:7" ht="51" x14ac:dyDescent="0.25">
      <c r="A76" s="96" t="s">
        <v>526</v>
      </c>
      <c r="B76" s="95" t="s">
        <v>525</v>
      </c>
      <c r="C76" s="34" t="s">
        <v>524</v>
      </c>
      <c r="D76" s="6">
        <v>-3149016277</v>
      </c>
      <c r="E76" s="6">
        <v>213677304</v>
      </c>
      <c r="F76" s="33">
        <v>-1487828395</v>
      </c>
    </row>
    <row r="77" spans="1:7" ht="51" x14ac:dyDescent="0.25">
      <c r="A77" s="94"/>
      <c r="B77" s="93" t="s">
        <v>523</v>
      </c>
      <c r="C77" s="44" t="s">
        <v>522</v>
      </c>
      <c r="D77" s="7">
        <v>45772000</v>
      </c>
      <c r="E77" s="7">
        <v>231271349</v>
      </c>
      <c r="F77" s="43">
        <v>4054650292</v>
      </c>
    </row>
    <row r="78" spans="1:7" ht="51" x14ac:dyDescent="0.25">
      <c r="A78" s="94"/>
      <c r="B78" s="93" t="s">
        <v>521</v>
      </c>
      <c r="C78" s="44" t="s">
        <v>520</v>
      </c>
      <c r="D78" s="7">
        <v>-3194788277</v>
      </c>
      <c r="E78" s="7">
        <v>-17594045</v>
      </c>
      <c r="F78" s="43">
        <v>-5542478687</v>
      </c>
    </row>
    <row r="79" spans="1:7" ht="25.5" x14ac:dyDescent="0.25">
      <c r="A79" s="92" t="s">
        <v>519</v>
      </c>
      <c r="B79" s="91" t="s">
        <v>518</v>
      </c>
      <c r="C79" s="90" t="s">
        <v>517</v>
      </c>
      <c r="D79" s="8">
        <v>168365803137</v>
      </c>
      <c r="E79" s="8">
        <v>170222855684</v>
      </c>
      <c r="F79" s="89">
        <v>168365803137</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N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10"/>
      <c r="D1" s="87"/>
    </row>
    <row r="2" spans="1:8" ht="43.5" customHeight="1" x14ac:dyDescent="0.25">
      <c r="A2" s="51"/>
    </row>
    <row r="3" spans="1:8" ht="11.25" customHeight="1" x14ac:dyDescent="0.25">
      <c r="A3" s="1"/>
      <c r="B3" s="1"/>
      <c r="C3" s="1"/>
      <c r="D3" s="1"/>
      <c r="E3" s="1"/>
      <c r="F3" s="1"/>
      <c r="G3" s="1"/>
      <c r="H3" s="1"/>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1"/>
      <c r="B7" s="1"/>
      <c r="C7" s="1"/>
    </row>
    <row r="8" spans="1:8" ht="15.75" customHeight="1" x14ac:dyDescent="0.25">
      <c r="A8" s="54"/>
      <c r="B8" s="83"/>
      <c r="C8" s="83"/>
    </row>
    <row r="9" spans="1:8" ht="15.75" customHeight="1" x14ac:dyDescent="0.25">
      <c r="A9" s="1"/>
      <c r="B9" s="1"/>
      <c r="C9" s="1"/>
    </row>
    <row r="10" spans="1:8" ht="15.75" customHeight="1" x14ac:dyDescent="0.25">
      <c r="A10" s="54"/>
      <c r="B10" s="83"/>
      <c r="C10" s="83"/>
    </row>
    <row r="11" spans="1:8" ht="15.75" customHeight="1" x14ac:dyDescent="0.25">
      <c r="A11" s="1"/>
      <c r="B11" s="1"/>
      <c r="C11" s="1"/>
    </row>
    <row r="12" spans="1:8" ht="15.75" customHeight="1" x14ac:dyDescent="0.25">
      <c r="A12" s="54"/>
      <c r="B12" s="83"/>
      <c r="C12" s="83"/>
    </row>
    <row r="13" spans="1:8" ht="15.75" customHeight="1" x14ac:dyDescent="0.25">
      <c r="A13" s="1"/>
      <c r="B13" s="1"/>
      <c r="C13" s="1"/>
    </row>
    <row r="14" spans="1:8" ht="15.75" customHeight="1" x14ac:dyDescent="0.25">
      <c r="A14" s="1"/>
      <c r="B14" s="1"/>
      <c r="C14" s="1"/>
      <c r="D14" s="109"/>
      <c r="E14" s="1"/>
      <c r="F14" s="1"/>
      <c r="G14" s="1"/>
      <c r="H14" s="1"/>
    </row>
    <row r="15" spans="1:8" ht="26.25" customHeight="1" x14ac:dyDescent="0.25">
      <c r="A15" s="84"/>
    </row>
    <row r="16" spans="1:8" ht="15.75" customHeight="1" x14ac:dyDescent="0.25">
      <c r="A16" s="83"/>
    </row>
    <row r="17" spans="1:14" ht="15.75" customHeight="1" x14ac:dyDescent="0.25">
      <c r="A17" s="4"/>
      <c r="B17" s="4"/>
      <c r="C17" s="4"/>
      <c r="D17" s="108"/>
      <c r="E17" s="4"/>
      <c r="F17" s="4"/>
      <c r="G17" s="82"/>
    </row>
    <row r="18" spans="1:14" ht="81.75" customHeight="1" x14ac:dyDescent="0.25">
      <c r="A18" s="229" t="s">
        <v>772</v>
      </c>
      <c r="B18" s="230"/>
      <c r="C18" s="17" t="s">
        <v>771</v>
      </c>
      <c r="D18" s="230" t="s">
        <v>515</v>
      </c>
      <c r="E18" s="230"/>
      <c r="F18" s="230" t="s">
        <v>770</v>
      </c>
      <c r="G18" s="230"/>
      <c r="H18" s="230" t="s">
        <v>769</v>
      </c>
      <c r="I18" s="230"/>
      <c r="J18" s="230" t="s">
        <v>768</v>
      </c>
      <c r="K18" s="230"/>
      <c r="L18" s="230" t="s">
        <v>767</v>
      </c>
      <c r="M18" s="230"/>
      <c r="N18" s="261"/>
    </row>
    <row r="19" spans="1:14" ht="26.25" customHeight="1" x14ac:dyDescent="0.25">
      <c r="A19" s="246" t="s">
        <v>353</v>
      </c>
      <c r="B19" s="223"/>
      <c r="C19" s="18" t="s">
        <v>489</v>
      </c>
      <c r="D19" s="223" t="s">
        <v>766</v>
      </c>
      <c r="E19" s="223"/>
      <c r="F19" s="247">
        <v>0</v>
      </c>
      <c r="G19" s="247"/>
      <c r="H19" s="224">
        <v>0</v>
      </c>
      <c r="I19" s="224"/>
      <c r="J19" s="224">
        <v>0</v>
      </c>
      <c r="K19" s="224"/>
      <c r="L19" s="248">
        <v>0</v>
      </c>
      <c r="M19" s="248"/>
      <c r="N19" s="249"/>
    </row>
    <row r="20" spans="1:14" ht="26.25" customHeight="1" x14ac:dyDescent="0.25">
      <c r="A20" s="246"/>
      <c r="B20" s="223"/>
      <c r="C20" s="18" t="s">
        <v>706</v>
      </c>
      <c r="D20" s="223" t="s">
        <v>765</v>
      </c>
      <c r="E20" s="223"/>
      <c r="F20" s="247">
        <v>0</v>
      </c>
      <c r="G20" s="247"/>
      <c r="H20" s="224">
        <v>0</v>
      </c>
      <c r="I20" s="224"/>
      <c r="J20" s="224">
        <v>0</v>
      </c>
      <c r="K20" s="224"/>
      <c r="L20" s="248">
        <v>0</v>
      </c>
      <c r="M20" s="248"/>
      <c r="N20" s="249"/>
    </row>
    <row r="21" spans="1:14" ht="26.25" customHeight="1" x14ac:dyDescent="0.25">
      <c r="A21" s="246" t="s">
        <v>263</v>
      </c>
      <c r="B21" s="223"/>
      <c r="C21" s="18" t="s">
        <v>764</v>
      </c>
      <c r="D21" s="223" t="s">
        <v>763</v>
      </c>
      <c r="E21" s="223"/>
      <c r="F21" s="247">
        <v>0</v>
      </c>
      <c r="G21" s="247"/>
      <c r="H21" s="224">
        <v>0</v>
      </c>
      <c r="I21" s="224"/>
      <c r="J21" s="224">
        <v>0</v>
      </c>
      <c r="K21" s="224"/>
      <c r="L21" s="248">
        <v>0</v>
      </c>
      <c r="M21" s="248"/>
      <c r="N21" s="249"/>
    </row>
    <row r="22" spans="1:14" ht="26.25" customHeight="1" x14ac:dyDescent="0.25">
      <c r="A22" s="246"/>
      <c r="B22" s="223"/>
      <c r="C22" s="18" t="s">
        <v>661</v>
      </c>
      <c r="D22" s="223" t="s">
        <v>762</v>
      </c>
      <c r="E22" s="223"/>
      <c r="F22" s="247">
        <v>0</v>
      </c>
      <c r="G22" s="247"/>
      <c r="H22" s="224">
        <v>0</v>
      </c>
      <c r="I22" s="224"/>
      <c r="J22" s="224">
        <v>0</v>
      </c>
      <c r="K22" s="224"/>
      <c r="L22" s="248">
        <v>0</v>
      </c>
      <c r="M22" s="248"/>
      <c r="N22" s="249"/>
    </row>
    <row r="23" spans="1:14" ht="26.25" customHeight="1" x14ac:dyDescent="0.25">
      <c r="A23" s="246"/>
      <c r="B23" s="223"/>
      <c r="C23" s="18" t="s">
        <v>761</v>
      </c>
      <c r="D23" s="223" t="s">
        <v>760</v>
      </c>
      <c r="E23" s="223"/>
      <c r="F23" s="247">
        <v>0</v>
      </c>
      <c r="G23" s="247"/>
      <c r="H23" s="224">
        <v>0</v>
      </c>
      <c r="I23" s="224"/>
      <c r="J23" s="224">
        <v>0</v>
      </c>
      <c r="K23" s="224"/>
      <c r="L23" s="248">
        <v>0</v>
      </c>
      <c r="M23" s="248"/>
      <c r="N23" s="249"/>
    </row>
    <row r="24" spans="1:14" ht="26.25" customHeight="1" x14ac:dyDescent="0.25">
      <c r="A24" s="246" t="s">
        <v>552</v>
      </c>
      <c r="B24" s="223"/>
      <c r="C24" s="18" t="s">
        <v>485</v>
      </c>
      <c r="D24" s="223" t="s">
        <v>759</v>
      </c>
      <c r="E24" s="223"/>
      <c r="F24" s="247">
        <v>0</v>
      </c>
      <c r="G24" s="247"/>
      <c r="H24" s="224">
        <v>0</v>
      </c>
      <c r="I24" s="224"/>
      <c r="J24" s="224">
        <v>0</v>
      </c>
      <c r="K24" s="224"/>
      <c r="L24" s="248">
        <v>0</v>
      </c>
      <c r="M24" s="248"/>
      <c r="N24" s="249"/>
    </row>
    <row r="25" spans="1:14" ht="26.25" customHeight="1" x14ac:dyDescent="0.25">
      <c r="A25" s="253" t="s">
        <v>534</v>
      </c>
      <c r="B25" s="227"/>
      <c r="C25" s="20" t="s">
        <v>758</v>
      </c>
      <c r="D25" s="227" t="s">
        <v>757</v>
      </c>
      <c r="E25" s="227"/>
      <c r="F25" s="254">
        <v>150</v>
      </c>
      <c r="G25" s="254"/>
      <c r="H25" s="228">
        <v>0</v>
      </c>
      <c r="I25" s="228"/>
      <c r="J25" s="228">
        <v>15001441092</v>
      </c>
      <c r="K25" s="228"/>
      <c r="L25" s="255">
        <v>8.8900000000000007E-2</v>
      </c>
      <c r="M25" s="255"/>
      <c r="N25" s="256"/>
    </row>
    <row r="26" spans="1:14" ht="16.5" customHeight="1" x14ac:dyDescent="0.25">
      <c r="A26" s="253" t="s">
        <v>756</v>
      </c>
      <c r="B26" s="227"/>
      <c r="C26" s="20" t="s">
        <v>755</v>
      </c>
      <c r="D26" s="227" t="s">
        <v>754</v>
      </c>
      <c r="E26" s="227"/>
      <c r="F26" s="254">
        <v>80</v>
      </c>
      <c r="G26" s="254"/>
      <c r="H26" s="228">
        <v>100018013.3625</v>
      </c>
      <c r="I26" s="228"/>
      <c r="J26" s="228">
        <v>8001441069</v>
      </c>
      <c r="K26" s="228"/>
      <c r="L26" s="255">
        <v>4.7399999999999998E-2</v>
      </c>
      <c r="M26" s="255"/>
      <c r="N26" s="256"/>
    </row>
    <row r="27" spans="1:14" ht="16.5" customHeight="1" x14ac:dyDescent="0.25">
      <c r="A27" s="253" t="s">
        <v>753</v>
      </c>
      <c r="B27" s="227"/>
      <c r="C27" s="20" t="s">
        <v>752</v>
      </c>
      <c r="D27" s="227" t="s">
        <v>751</v>
      </c>
      <c r="E27" s="227"/>
      <c r="F27" s="254">
        <v>70</v>
      </c>
      <c r="G27" s="254"/>
      <c r="H27" s="228">
        <v>100000000.32856999</v>
      </c>
      <c r="I27" s="228"/>
      <c r="J27" s="228">
        <v>7000000023</v>
      </c>
      <c r="K27" s="228"/>
      <c r="L27" s="255">
        <v>4.1500000000000002E-2</v>
      </c>
      <c r="M27" s="255"/>
      <c r="N27" s="256"/>
    </row>
    <row r="28" spans="1:14" ht="26.25" customHeight="1" x14ac:dyDescent="0.25">
      <c r="A28" s="253" t="s">
        <v>531</v>
      </c>
      <c r="B28" s="227"/>
      <c r="C28" s="20" t="s">
        <v>750</v>
      </c>
      <c r="D28" s="227" t="s">
        <v>749</v>
      </c>
      <c r="E28" s="227"/>
      <c r="F28" s="254">
        <v>1238224</v>
      </c>
      <c r="G28" s="254"/>
      <c r="H28" s="228">
        <v>0</v>
      </c>
      <c r="I28" s="228"/>
      <c r="J28" s="228">
        <v>128708638006</v>
      </c>
      <c r="K28" s="228"/>
      <c r="L28" s="255">
        <v>0.76229999999999998</v>
      </c>
      <c r="M28" s="255"/>
      <c r="N28" s="256"/>
    </row>
    <row r="29" spans="1:14" ht="16.5" customHeight="1" x14ac:dyDescent="0.25">
      <c r="A29" s="253" t="s">
        <v>748</v>
      </c>
      <c r="B29" s="227"/>
      <c r="C29" s="20" t="s">
        <v>747</v>
      </c>
      <c r="D29" s="227" t="s">
        <v>746</v>
      </c>
      <c r="E29" s="227"/>
      <c r="F29" s="254">
        <v>60000</v>
      </c>
      <c r="G29" s="254"/>
      <c r="H29" s="228">
        <v>99307.246580000006</v>
      </c>
      <c r="I29" s="228"/>
      <c r="J29" s="228">
        <v>5958434795</v>
      </c>
      <c r="K29" s="228"/>
      <c r="L29" s="255">
        <v>3.5299999999999998E-2</v>
      </c>
      <c r="M29" s="255"/>
      <c r="N29" s="256"/>
    </row>
    <row r="30" spans="1:14" ht="16.5" customHeight="1" x14ac:dyDescent="0.25">
      <c r="A30" s="253" t="s">
        <v>745</v>
      </c>
      <c r="B30" s="227"/>
      <c r="C30" s="20" t="s">
        <v>744</v>
      </c>
      <c r="D30" s="227" t="s">
        <v>743</v>
      </c>
      <c r="E30" s="227"/>
      <c r="F30" s="254">
        <v>48000</v>
      </c>
      <c r="G30" s="254"/>
      <c r="H30" s="228">
        <v>101841.40349</v>
      </c>
      <c r="I30" s="228"/>
      <c r="J30" s="228">
        <v>4888387368</v>
      </c>
      <c r="K30" s="228"/>
      <c r="L30" s="255">
        <v>2.9000000000000001E-2</v>
      </c>
      <c r="M30" s="255"/>
      <c r="N30" s="256"/>
    </row>
    <row r="31" spans="1:14" ht="16.5" customHeight="1" x14ac:dyDescent="0.25">
      <c r="A31" s="253" t="s">
        <v>742</v>
      </c>
      <c r="B31" s="227"/>
      <c r="C31" s="20" t="s">
        <v>741</v>
      </c>
      <c r="D31" s="227" t="s">
        <v>740</v>
      </c>
      <c r="E31" s="227"/>
      <c r="F31" s="254">
        <v>100000</v>
      </c>
      <c r="G31" s="254"/>
      <c r="H31" s="228">
        <v>99101.794529999999</v>
      </c>
      <c r="I31" s="228"/>
      <c r="J31" s="228">
        <v>9910179453</v>
      </c>
      <c r="K31" s="228"/>
      <c r="L31" s="255">
        <v>5.8700000000000002E-2</v>
      </c>
      <c r="M31" s="255"/>
      <c r="N31" s="256"/>
    </row>
    <row r="32" spans="1:14" ht="16.5" customHeight="1" x14ac:dyDescent="0.25">
      <c r="A32" s="253" t="s">
        <v>739</v>
      </c>
      <c r="B32" s="227"/>
      <c r="C32" s="20" t="s">
        <v>738</v>
      </c>
      <c r="D32" s="227" t="s">
        <v>737</v>
      </c>
      <c r="E32" s="227"/>
      <c r="F32" s="254">
        <v>5</v>
      </c>
      <c r="G32" s="254"/>
      <c r="H32" s="228">
        <v>1007863258.52055</v>
      </c>
      <c r="I32" s="228"/>
      <c r="J32" s="228">
        <v>5039316293</v>
      </c>
      <c r="K32" s="228"/>
      <c r="L32" s="255">
        <v>2.98E-2</v>
      </c>
      <c r="M32" s="255"/>
      <c r="N32" s="256"/>
    </row>
    <row r="33" spans="1:14" ht="16.5" customHeight="1" x14ac:dyDescent="0.25">
      <c r="A33" s="253" t="s">
        <v>736</v>
      </c>
      <c r="B33" s="227"/>
      <c r="C33" s="20" t="s">
        <v>735</v>
      </c>
      <c r="D33" s="227" t="s">
        <v>734</v>
      </c>
      <c r="E33" s="227"/>
      <c r="F33" s="254">
        <v>155600</v>
      </c>
      <c r="G33" s="254"/>
      <c r="H33" s="228">
        <v>99949.715460000007</v>
      </c>
      <c r="I33" s="228"/>
      <c r="J33" s="228">
        <v>15552175726</v>
      </c>
      <c r="K33" s="228"/>
      <c r="L33" s="255">
        <v>9.2100000000000001E-2</v>
      </c>
      <c r="M33" s="255"/>
      <c r="N33" s="256"/>
    </row>
    <row r="34" spans="1:14" ht="16.5" customHeight="1" x14ac:dyDescent="0.25">
      <c r="A34" s="253" t="s">
        <v>733</v>
      </c>
      <c r="B34" s="227"/>
      <c r="C34" s="20" t="s">
        <v>732</v>
      </c>
      <c r="D34" s="227" t="s">
        <v>731</v>
      </c>
      <c r="E34" s="227"/>
      <c r="F34" s="254">
        <v>140000</v>
      </c>
      <c r="G34" s="254"/>
      <c r="H34" s="228">
        <v>100660.37573</v>
      </c>
      <c r="I34" s="228"/>
      <c r="J34" s="228">
        <v>14092452602</v>
      </c>
      <c r="K34" s="228"/>
      <c r="L34" s="255">
        <v>8.3500000000000005E-2</v>
      </c>
      <c r="M34" s="255"/>
      <c r="N34" s="256"/>
    </row>
    <row r="35" spans="1:14" ht="16.5" customHeight="1" x14ac:dyDescent="0.25">
      <c r="A35" s="253" t="s">
        <v>730</v>
      </c>
      <c r="B35" s="227"/>
      <c r="C35" s="20" t="s">
        <v>729</v>
      </c>
      <c r="D35" s="227" t="s">
        <v>728</v>
      </c>
      <c r="E35" s="227"/>
      <c r="F35" s="254">
        <v>129700</v>
      </c>
      <c r="G35" s="254"/>
      <c r="H35" s="228">
        <v>101343.75665</v>
      </c>
      <c r="I35" s="228"/>
      <c r="J35" s="228">
        <v>13144285238</v>
      </c>
      <c r="K35" s="228"/>
      <c r="L35" s="255">
        <v>7.7899999999999997E-2</v>
      </c>
      <c r="M35" s="255"/>
      <c r="N35" s="256"/>
    </row>
    <row r="36" spans="1:14" ht="16.5" customHeight="1" x14ac:dyDescent="0.25">
      <c r="A36" s="253" t="s">
        <v>727</v>
      </c>
      <c r="B36" s="227"/>
      <c r="C36" s="20" t="s">
        <v>726</v>
      </c>
      <c r="D36" s="227" t="s">
        <v>725</v>
      </c>
      <c r="E36" s="227"/>
      <c r="F36" s="254">
        <v>30000</v>
      </c>
      <c r="G36" s="254"/>
      <c r="H36" s="228">
        <v>100664.61642999999</v>
      </c>
      <c r="I36" s="228"/>
      <c r="J36" s="228">
        <v>3019938493</v>
      </c>
      <c r="K36" s="228"/>
      <c r="L36" s="255">
        <v>1.7899999999999999E-2</v>
      </c>
      <c r="M36" s="255"/>
      <c r="N36" s="256"/>
    </row>
    <row r="37" spans="1:14" ht="16.5" customHeight="1" x14ac:dyDescent="0.25">
      <c r="A37" s="253" t="s">
        <v>724</v>
      </c>
      <c r="B37" s="227"/>
      <c r="C37" s="20" t="s">
        <v>723</v>
      </c>
      <c r="D37" s="227" t="s">
        <v>722</v>
      </c>
      <c r="E37" s="227"/>
      <c r="F37" s="254">
        <v>250000</v>
      </c>
      <c r="G37" s="254"/>
      <c r="H37" s="228">
        <v>100421.22396</v>
      </c>
      <c r="I37" s="228"/>
      <c r="J37" s="228">
        <v>25105305990</v>
      </c>
      <c r="K37" s="228"/>
      <c r="L37" s="255">
        <v>0.14860000000000001</v>
      </c>
      <c r="M37" s="255"/>
      <c r="N37" s="256"/>
    </row>
    <row r="38" spans="1:14" ht="16.5" customHeight="1" x14ac:dyDescent="0.25">
      <c r="A38" s="253" t="s">
        <v>721</v>
      </c>
      <c r="B38" s="227"/>
      <c r="C38" s="20" t="s">
        <v>720</v>
      </c>
      <c r="D38" s="227" t="s">
        <v>719</v>
      </c>
      <c r="E38" s="227"/>
      <c r="F38" s="254">
        <v>70000</v>
      </c>
      <c r="G38" s="254"/>
      <c r="H38" s="228">
        <v>98405.667310000004</v>
      </c>
      <c r="I38" s="228"/>
      <c r="J38" s="228">
        <v>6888396712</v>
      </c>
      <c r="K38" s="228"/>
      <c r="L38" s="255">
        <v>4.0800000000000003E-2</v>
      </c>
      <c r="M38" s="255"/>
      <c r="N38" s="256"/>
    </row>
    <row r="39" spans="1:14" ht="16.5" customHeight="1" x14ac:dyDescent="0.25">
      <c r="A39" s="253" t="s">
        <v>718</v>
      </c>
      <c r="B39" s="227"/>
      <c r="C39" s="20" t="s">
        <v>717</v>
      </c>
      <c r="D39" s="227" t="s">
        <v>716</v>
      </c>
      <c r="E39" s="227"/>
      <c r="F39" s="254">
        <v>104919</v>
      </c>
      <c r="G39" s="254"/>
      <c r="H39" s="228">
        <v>96799.623460000003</v>
      </c>
      <c r="I39" s="228"/>
      <c r="J39" s="228">
        <v>10156119694</v>
      </c>
      <c r="K39" s="228"/>
      <c r="L39" s="255">
        <v>6.0199999999999997E-2</v>
      </c>
      <c r="M39" s="255"/>
      <c r="N39" s="256"/>
    </row>
    <row r="40" spans="1:14" ht="16.5" customHeight="1" x14ac:dyDescent="0.25">
      <c r="A40" s="253" t="s">
        <v>715</v>
      </c>
      <c r="B40" s="227"/>
      <c r="C40" s="20" t="s">
        <v>714</v>
      </c>
      <c r="D40" s="227" t="s">
        <v>713</v>
      </c>
      <c r="E40" s="227"/>
      <c r="F40" s="254">
        <v>50000</v>
      </c>
      <c r="G40" s="254"/>
      <c r="H40" s="228">
        <v>100734.83683</v>
      </c>
      <c r="I40" s="228"/>
      <c r="J40" s="228">
        <v>5036741842</v>
      </c>
      <c r="K40" s="228"/>
      <c r="L40" s="255">
        <v>2.98E-2</v>
      </c>
      <c r="M40" s="255"/>
      <c r="N40" s="256"/>
    </row>
    <row r="41" spans="1:14" ht="16.5" customHeight="1" x14ac:dyDescent="0.25">
      <c r="A41" s="253" t="s">
        <v>712</v>
      </c>
      <c r="B41" s="227"/>
      <c r="C41" s="20" t="s">
        <v>711</v>
      </c>
      <c r="D41" s="227" t="s">
        <v>710</v>
      </c>
      <c r="E41" s="227"/>
      <c r="F41" s="254">
        <v>50000</v>
      </c>
      <c r="G41" s="254"/>
      <c r="H41" s="228">
        <v>96300.041100000002</v>
      </c>
      <c r="I41" s="228"/>
      <c r="J41" s="228">
        <v>4815002055</v>
      </c>
      <c r="K41" s="228"/>
      <c r="L41" s="255">
        <v>2.8500000000000001E-2</v>
      </c>
      <c r="M41" s="255"/>
      <c r="N41" s="256"/>
    </row>
    <row r="42" spans="1:14" ht="16.5" customHeight="1" x14ac:dyDescent="0.25">
      <c r="A42" s="253" t="s">
        <v>709</v>
      </c>
      <c r="B42" s="227"/>
      <c r="C42" s="20" t="s">
        <v>708</v>
      </c>
      <c r="D42" s="227" t="s">
        <v>707</v>
      </c>
      <c r="E42" s="227"/>
      <c r="F42" s="254">
        <v>50000</v>
      </c>
      <c r="G42" s="254"/>
      <c r="H42" s="228">
        <v>102038.0349</v>
      </c>
      <c r="I42" s="228"/>
      <c r="J42" s="228">
        <v>5101901745</v>
      </c>
      <c r="K42" s="228"/>
      <c r="L42" s="255">
        <v>3.0200000000000001E-2</v>
      </c>
      <c r="M42" s="255"/>
      <c r="N42" s="256"/>
    </row>
    <row r="43" spans="1:14" ht="26.25" customHeight="1" x14ac:dyDescent="0.25">
      <c r="A43" s="246"/>
      <c r="B43" s="223"/>
      <c r="C43" s="18" t="s">
        <v>706</v>
      </c>
      <c r="D43" s="223" t="s">
        <v>705</v>
      </c>
      <c r="E43" s="223"/>
      <c r="F43" s="247">
        <v>1238374</v>
      </c>
      <c r="G43" s="247"/>
      <c r="H43" s="224">
        <v>0</v>
      </c>
      <c r="I43" s="224"/>
      <c r="J43" s="224">
        <v>143710079098</v>
      </c>
      <c r="K43" s="224"/>
      <c r="L43" s="248">
        <v>0.85119999999999996</v>
      </c>
      <c r="M43" s="248"/>
      <c r="N43" s="249"/>
    </row>
    <row r="44" spans="1:14" ht="26.25" customHeight="1" x14ac:dyDescent="0.25">
      <c r="A44" s="246" t="s">
        <v>549</v>
      </c>
      <c r="B44" s="223"/>
      <c r="C44" s="18" t="s">
        <v>704</v>
      </c>
      <c r="D44" s="223" t="s">
        <v>703</v>
      </c>
      <c r="E44" s="223"/>
      <c r="F44" s="247">
        <v>0</v>
      </c>
      <c r="G44" s="247"/>
      <c r="H44" s="224">
        <v>0</v>
      </c>
      <c r="I44" s="224"/>
      <c r="J44" s="224">
        <v>0</v>
      </c>
      <c r="K44" s="224"/>
      <c r="L44" s="248">
        <v>0</v>
      </c>
      <c r="M44" s="248"/>
      <c r="N44" s="249"/>
    </row>
    <row r="45" spans="1:14" ht="25.5" x14ac:dyDescent="0.25">
      <c r="A45" s="253" t="s">
        <v>534</v>
      </c>
      <c r="B45" s="227"/>
      <c r="C45" s="20" t="s">
        <v>702</v>
      </c>
      <c r="D45" s="227" t="s">
        <v>701</v>
      </c>
      <c r="E45" s="227"/>
      <c r="F45" s="254">
        <v>0</v>
      </c>
      <c r="G45" s="254"/>
      <c r="H45" s="228">
        <v>0</v>
      </c>
      <c r="I45" s="228"/>
      <c r="J45" s="228">
        <v>0</v>
      </c>
      <c r="K45" s="228"/>
      <c r="L45" s="255">
        <v>0</v>
      </c>
      <c r="M45" s="255"/>
      <c r="N45" s="256"/>
    </row>
    <row r="46" spans="1:14" ht="38.25" x14ac:dyDescent="0.25">
      <c r="A46" s="253" t="s">
        <v>531</v>
      </c>
      <c r="B46" s="227"/>
      <c r="C46" s="20" t="s">
        <v>700</v>
      </c>
      <c r="D46" s="227" t="s">
        <v>699</v>
      </c>
      <c r="E46" s="227"/>
      <c r="F46" s="254">
        <v>0</v>
      </c>
      <c r="G46" s="254"/>
      <c r="H46" s="228">
        <v>0</v>
      </c>
      <c r="I46" s="228"/>
      <c r="J46" s="228">
        <v>0</v>
      </c>
      <c r="K46" s="228"/>
      <c r="L46" s="255">
        <v>0</v>
      </c>
      <c r="M46" s="255"/>
      <c r="N46" s="256"/>
    </row>
    <row r="47" spans="1:14" ht="25.5" x14ac:dyDescent="0.25">
      <c r="A47" s="253"/>
      <c r="B47" s="227"/>
      <c r="C47" s="20" t="s">
        <v>661</v>
      </c>
      <c r="D47" s="227" t="s">
        <v>698</v>
      </c>
      <c r="E47" s="227"/>
      <c r="F47" s="254">
        <v>0</v>
      </c>
      <c r="G47" s="254"/>
      <c r="H47" s="228">
        <v>0</v>
      </c>
      <c r="I47" s="228"/>
      <c r="J47" s="228">
        <v>0</v>
      </c>
      <c r="K47" s="228"/>
      <c r="L47" s="255">
        <v>0</v>
      </c>
      <c r="M47" s="255"/>
      <c r="N47" s="256"/>
    </row>
    <row r="48" spans="1:14" ht="25.5" x14ac:dyDescent="0.25">
      <c r="A48" s="246"/>
      <c r="B48" s="223"/>
      <c r="C48" s="18" t="s">
        <v>697</v>
      </c>
      <c r="D48" s="223" t="s">
        <v>696</v>
      </c>
      <c r="E48" s="223"/>
      <c r="F48" s="247">
        <v>1238374</v>
      </c>
      <c r="G48" s="247"/>
      <c r="H48" s="224">
        <v>0</v>
      </c>
      <c r="I48" s="224"/>
      <c r="J48" s="224">
        <v>143710079098</v>
      </c>
      <c r="K48" s="224"/>
      <c r="L48" s="248">
        <v>0.85119999999999996</v>
      </c>
      <c r="M48" s="248"/>
      <c r="N48" s="249"/>
    </row>
    <row r="49" spans="1:14" ht="25.5" x14ac:dyDescent="0.25">
      <c r="A49" s="246" t="s">
        <v>542</v>
      </c>
      <c r="B49" s="223"/>
      <c r="C49" s="18" t="s">
        <v>695</v>
      </c>
      <c r="D49" s="223" t="s">
        <v>694</v>
      </c>
      <c r="E49" s="223"/>
      <c r="F49" s="247">
        <v>0</v>
      </c>
      <c r="G49" s="247"/>
      <c r="H49" s="224">
        <v>0</v>
      </c>
      <c r="I49" s="224"/>
      <c r="J49" s="224">
        <v>0</v>
      </c>
      <c r="K49" s="224"/>
      <c r="L49" s="248">
        <v>0</v>
      </c>
      <c r="M49" s="248"/>
      <c r="N49" s="249"/>
    </row>
    <row r="50" spans="1:14" ht="25.5" x14ac:dyDescent="0.25">
      <c r="A50" s="253" t="s">
        <v>534</v>
      </c>
      <c r="B50" s="227"/>
      <c r="C50" s="20" t="s">
        <v>693</v>
      </c>
      <c r="D50" s="227" t="s">
        <v>692</v>
      </c>
      <c r="E50" s="227"/>
      <c r="F50" s="254">
        <v>0</v>
      </c>
      <c r="G50" s="254"/>
      <c r="H50" s="228">
        <v>0</v>
      </c>
      <c r="I50" s="228"/>
      <c r="J50" s="228">
        <v>0</v>
      </c>
      <c r="K50" s="228"/>
      <c r="L50" s="255">
        <v>0</v>
      </c>
      <c r="M50" s="255"/>
      <c r="N50" s="256"/>
    </row>
    <row r="51" spans="1:14" ht="25.5" x14ac:dyDescent="0.25">
      <c r="A51" s="253" t="s">
        <v>531</v>
      </c>
      <c r="B51" s="227"/>
      <c r="C51" s="20" t="s">
        <v>691</v>
      </c>
      <c r="D51" s="227" t="s">
        <v>690</v>
      </c>
      <c r="E51" s="227"/>
      <c r="F51" s="254">
        <v>0</v>
      </c>
      <c r="G51" s="254"/>
      <c r="H51" s="228">
        <v>0</v>
      </c>
      <c r="I51" s="228"/>
      <c r="J51" s="228">
        <v>4414777126</v>
      </c>
      <c r="K51" s="228"/>
      <c r="L51" s="255">
        <v>2.6100000000000002E-2</v>
      </c>
      <c r="M51" s="255"/>
      <c r="N51" s="256"/>
    </row>
    <row r="52" spans="1:14" ht="25.5" x14ac:dyDescent="0.25">
      <c r="A52" s="257"/>
      <c r="B52" s="234"/>
      <c r="C52" s="22" t="s">
        <v>286</v>
      </c>
      <c r="D52" s="234" t="s">
        <v>689</v>
      </c>
      <c r="E52" s="234"/>
      <c r="F52" s="258">
        <v>0</v>
      </c>
      <c r="G52" s="258"/>
      <c r="H52" s="235">
        <v>0</v>
      </c>
      <c r="I52" s="235"/>
      <c r="J52" s="235">
        <v>4414777126</v>
      </c>
      <c r="K52" s="235"/>
      <c r="L52" s="259">
        <v>2.6100000000000002E-2</v>
      </c>
      <c r="M52" s="259"/>
      <c r="N52" s="260"/>
    </row>
    <row r="53" spans="1:14" ht="38.25" x14ac:dyDescent="0.25">
      <c r="A53" s="253" t="s">
        <v>526</v>
      </c>
      <c r="B53" s="227"/>
      <c r="C53" s="20" t="s">
        <v>688</v>
      </c>
      <c r="D53" s="227" t="s">
        <v>687</v>
      </c>
      <c r="E53" s="227"/>
      <c r="F53" s="254">
        <v>0</v>
      </c>
      <c r="G53" s="254"/>
      <c r="H53" s="228">
        <v>0</v>
      </c>
      <c r="I53" s="228"/>
      <c r="J53" s="228">
        <v>789903053</v>
      </c>
      <c r="K53" s="228"/>
      <c r="L53" s="255">
        <v>4.7000000000000002E-3</v>
      </c>
      <c r="M53" s="255"/>
      <c r="N53" s="256"/>
    </row>
    <row r="54" spans="1:14" ht="51" x14ac:dyDescent="0.25">
      <c r="A54" s="253" t="s">
        <v>603</v>
      </c>
      <c r="B54" s="227"/>
      <c r="C54" s="20" t="s">
        <v>686</v>
      </c>
      <c r="D54" s="227" t="s">
        <v>685</v>
      </c>
      <c r="E54" s="227"/>
      <c r="F54" s="254">
        <v>0</v>
      </c>
      <c r="G54" s="254"/>
      <c r="H54" s="228">
        <v>0</v>
      </c>
      <c r="I54" s="228"/>
      <c r="J54" s="228">
        <v>0</v>
      </c>
      <c r="K54" s="228"/>
      <c r="L54" s="255">
        <v>0</v>
      </c>
      <c r="M54" s="255"/>
      <c r="N54" s="256"/>
    </row>
    <row r="55" spans="1:14" ht="51" x14ac:dyDescent="0.25">
      <c r="A55" s="253" t="s">
        <v>600</v>
      </c>
      <c r="B55" s="227"/>
      <c r="C55" s="20" t="s">
        <v>684</v>
      </c>
      <c r="D55" s="227" t="s">
        <v>683</v>
      </c>
      <c r="E55" s="227"/>
      <c r="F55" s="254">
        <v>0</v>
      </c>
      <c r="G55" s="254"/>
      <c r="H55" s="228">
        <v>0</v>
      </c>
      <c r="I55" s="228"/>
      <c r="J55" s="228">
        <v>0</v>
      </c>
      <c r="K55" s="228"/>
      <c r="L55" s="255">
        <v>0</v>
      </c>
      <c r="M55" s="255"/>
      <c r="N55" s="256"/>
    </row>
    <row r="56" spans="1:14" ht="25.5" x14ac:dyDescent="0.25">
      <c r="A56" s="253" t="s">
        <v>591</v>
      </c>
      <c r="B56" s="227"/>
      <c r="C56" s="20" t="s">
        <v>682</v>
      </c>
      <c r="D56" s="227" t="s">
        <v>681</v>
      </c>
      <c r="E56" s="227"/>
      <c r="F56" s="254">
        <v>0</v>
      </c>
      <c r="G56" s="254"/>
      <c r="H56" s="228">
        <v>0</v>
      </c>
      <c r="I56" s="228"/>
      <c r="J56" s="228">
        <v>0</v>
      </c>
      <c r="K56" s="228"/>
      <c r="L56" s="255">
        <v>0</v>
      </c>
      <c r="M56" s="255"/>
      <c r="N56" s="256"/>
    </row>
    <row r="57" spans="1:14" ht="25.5" x14ac:dyDescent="0.25">
      <c r="A57" s="253" t="s">
        <v>578</v>
      </c>
      <c r="B57" s="227"/>
      <c r="C57" s="20" t="s">
        <v>680</v>
      </c>
      <c r="D57" s="227" t="s">
        <v>679</v>
      </c>
      <c r="E57" s="227"/>
      <c r="F57" s="254">
        <v>0</v>
      </c>
      <c r="G57" s="254"/>
      <c r="H57" s="228">
        <v>0</v>
      </c>
      <c r="I57" s="228"/>
      <c r="J57" s="228">
        <v>0</v>
      </c>
      <c r="K57" s="228"/>
      <c r="L57" s="255">
        <v>0</v>
      </c>
      <c r="M57" s="255"/>
      <c r="N57" s="256"/>
    </row>
    <row r="58" spans="1:14" ht="38.25" x14ac:dyDescent="0.25">
      <c r="A58" s="257" t="s">
        <v>678</v>
      </c>
      <c r="B58" s="234"/>
      <c r="C58" s="22" t="s">
        <v>272</v>
      </c>
      <c r="D58" s="234" t="s">
        <v>677</v>
      </c>
      <c r="E58" s="234"/>
      <c r="F58" s="258">
        <v>0</v>
      </c>
      <c r="G58" s="258"/>
      <c r="H58" s="235">
        <v>0</v>
      </c>
      <c r="I58" s="235"/>
      <c r="J58" s="235">
        <v>0</v>
      </c>
      <c r="K58" s="235"/>
      <c r="L58" s="259">
        <v>0</v>
      </c>
      <c r="M58" s="259"/>
      <c r="N58" s="260"/>
    </row>
    <row r="59" spans="1:14" ht="51" x14ac:dyDescent="0.25">
      <c r="A59" s="257" t="s">
        <v>676</v>
      </c>
      <c r="B59" s="234"/>
      <c r="C59" s="22" t="s">
        <v>675</v>
      </c>
      <c r="D59" s="234" t="s">
        <v>674</v>
      </c>
      <c r="E59" s="234"/>
      <c r="F59" s="258">
        <v>0</v>
      </c>
      <c r="G59" s="258"/>
      <c r="H59" s="235">
        <v>0</v>
      </c>
      <c r="I59" s="235"/>
      <c r="J59" s="235">
        <v>0</v>
      </c>
      <c r="K59" s="235"/>
      <c r="L59" s="259">
        <v>0</v>
      </c>
      <c r="M59" s="259"/>
      <c r="N59" s="260"/>
    </row>
    <row r="60" spans="1:14" ht="25.5" x14ac:dyDescent="0.25">
      <c r="A60" s="246"/>
      <c r="B60" s="223"/>
      <c r="C60" s="18" t="s">
        <v>661</v>
      </c>
      <c r="D60" s="223" t="s">
        <v>673</v>
      </c>
      <c r="E60" s="223"/>
      <c r="F60" s="247">
        <v>0</v>
      </c>
      <c r="G60" s="247"/>
      <c r="H60" s="224">
        <v>0</v>
      </c>
      <c r="I60" s="224"/>
      <c r="J60" s="224">
        <v>5204680179</v>
      </c>
      <c r="K60" s="224"/>
      <c r="L60" s="248">
        <v>3.0800000000000001E-2</v>
      </c>
      <c r="M60" s="248"/>
      <c r="N60" s="249"/>
    </row>
    <row r="61" spans="1:14" ht="25.5" x14ac:dyDescent="0.25">
      <c r="A61" s="246" t="s">
        <v>161</v>
      </c>
      <c r="B61" s="223"/>
      <c r="C61" s="18" t="s">
        <v>506</v>
      </c>
      <c r="D61" s="223" t="s">
        <v>672</v>
      </c>
      <c r="E61" s="223"/>
      <c r="F61" s="247">
        <v>0</v>
      </c>
      <c r="G61" s="247"/>
      <c r="H61" s="224">
        <v>0</v>
      </c>
      <c r="I61" s="224"/>
      <c r="J61" s="224">
        <v>0</v>
      </c>
      <c r="K61" s="224"/>
      <c r="L61" s="248">
        <v>0</v>
      </c>
      <c r="M61" s="248"/>
      <c r="N61" s="249"/>
    </row>
    <row r="62" spans="1:14" ht="25.5" x14ac:dyDescent="0.25">
      <c r="A62" s="253" t="s">
        <v>534</v>
      </c>
      <c r="B62" s="227"/>
      <c r="C62" s="20" t="s">
        <v>671</v>
      </c>
      <c r="D62" s="227" t="s">
        <v>670</v>
      </c>
      <c r="E62" s="227"/>
      <c r="F62" s="254">
        <v>0</v>
      </c>
      <c r="G62" s="254"/>
      <c r="H62" s="228">
        <v>0</v>
      </c>
      <c r="I62" s="228"/>
      <c r="J62" s="228">
        <v>19915599451</v>
      </c>
      <c r="K62" s="228"/>
      <c r="L62" s="255">
        <v>0.11799999999999999</v>
      </c>
      <c r="M62" s="255"/>
      <c r="N62" s="256"/>
    </row>
    <row r="63" spans="1:14" ht="25.5" x14ac:dyDescent="0.25">
      <c r="A63" s="257"/>
      <c r="B63" s="234"/>
      <c r="C63" s="22" t="s">
        <v>504</v>
      </c>
      <c r="D63" s="234" t="s">
        <v>669</v>
      </c>
      <c r="E63" s="234"/>
      <c r="F63" s="258">
        <v>0</v>
      </c>
      <c r="G63" s="258"/>
      <c r="H63" s="235">
        <v>0</v>
      </c>
      <c r="I63" s="235"/>
      <c r="J63" s="235">
        <v>115599451</v>
      </c>
      <c r="K63" s="235"/>
      <c r="L63" s="259">
        <v>6.9999999999999999E-4</v>
      </c>
      <c r="M63" s="259"/>
      <c r="N63" s="260"/>
    </row>
    <row r="64" spans="1:14" ht="38.25" x14ac:dyDescent="0.25">
      <c r="A64" s="257"/>
      <c r="B64" s="234"/>
      <c r="C64" s="22" t="s">
        <v>494</v>
      </c>
      <c r="D64" s="234" t="s">
        <v>668</v>
      </c>
      <c r="E64" s="234"/>
      <c r="F64" s="258">
        <v>0</v>
      </c>
      <c r="G64" s="258"/>
      <c r="H64" s="235">
        <v>0</v>
      </c>
      <c r="I64" s="235"/>
      <c r="J64" s="235">
        <v>0</v>
      </c>
      <c r="K64" s="235"/>
      <c r="L64" s="259">
        <v>0</v>
      </c>
      <c r="M64" s="259"/>
      <c r="N64" s="260"/>
    </row>
    <row r="65" spans="1:14" ht="51" x14ac:dyDescent="0.25">
      <c r="A65" s="257"/>
      <c r="B65" s="234"/>
      <c r="C65" s="22" t="s">
        <v>667</v>
      </c>
      <c r="D65" s="234" t="s">
        <v>666</v>
      </c>
      <c r="E65" s="234"/>
      <c r="F65" s="258">
        <v>0</v>
      </c>
      <c r="G65" s="258"/>
      <c r="H65" s="235">
        <v>0</v>
      </c>
      <c r="I65" s="235"/>
      <c r="J65" s="235">
        <v>19800000000</v>
      </c>
      <c r="K65" s="235"/>
      <c r="L65" s="259">
        <v>0.1173</v>
      </c>
      <c r="M65" s="259"/>
      <c r="N65" s="260"/>
    </row>
    <row r="66" spans="1:14" ht="25.5" x14ac:dyDescent="0.25">
      <c r="A66" s="253" t="s">
        <v>531</v>
      </c>
      <c r="B66" s="227"/>
      <c r="C66" s="20" t="s">
        <v>665</v>
      </c>
      <c r="D66" s="227" t="s">
        <v>664</v>
      </c>
      <c r="E66" s="227"/>
      <c r="F66" s="254">
        <v>0</v>
      </c>
      <c r="G66" s="254"/>
      <c r="H66" s="228">
        <v>0</v>
      </c>
      <c r="I66" s="228"/>
      <c r="J66" s="228">
        <v>0</v>
      </c>
      <c r="K66" s="228"/>
      <c r="L66" s="255">
        <v>0</v>
      </c>
      <c r="M66" s="255"/>
      <c r="N66" s="256"/>
    </row>
    <row r="67" spans="1:14" ht="25.5" x14ac:dyDescent="0.25">
      <c r="A67" s="253" t="s">
        <v>526</v>
      </c>
      <c r="B67" s="227"/>
      <c r="C67" s="20" t="s">
        <v>663</v>
      </c>
      <c r="D67" s="227" t="s">
        <v>662</v>
      </c>
      <c r="E67" s="227"/>
      <c r="F67" s="254">
        <v>0</v>
      </c>
      <c r="G67" s="254"/>
      <c r="H67" s="228">
        <v>0</v>
      </c>
      <c r="I67" s="228"/>
      <c r="J67" s="228">
        <v>0</v>
      </c>
      <c r="K67" s="228"/>
      <c r="L67" s="255">
        <v>0</v>
      </c>
      <c r="M67" s="255"/>
      <c r="N67" s="256"/>
    </row>
    <row r="68" spans="1:14" ht="25.5" x14ac:dyDescent="0.25">
      <c r="A68" s="246"/>
      <c r="B68" s="223"/>
      <c r="C68" s="18" t="s">
        <v>661</v>
      </c>
      <c r="D68" s="223" t="s">
        <v>660</v>
      </c>
      <c r="E68" s="223"/>
      <c r="F68" s="247">
        <v>0</v>
      </c>
      <c r="G68" s="247"/>
      <c r="H68" s="224">
        <v>0</v>
      </c>
      <c r="I68" s="224"/>
      <c r="J68" s="224">
        <v>19915599451</v>
      </c>
      <c r="K68" s="224"/>
      <c r="L68" s="248">
        <v>0.11799999999999999</v>
      </c>
      <c r="M68" s="248"/>
      <c r="N68" s="249"/>
    </row>
    <row r="69" spans="1:14" ht="25.5" x14ac:dyDescent="0.25">
      <c r="A69" s="251" t="s">
        <v>537</v>
      </c>
      <c r="B69" s="238"/>
      <c r="C69" s="23" t="s">
        <v>659</v>
      </c>
      <c r="D69" s="238" t="s">
        <v>658</v>
      </c>
      <c r="E69" s="238"/>
      <c r="F69" s="252">
        <v>0</v>
      </c>
      <c r="G69" s="252"/>
      <c r="H69" s="239">
        <v>0</v>
      </c>
      <c r="I69" s="239"/>
      <c r="J69" s="239">
        <v>168830358728</v>
      </c>
      <c r="K69" s="239"/>
      <c r="L69" s="244">
        <v>1</v>
      </c>
      <c r="M69" s="244"/>
      <c r="N69" s="245"/>
    </row>
    <row r="70" spans="1:14" ht="11.25" customHeight="1" x14ac:dyDescent="0.25">
      <c r="A70" s="1"/>
      <c r="B70" s="1"/>
      <c r="C70" s="1"/>
      <c r="D70" s="1"/>
      <c r="E70" s="1"/>
      <c r="F70" s="1"/>
      <c r="G70" s="1"/>
      <c r="H70" s="1"/>
    </row>
    <row r="71" spans="1:14" ht="15.75" customHeight="1" x14ac:dyDescent="0.25">
      <c r="A71" s="102"/>
      <c r="B71" s="1"/>
      <c r="C71" s="1"/>
      <c r="D71" s="1"/>
      <c r="E71" s="1"/>
      <c r="F71" s="1"/>
    </row>
    <row r="72" spans="1:14" ht="26.25" customHeight="1" x14ac:dyDescent="0.25">
      <c r="A72" s="101"/>
    </row>
    <row r="73" spans="1:14" ht="9.75" customHeight="1" x14ac:dyDescent="0.25">
      <c r="A73" s="4"/>
      <c r="B73" s="4"/>
      <c r="C73" s="4"/>
      <c r="D73" s="4"/>
      <c r="E73" s="4"/>
      <c r="F73" s="4"/>
      <c r="G73" s="4"/>
      <c r="H73" s="4"/>
    </row>
    <row r="74" spans="1:14" ht="62.25" customHeight="1" x14ac:dyDescent="0.25">
      <c r="A74" s="100" t="s">
        <v>657</v>
      </c>
      <c r="B74" s="250" t="s">
        <v>656</v>
      </c>
      <c r="C74" s="250"/>
      <c r="D74" s="250"/>
      <c r="E74" s="250" t="s">
        <v>655</v>
      </c>
      <c r="F74" s="250"/>
      <c r="G74" s="250" t="s">
        <v>654</v>
      </c>
      <c r="H74" s="250"/>
      <c r="I74" s="250" t="s">
        <v>653</v>
      </c>
      <c r="J74" s="250"/>
      <c r="K74" s="250" t="s">
        <v>652</v>
      </c>
      <c r="L74" s="250"/>
      <c r="M74" s="99" t="s">
        <v>651</v>
      </c>
    </row>
    <row r="75" spans="1:14" ht="8.25" customHeight="1" x14ac:dyDescent="0.25">
      <c r="A75" s="1"/>
      <c r="B75" s="1"/>
      <c r="C75" s="1"/>
      <c r="D75" s="1"/>
      <c r="E75" s="1"/>
      <c r="F75" s="1"/>
      <c r="G75" s="1"/>
      <c r="H75" s="1"/>
    </row>
    <row r="76" spans="1:14" ht="12.75" customHeight="1" x14ac:dyDescent="0.25">
      <c r="A76" s="57"/>
      <c r="B76" s="57"/>
    </row>
    <row r="77" spans="1:14" ht="15.75" customHeight="1" x14ac:dyDescent="0.25">
      <c r="A77" s="55"/>
      <c r="B77" s="55"/>
    </row>
    <row r="78" spans="1:14" ht="15" customHeight="1" x14ac:dyDescent="0.25">
      <c r="A78" s="1"/>
      <c r="B78" s="1"/>
      <c r="C78" s="1"/>
      <c r="D78" s="1"/>
      <c r="E78" s="1"/>
      <c r="F78" s="1"/>
      <c r="G78" s="1"/>
      <c r="H78" s="1"/>
    </row>
    <row r="79" spans="1:14" ht="15" customHeight="1" x14ac:dyDescent="0.25">
      <c r="A79" s="1"/>
      <c r="B79" s="1"/>
      <c r="C79" s="1"/>
      <c r="D79" s="1"/>
      <c r="E79" s="1"/>
      <c r="F79" s="1"/>
      <c r="G79" s="1"/>
      <c r="H79" s="1"/>
    </row>
    <row r="80" spans="1:14" ht="15" customHeight="1" x14ac:dyDescent="0.25">
      <c r="A80" s="1"/>
      <c r="B80" s="1"/>
      <c r="C80" s="1"/>
      <c r="D80" s="1"/>
      <c r="E80" s="1"/>
      <c r="F80" s="1"/>
      <c r="G80" s="1"/>
      <c r="H80" s="1"/>
    </row>
    <row r="81" spans="1:8" ht="1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15.75" customHeight="1" x14ac:dyDescent="0.25">
      <c r="A84" s="1"/>
      <c r="B84" s="1"/>
      <c r="C84" s="1"/>
      <c r="D84" s="1"/>
      <c r="E84" s="1"/>
      <c r="F84" s="1"/>
      <c r="G84" s="1"/>
      <c r="H84" s="1"/>
    </row>
    <row r="85" spans="1:8" ht="25.5" customHeight="1" x14ac:dyDescent="0.25">
      <c r="A85" s="54"/>
      <c r="B85" s="53"/>
    </row>
  </sheetData>
  <mergeCells count="317">
    <mergeCell ref="A18:B18"/>
    <mergeCell ref="D18:E18"/>
    <mergeCell ref="F18:G18"/>
    <mergeCell ref="H18:I18"/>
    <mergeCell ref="J18:K18"/>
    <mergeCell ref="L18:N18"/>
    <mergeCell ref="A19:B19"/>
    <mergeCell ref="D19:E19"/>
    <mergeCell ref="F19:G19"/>
    <mergeCell ref="H19:I19"/>
    <mergeCell ref="J19:K19"/>
    <mergeCell ref="L19:N19"/>
    <mergeCell ref="A20:B20"/>
    <mergeCell ref="D20:E20"/>
    <mergeCell ref="F20:G20"/>
    <mergeCell ref="H20:I20"/>
    <mergeCell ref="J20:K20"/>
    <mergeCell ref="L20:N20"/>
    <mergeCell ref="A21:B21"/>
    <mergeCell ref="D21:E21"/>
    <mergeCell ref="F21:G21"/>
    <mergeCell ref="H21:I21"/>
    <mergeCell ref="J21:K21"/>
    <mergeCell ref="L21:N21"/>
    <mergeCell ref="A22:B22"/>
    <mergeCell ref="D22:E22"/>
    <mergeCell ref="F22:G22"/>
    <mergeCell ref="H22:I22"/>
    <mergeCell ref="J22:K22"/>
    <mergeCell ref="L22:N22"/>
    <mergeCell ref="A23:B23"/>
    <mergeCell ref="D23:E23"/>
    <mergeCell ref="F23:G23"/>
    <mergeCell ref="H23:I23"/>
    <mergeCell ref="J23:K23"/>
    <mergeCell ref="L23:N23"/>
    <mergeCell ref="A24:B24"/>
    <mergeCell ref="D24:E24"/>
    <mergeCell ref="F24:G24"/>
    <mergeCell ref="H24:I24"/>
    <mergeCell ref="J24:K24"/>
    <mergeCell ref="L24:N24"/>
    <mergeCell ref="A25:B25"/>
    <mergeCell ref="D25:E25"/>
    <mergeCell ref="F25:G25"/>
    <mergeCell ref="H25:I25"/>
    <mergeCell ref="J25:K25"/>
    <mergeCell ref="L25:N25"/>
    <mergeCell ref="A26:B26"/>
    <mergeCell ref="D26:E26"/>
    <mergeCell ref="F26:G26"/>
    <mergeCell ref="H26:I26"/>
    <mergeCell ref="J26:K26"/>
    <mergeCell ref="L26:N26"/>
    <mergeCell ref="A27:B27"/>
    <mergeCell ref="D27:E27"/>
    <mergeCell ref="F27:G27"/>
    <mergeCell ref="H27:I27"/>
    <mergeCell ref="J27:K27"/>
    <mergeCell ref="L27:N27"/>
    <mergeCell ref="A28:B28"/>
    <mergeCell ref="D28:E28"/>
    <mergeCell ref="F28:G28"/>
    <mergeCell ref="H28:I28"/>
    <mergeCell ref="J28:K28"/>
    <mergeCell ref="L28:N28"/>
    <mergeCell ref="A29:B29"/>
    <mergeCell ref="D29:E29"/>
    <mergeCell ref="F29:G29"/>
    <mergeCell ref="H29:I29"/>
    <mergeCell ref="J29:K29"/>
    <mergeCell ref="L29:N29"/>
    <mergeCell ref="A30:B30"/>
    <mergeCell ref="D30:E30"/>
    <mergeCell ref="F30:G30"/>
    <mergeCell ref="H30:I30"/>
    <mergeCell ref="J30:K30"/>
    <mergeCell ref="L30:N30"/>
    <mergeCell ref="A31:B31"/>
    <mergeCell ref="D31:E31"/>
    <mergeCell ref="F31:G31"/>
    <mergeCell ref="H31:I31"/>
    <mergeCell ref="J31:K31"/>
    <mergeCell ref="L31:N31"/>
    <mergeCell ref="A32:B32"/>
    <mergeCell ref="D32:E32"/>
    <mergeCell ref="F32:G32"/>
    <mergeCell ref="H32:I32"/>
    <mergeCell ref="J32:K32"/>
    <mergeCell ref="L32:N32"/>
    <mergeCell ref="A33:B33"/>
    <mergeCell ref="D33:E33"/>
    <mergeCell ref="F33:G33"/>
    <mergeCell ref="H33:I33"/>
    <mergeCell ref="J33:K33"/>
    <mergeCell ref="L33:N33"/>
    <mergeCell ref="A34:B34"/>
    <mergeCell ref="D34:E34"/>
    <mergeCell ref="F34:G34"/>
    <mergeCell ref="H34:I34"/>
    <mergeCell ref="J34:K34"/>
    <mergeCell ref="L34:N34"/>
    <mergeCell ref="A35:B35"/>
    <mergeCell ref="D35:E35"/>
    <mergeCell ref="F35:G35"/>
    <mergeCell ref="H35:I35"/>
    <mergeCell ref="J35:K35"/>
    <mergeCell ref="L35:N35"/>
    <mergeCell ref="A36:B36"/>
    <mergeCell ref="D36:E36"/>
    <mergeCell ref="F36:G36"/>
    <mergeCell ref="H36:I36"/>
    <mergeCell ref="J36:K36"/>
    <mergeCell ref="L36:N36"/>
    <mergeCell ref="A37:B37"/>
    <mergeCell ref="D37:E37"/>
    <mergeCell ref="F37:G37"/>
    <mergeCell ref="H37:I37"/>
    <mergeCell ref="J37:K37"/>
    <mergeCell ref="L37:N37"/>
    <mergeCell ref="A38:B38"/>
    <mergeCell ref="D38:E38"/>
    <mergeCell ref="F38:G38"/>
    <mergeCell ref="H38:I38"/>
    <mergeCell ref="J38:K38"/>
    <mergeCell ref="L38:N38"/>
    <mergeCell ref="A39:B39"/>
    <mergeCell ref="D39:E39"/>
    <mergeCell ref="F39:G39"/>
    <mergeCell ref="H39:I39"/>
    <mergeCell ref="J39:K39"/>
    <mergeCell ref="L39:N39"/>
    <mergeCell ref="A40:B40"/>
    <mergeCell ref="D40:E40"/>
    <mergeCell ref="F40:G40"/>
    <mergeCell ref="H40:I40"/>
    <mergeCell ref="J40:K40"/>
    <mergeCell ref="L40:N40"/>
    <mergeCell ref="A41:B41"/>
    <mergeCell ref="D41:E41"/>
    <mergeCell ref="F41:G41"/>
    <mergeCell ref="H41:I41"/>
    <mergeCell ref="J41:K41"/>
    <mergeCell ref="L41:N41"/>
    <mergeCell ref="A42:B42"/>
    <mergeCell ref="D42:E42"/>
    <mergeCell ref="F42:G42"/>
    <mergeCell ref="H42:I42"/>
    <mergeCell ref="J42:K42"/>
    <mergeCell ref="L42:N42"/>
    <mergeCell ref="A43:B43"/>
    <mergeCell ref="D43:E43"/>
    <mergeCell ref="F43:G43"/>
    <mergeCell ref="H43:I43"/>
    <mergeCell ref="J43:K43"/>
    <mergeCell ref="L43:N43"/>
    <mergeCell ref="A44:B44"/>
    <mergeCell ref="D44:E44"/>
    <mergeCell ref="F44:G44"/>
    <mergeCell ref="H44:I44"/>
    <mergeCell ref="J44:K44"/>
    <mergeCell ref="L44:N44"/>
    <mergeCell ref="A45:B45"/>
    <mergeCell ref="D45:E45"/>
    <mergeCell ref="F45:G45"/>
    <mergeCell ref="H45:I45"/>
    <mergeCell ref="J45:K45"/>
    <mergeCell ref="L45:N45"/>
    <mergeCell ref="A46:B46"/>
    <mergeCell ref="D46:E46"/>
    <mergeCell ref="F46:G46"/>
    <mergeCell ref="H46:I46"/>
    <mergeCell ref="J46:K46"/>
    <mergeCell ref="L46:N46"/>
    <mergeCell ref="A47:B47"/>
    <mergeCell ref="D47:E47"/>
    <mergeCell ref="F47:G47"/>
    <mergeCell ref="H47:I47"/>
    <mergeCell ref="J47:K47"/>
    <mergeCell ref="L47:N47"/>
    <mergeCell ref="A48:B48"/>
    <mergeCell ref="D48:E48"/>
    <mergeCell ref="F48:G48"/>
    <mergeCell ref="H48:I48"/>
    <mergeCell ref="J48:K48"/>
    <mergeCell ref="L48:N48"/>
    <mergeCell ref="A49:B49"/>
    <mergeCell ref="D49:E49"/>
    <mergeCell ref="F49:G49"/>
    <mergeCell ref="H49:I49"/>
    <mergeCell ref="J49:K49"/>
    <mergeCell ref="L49:N49"/>
    <mergeCell ref="A50:B50"/>
    <mergeCell ref="D50:E50"/>
    <mergeCell ref="F50:G50"/>
    <mergeCell ref="H50:I50"/>
    <mergeCell ref="J50:K50"/>
    <mergeCell ref="L50:N50"/>
    <mergeCell ref="A51:B51"/>
    <mergeCell ref="D51:E51"/>
    <mergeCell ref="F51:G51"/>
    <mergeCell ref="H51:I51"/>
    <mergeCell ref="J51:K51"/>
    <mergeCell ref="L51:N51"/>
    <mergeCell ref="A52:B52"/>
    <mergeCell ref="D52:E52"/>
    <mergeCell ref="F52:G52"/>
    <mergeCell ref="H52:I52"/>
    <mergeCell ref="J52:K52"/>
    <mergeCell ref="L52:N52"/>
    <mergeCell ref="A53:B53"/>
    <mergeCell ref="D53:E53"/>
    <mergeCell ref="F53:G53"/>
    <mergeCell ref="H53:I53"/>
    <mergeCell ref="J53:K53"/>
    <mergeCell ref="L53:N53"/>
    <mergeCell ref="A54:B54"/>
    <mergeCell ref="D54:E54"/>
    <mergeCell ref="F54:G54"/>
    <mergeCell ref="H54:I54"/>
    <mergeCell ref="J54:K54"/>
    <mergeCell ref="L54:N54"/>
    <mergeCell ref="A55:B55"/>
    <mergeCell ref="D55:E55"/>
    <mergeCell ref="F55:G55"/>
    <mergeCell ref="H55:I55"/>
    <mergeCell ref="J55:K55"/>
    <mergeCell ref="L55:N55"/>
    <mergeCell ref="A56:B56"/>
    <mergeCell ref="D56:E56"/>
    <mergeCell ref="F56:G56"/>
    <mergeCell ref="H56:I56"/>
    <mergeCell ref="J56:K56"/>
    <mergeCell ref="L56:N56"/>
    <mergeCell ref="A57:B57"/>
    <mergeCell ref="D57:E57"/>
    <mergeCell ref="F57:G57"/>
    <mergeCell ref="H57:I57"/>
    <mergeCell ref="J57:K57"/>
    <mergeCell ref="L57:N57"/>
    <mergeCell ref="A58:B58"/>
    <mergeCell ref="D58:E58"/>
    <mergeCell ref="F58:G58"/>
    <mergeCell ref="H58:I58"/>
    <mergeCell ref="J58:K58"/>
    <mergeCell ref="L58:N58"/>
    <mergeCell ref="A59:B59"/>
    <mergeCell ref="D59:E59"/>
    <mergeCell ref="F59:G59"/>
    <mergeCell ref="H59:I59"/>
    <mergeCell ref="J59:K59"/>
    <mergeCell ref="L59:N59"/>
    <mergeCell ref="A60:B60"/>
    <mergeCell ref="D60:E60"/>
    <mergeCell ref="F60:G60"/>
    <mergeCell ref="H60:I60"/>
    <mergeCell ref="J60:K60"/>
    <mergeCell ref="L60:N60"/>
    <mergeCell ref="A61:B61"/>
    <mergeCell ref="D61:E61"/>
    <mergeCell ref="F61:G61"/>
    <mergeCell ref="H61:I61"/>
    <mergeCell ref="J61:K61"/>
    <mergeCell ref="L61:N61"/>
    <mergeCell ref="A62:B62"/>
    <mergeCell ref="D62:E62"/>
    <mergeCell ref="F62:G62"/>
    <mergeCell ref="H62:I62"/>
    <mergeCell ref="J62:K62"/>
    <mergeCell ref="L62:N62"/>
    <mergeCell ref="A63:B63"/>
    <mergeCell ref="D63:E63"/>
    <mergeCell ref="F63:G63"/>
    <mergeCell ref="H63:I63"/>
    <mergeCell ref="J63:K63"/>
    <mergeCell ref="L63:N63"/>
    <mergeCell ref="A64:B64"/>
    <mergeCell ref="D64:E64"/>
    <mergeCell ref="F64:G64"/>
    <mergeCell ref="H64:I64"/>
    <mergeCell ref="J64:K64"/>
    <mergeCell ref="L64:N64"/>
    <mergeCell ref="A65:B65"/>
    <mergeCell ref="D65:E65"/>
    <mergeCell ref="F65:G65"/>
    <mergeCell ref="H65:I65"/>
    <mergeCell ref="J65:K65"/>
    <mergeCell ref="L65:N65"/>
    <mergeCell ref="A66:B66"/>
    <mergeCell ref="D66:E66"/>
    <mergeCell ref="F66:G66"/>
    <mergeCell ref="H66:I66"/>
    <mergeCell ref="J66:K66"/>
    <mergeCell ref="L66:N66"/>
    <mergeCell ref="A67:B67"/>
    <mergeCell ref="D67:E67"/>
    <mergeCell ref="F67:G67"/>
    <mergeCell ref="H67:I67"/>
    <mergeCell ref="J67:K67"/>
    <mergeCell ref="L67:N67"/>
    <mergeCell ref="L69:N69"/>
    <mergeCell ref="A68:B68"/>
    <mergeCell ref="D68:E68"/>
    <mergeCell ref="F68:G68"/>
    <mergeCell ref="H68:I68"/>
    <mergeCell ref="J68:K68"/>
    <mergeCell ref="L68:N68"/>
    <mergeCell ref="B74:D74"/>
    <mergeCell ref="E74:F74"/>
    <mergeCell ref="G74:H74"/>
    <mergeCell ref="I74:J74"/>
    <mergeCell ref="K74:L74"/>
    <mergeCell ref="A69:B69"/>
    <mergeCell ref="D69:E69"/>
    <mergeCell ref="F69:G69"/>
    <mergeCell ref="H69:I69"/>
    <mergeCell ref="J69:K69"/>
  </mergeCells>
  <printOptions horizontalCentered="1"/>
  <pageMargins left="0" right="0" top="0.33999997399999998" bottom="0.33999997399999998"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D13B-B8AF-49CB-B486-C941CFD00476}">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72" customWidth="1"/>
    <col min="2" max="2" width="34.42578125" style="127" customWidth="1"/>
    <col min="3" max="3" width="12.42578125" style="127" bestFit="1" customWidth="1"/>
    <col min="4" max="4" width="9.140625" style="127"/>
    <col min="5" max="5" width="12.28515625" style="127" customWidth="1"/>
    <col min="6" max="6" width="13.28515625" style="127" customWidth="1"/>
    <col min="7" max="7" width="15.28515625" style="127" customWidth="1"/>
    <col min="8" max="11" width="19" style="127" customWidth="1"/>
    <col min="12" max="16384" width="9.140625" style="127"/>
  </cols>
  <sheetData>
    <row r="1" spans="1:11" s="124" customFormat="1" ht="26.25" customHeight="1" x14ac:dyDescent="0.25">
      <c r="A1" s="271" t="s">
        <v>828</v>
      </c>
      <c r="B1" s="271"/>
      <c r="C1" s="271"/>
      <c r="D1" s="271"/>
      <c r="E1" s="271"/>
      <c r="F1" s="271"/>
      <c r="G1" s="271"/>
      <c r="H1" s="271"/>
      <c r="I1" s="271"/>
      <c r="J1" s="271"/>
      <c r="K1" s="271"/>
    </row>
    <row r="2" spans="1:11" ht="52.5" customHeight="1" x14ac:dyDescent="0.25">
      <c r="A2" s="125"/>
      <c r="B2" s="126"/>
      <c r="C2" s="272" t="s">
        <v>829</v>
      </c>
      <c r="D2" s="272"/>
      <c r="E2" s="272"/>
      <c r="F2" s="272"/>
      <c r="G2" s="272"/>
      <c r="H2" s="272"/>
      <c r="I2" s="272"/>
      <c r="J2" s="272"/>
      <c r="K2" s="272"/>
    </row>
    <row r="3" spans="1:11" ht="14.25" customHeight="1" x14ac:dyDescent="0.25">
      <c r="A3" s="273" t="s">
        <v>830</v>
      </c>
      <c r="B3" s="274"/>
      <c r="C3" s="274"/>
      <c r="D3" s="274"/>
      <c r="E3" s="274"/>
      <c r="F3" s="274"/>
      <c r="G3" s="274"/>
      <c r="H3" s="274"/>
      <c r="I3" s="274"/>
      <c r="J3" s="274"/>
      <c r="K3" s="274"/>
    </row>
    <row r="4" spans="1:11" ht="15.75" customHeight="1" x14ac:dyDescent="0.25">
      <c r="A4" s="274"/>
      <c r="B4" s="274"/>
      <c r="C4" s="274"/>
      <c r="D4" s="274"/>
      <c r="E4" s="274"/>
      <c r="F4" s="274"/>
      <c r="G4" s="274"/>
      <c r="H4" s="274"/>
      <c r="I4" s="274"/>
      <c r="J4" s="274"/>
      <c r="K4" s="274"/>
    </row>
    <row r="5" spans="1:11" s="129" customFormat="1" ht="18" customHeight="1" x14ac:dyDescent="0.2">
      <c r="A5" s="275" t="s">
        <v>3</v>
      </c>
      <c r="B5" s="276"/>
      <c r="C5" s="276"/>
      <c r="D5" s="276"/>
      <c r="E5" s="276"/>
      <c r="F5" s="276"/>
      <c r="G5" s="276"/>
      <c r="H5" s="276"/>
      <c r="I5" s="276"/>
      <c r="J5" s="276"/>
      <c r="K5" s="276"/>
    </row>
    <row r="6" spans="1:11" s="129" customFormat="1" ht="11.25" x14ac:dyDescent="0.2">
      <c r="A6" s="128"/>
      <c r="B6" s="128"/>
      <c r="C6" s="128"/>
      <c r="D6" s="128"/>
      <c r="E6" s="128"/>
      <c r="F6" s="130"/>
      <c r="G6" s="131"/>
      <c r="H6" s="131"/>
      <c r="I6" s="131"/>
      <c r="J6" s="131"/>
      <c r="K6" s="131"/>
    </row>
    <row r="7" spans="1:11" s="129" customFormat="1" ht="17.25" customHeight="1" x14ac:dyDescent="0.2">
      <c r="A7" s="264" t="s">
        <v>12</v>
      </c>
      <c r="B7" s="265"/>
      <c r="C7" s="277" t="s">
        <v>13</v>
      </c>
      <c r="D7" s="277"/>
      <c r="E7" s="277"/>
      <c r="F7" s="277"/>
      <c r="G7" s="264"/>
      <c r="H7" s="264"/>
      <c r="I7" s="264"/>
      <c r="J7" s="264"/>
      <c r="K7" s="131"/>
    </row>
    <row r="8" spans="1:11" s="129" customFormat="1" ht="17.25" customHeight="1" x14ac:dyDescent="0.2">
      <c r="A8" s="132" t="s">
        <v>14</v>
      </c>
      <c r="B8" s="133"/>
      <c r="C8" s="134" t="s">
        <v>15</v>
      </c>
      <c r="D8" s="131"/>
      <c r="E8" s="131"/>
      <c r="F8" s="131"/>
      <c r="G8" s="270"/>
      <c r="H8" s="270"/>
      <c r="I8" s="270"/>
      <c r="J8" s="270"/>
      <c r="K8" s="131"/>
    </row>
    <row r="9" spans="1:11" s="129" customFormat="1" ht="17.25" customHeight="1" x14ac:dyDescent="0.2">
      <c r="A9" s="136" t="s">
        <v>831</v>
      </c>
      <c r="B9" s="133"/>
      <c r="C9" s="264" t="s">
        <v>5</v>
      </c>
      <c r="D9" s="264"/>
      <c r="E9" s="264"/>
      <c r="F9" s="264"/>
      <c r="G9" s="264"/>
      <c r="H9" s="135"/>
      <c r="I9" s="135"/>
      <c r="J9" s="135"/>
      <c r="K9" s="131"/>
    </row>
    <row r="10" spans="1:11" s="129" customFormat="1" ht="17.25" customHeight="1" x14ac:dyDescent="0.2">
      <c r="A10" s="132" t="s">
        <v>6</v>
      </c>
      <c r="B10" s="133"/>
      <c r="C10" s="278" t="s">
        <v>7</v>
      </c>
      <c r="D10" s="278"/>
      <c r="E10" s="278"/>
      <c r="F10" s="278"/>
      <c r="G10" s="135"/>
      <c r="H10" s="135"/>
      <c r="I10" s="135"/>
      <c r="J10" s="135"/>
      <c r="K10" s="131"/>
    </row>
    <row r="11" spans="1:11" s="129" customFormat="1" ht="17.25" customHeight="1" x14ac:dyDescent="0.2">
      <c r="A11" s="264" t="s">
        <v>832</v>
      </c>
      <c r="B11" s="265"/>
      <c r="C11" s="137" t="s">
        <v>833</v>
      </c>
      <c r="D11" s="137"/>
      <c r="E11" s="131"/>
      <c r="F11" s="131"/>
      <c r="G11" s="264"/>
      <c r="H11" s="264"/>
      <c r="I11" s="264"/>
      <c r="J11" s="264"/>
      <c r="K11" s="131"/>
    </row>
    <row r="12" spans="1:11" s="129" customFormat="1" ht="17.25" customHeight="1" x14ac:dyDescent="0.2">
      <c r="A12" s="269" t="s">
        <v>834</v>
      </c>
      <c r="B12" s="269"/>
      <c r="C12" s="131" t="s">
        <v>11</v>
      </c>
      <c r="D12" s="131"/>
      <c r="E12" s="131"/>
      <c r="F12" s="131"/>
      <c r="G12" s="270"/>
      <c r="H12" s="270"/>
      <c r="I12" s="270"/>
      <c r="J12" s="270"/>
      <c r="K12" s="131"/>
    </row>
    <row r="13" spans="1:11" s="129" customFormat="1" ht="17.25" customHeight="1" x14ac:dyDescent="0.2">
      <c r="A13" s="264" t="s">
        <v>16</v>
      </c>
      <c r="B13" s="265"/>
      <c r="C13" s="138" t="s">
        <v>944</v>
      </c>
      <c r="D13" s="137"/>
      <c r="E13" s="131"/>
      <c r="F13" s="131"/>
      <c r="G13" s="264"/>
      <c r="H13" s="264"/>
      <c r="I13" s="264"/>
      <c r="J13" s="264"/>
      <c r="K13" s="131"/>
    </row>
    <row r="14" spans="1:11" s="129" customFormat="1" ht="17.25" customHeight="1" x14ac:dyDescent="0.2">
      <c r="A14" s="132" t="s">
        <v>17</v>
      </c>
      <c r="B14" s="132"/>
      <c r="C14" s="139" t="s">
        <v>945</v>
      </c>
      <c r="D14" s="131"/>
      <c r="E14" s="131"/>
      <c r="F14" s="131"/>
      <c r="G14" s="266"/>
      <c r="H14" s="266"/>
      <c r="I14" s="266"/>
      <c r="J14" s="266"/>
      <c r="K14" s="131"/>
    </row>
    <row r="15" spans="1:11" s="129" customFormat="1" ht="11.25" x14ac:dyDescent="0.2">
      <c r="A15" s="132"/>
      <c r="B15" s="132"/>
      <c r="C15" s="140"/>
      <c r="D15" s="131"/>
      <c r="E15" s="131"/>
      <c r="F15" s="131"/>
      <c r="G15" s="141"/>
      <c r="H15" s="141"/>
      <c r="I15" s="141"/>
      <c r="J15" s="141"/>
      <c r="K15" s="131"/>
    </row>
    <row r="16" spans="1:11" s="129" customFormat="1" ht="15.75" customHeight="1" x14ac:dyDescent="0.2">
      <c r="A16" s="142"/>
      <c r="B16" s="131"/>
      <c r="C16" s="131"/>
      <c r="D16" s="131"/>
      <c r="E16" s="131"/>
      <c r="F16" s="131"/>
      <c r="G16" s="131"/>
      <c r="H16" s="131"/>
      <c r="I16" s="131"/>
      <c r="J16" s="131"/>
      <c r="K16" s="131"/>
    </row>
    <row r="17" spans="1:11" s="129" customFormat="1" ht="29.25" customHeight="1" x14ac:dyDescent="0.2">
      <c r="A17" s="142"/>
      <c r="B17" s="131"/>
      <c r="C17" s="131"/>
      <c r="D17" s="131"/>
      <c r="E17" s="131"/>
      <c r="F17" s="131"/>
      <c r="G17" s="131"/>
      <c r="H17" s="131"/>
      <c r="I17" s="131"/>
      <c r="J17" s="131"/>
      <c r="K17" s="131"/>
    </row>
    <row r="18" spans="1:11" s="129" customFormat="1" ht="37.5" customHeight="1" x14ac:dyDescent="0.2">
      <c r="A18" s="267" t="s">
        <v>772</v>
      </c>
      <c r="B18" s="267" t="s">
        <v>835</v>
      </c>
      <c r="C18" s="267" t="s">
        <v>515</v>
      </c>
      <c r="D18" s="267" t="s">
        <v>836</v>
      </c>
      <c r="E18" s="267" t="s">
        <v>837</v>
      </c>
      <c r="F18" s="267" t="s">
        <v>838</v>
      </c>
      <c r="G18" s="267" t="s">
        <v>839</v>
      </c>
      <c r="H18" s="262" t="s">
        <v>840</v>
      </c>
      <c r="I18" s="263"/>
      <c r="J18" s="262" t="s">
        <v>841</v>
      </c>
      <c r="K18" s="263"/>
    </row>
    <row r="19" spans="1:11" s="129" customFormat="1" ht="73.5" customHeight="1" x14ac:dyDescent="0.2">
      <c r="A19" s="268"/>
      <c r="B19" s="268"/>
      <c r="C19" s="268"/>
      <c r="D19" s="268"/>
      <c r="E19" s="268"/>
      <c r="F19" s="268"/>
      <c r="G19" s="268"/>
      <c r="H19" s="143" t="s">
        <v>842</v>
      </c>
      <c r="I19" s="143" t="s">
        <v>843</v>
      </c>
      <c r="J19" s="143" t="s">
        <v>844</v>
      </c>
      <c r="K19" s="143" t="s">
        <v>843</v>
      </c>
    </row>
    <row r="20" spans="1:11" s="129" customFormat="1" ht="35.25" customHeight="1" x14ac:dyDescent="0.2">
      <c r="A20" s="144" t="s">
        <v>534</v>
      </c>
      <c r="B20" s="145" t="s">
        <v>845</v>
      </c>
      <c r="C20" s="144" t="s">
        <v>846</v>
      </c>
      <c r="D20" s="146"/>
      <c r="E20" s="146"/>
      <c r="F20" s="147"/>
      <c r="G20" s="148"/>
      <c r="H20" s="145"/>
      <c r="I20" s="149"/>
      <c r="J20" s="150"/>
      <c r="K20" s="151"/>
    </row>
    <row r="21" spans="1:11" s="129" customFormat="1" ht="35.25" customHeight="1" x14ac:dyDescent="0.2">
      <c r="A21" s="144" t="s">
        <v>756</v>
      </c>
      <c r="B21" s="145" t="s">
        <v>847</v>
      </c>
      <c r="C21" s="144" t="s">
        <v>848</v>
      </c>
      <c r="D21" s="146"/>
      <c r="E21" s="146"/>
      <c r="F21" s="147"/>
      <c r="G21" s="148"/>
      <c r="H21" s="145"/>
      <c r="I21" s="149"/>
      <c r="J21" s="150"/>
      <c r="K21" s="151"/>
    </row>
    <row r="22" spans="1:11" s="129" customFormat="1" ht="35.25" customHeight="1" x14ac:dyDescent="0.2">
      <c r="A22" s="144" t="s">
        <v>353</v>
      </c>
      <c r="B22" s="145" t="s">
        <v>849</v>
      </c>
      <c r="C22" s="144" t="s">
        <v>850</v>
      </c>
      <c r="D22" s="147"/>
      <c r="E22" s="147"/>
      <c r="F22" s="147"/>
      <c r="G22" s="148"/>
      <c r="H22" s="145"/>
      <c r="I22" s="149"/>
      <c r="J22" s="145"/>
      <c r="K22" s="149"/>
    </row>
    <row r="23" spans="1:11" s="129" customFormat="1" ht="35.25" customHeight="1" x14ac:dyDescent="0.2">
      <c r="A23" s="144" t="s">
        <v>531</v>
      </c>
      <c r="B23" s="145" t="s">
        <v>851</v>
      </c>
      <c r="C23" s="144" t="s">
        <v>852</v>
      </c>
      <c r="D23" s="147"/>
      <c r="E23" s="147"/>
      <c r="F23" s="147"/>
      <c r="G23" s="146"/>
      <c r="H23" s="145"/>
      <c r="I23" s="152"/>
      <c r="J23" s="145"/>
      <c r="K23" s="152"/>
    </row>
    <row r="24" spans="1:11" s="129" customFormat="1" ht="35.25" customHeight="1" x14ac:dyDescent="0.2">
      <c r="A24" s="144" t="s">
        <v>263</v>
      </c>
      <c r="B24" s="145" t="s">
        <v>853</v>
      </c>
      <c r="C24" s="144" t="s">
        <v>854</v>
      </c>
      <c r="D24" s="147"/>
      <c r="E24" s="147"/>
      <c r="F24" s="147"/>
      <c r="G24" s="148"/>
      <c r="H24" s="145"/>
      <c r="I24" s="149"/>
      <c r="J24" s="145"/>
      <c r="K24" s="149"/>
    </row>
    <row r="25" spans="1:11" s="157" customFormat="1" ht="35.25" customHeight="1" x14ac:dyDescent="0.15">
      <c r="A25" s="153" t="s">
        <v>855</v>
      </c>
      <c r="B25" s="154" t="s">
        <v>856</v>
      </c>
      <c r="C25" s="153" t="s">
        <v>857</v>
      </c>
      <c r="D25" s="155"/>
      <c r="E25" s="155"/>
      <c r="F25" s="155"/>
      <c r="G25" s="156"/>
      <c r="H25" s="154"/>
      <c r="I25" s="151"/>
      <c r="J25" s="154"/>
      <c r="K25" s="151"/>
    </row>
    <row r="26" spans="1:11" s="129" customFormat="1" ht="35.25" customHeight="1" x14ac:dyDescent="0.2">
      <c r="A26" s="144" t="s">
        <v>526</v>
      </c>
      <c r="B26" s="145" t="s">
        <v>858</v>
      </c>
      <c r="C26" s="144" t="s">
        <v>859</v>
      </c>
      <c r="D26" s="147"/>
      <c r="E26" s="147"/>
      <c r="F26" s="147"/>
      <c r="G26" s="148"/>
      <c r="H26" s="145"/>
      <c r="I26" s="149"/>
      <c r="J26" s="145"/>
      <c r="K26" s="149"/>
    </row>
    <row r="27" spans="1:11" s="129" customFormat="1" ht="35.25" customHeight="1" x14ac:dyDescent="0.2">
      <c r="A27" s="144" t="s">
        <v>860</v>
      </c>
      <c r="B27" s="145" t="s">
        <v>847</v>
      </c>
      <c r="C27" s="144" t="s">
        <v>861</v>
      </c>
      <c r="D27" s="147"/>
      <c r="E27" s="147"/>
      <c r="F27" s="147"/>
      <c r="G27" s="148"/>
      <c r="H27" s="145"/>
      <c r="I27" s="149"/>
      <c r="J27" s="145"/>
      <c r="K27" s="149"/>
    </row>
    <row r="28" spans="1:11" s="129" customFormat="1" ht="35.25" customHeight="1" x14ac:dyDescent="0.2">
      <c r="A28" s="144" t="s">
        <v>552</v>
      </c>
      <c r="B28" s="145" t="s">
        <v>862</v>
      </c>
      <c r="C28" s="144" t="s">
        <v>863</v>
      </c>
      <c r="D28" s="147"/>
      <c r="E28" s="147"/>
      <c r="F28" s="147"/>
      <c r="G28" s="148"/>
      <c r="H28" s="145"/>
      <c r="I28" s="149"/>
      <c r="J28" s="145"/>
      <c r="K28" s="149"/>
    </row>
    <row r="29" spans="1:11" s="129" customFormat="1" ht="35.25" customHeight="1" x14ac:dyDescent="0.2">
      <c r="A29" s="144" t="s">
        <v>603</v>
      </c>
      <c r="B29" s="145" t="s">
        <v>864</v>
      </c>
      <c r="C29" s="144" t="s">
        <v>865</v>
      </c>
      <c r="D29" s="147"/>
      <c r="E29" s="147"/>
      <c r="F29" s="147"/>
      <c r="G29" s="148"/>
      <c r="H29" s="145"/>
      <c r="I29" s="149"/>
      <c r="J29" s="145"/>
      <c r="K29" s="149"/>
    </row>
    <row r="30" spans="1:11" s="129" customFormat="1" ht="35.25" customHeight="1" x14ac:dyDescent="0.2">
      <c r="A30" s="144" t="s">
        <v>866</v>
      </c>
      <c r="B30" s="145" t="s">
        <v>847</v>
      </c>
      <c r="C30" s="144" t="s">
        <v>867</v>
      </c>
      <c r="D30" s="147"/>
      <c r="E30" s="147"/>
      <c r="F30" s="147"/>
      <c r="G30" s="148"/>
      <c r="H30" s="145"/>
      <c r="I30" s="149"/>
      <c r="J30" s="145"/>
      <c r="K30" s="149"/>
    </row>
    <row r="31" spans="1:11" s="129" customFormat="1" ht="35.25" customHeight="1" x14ac:dyDescent="0.2">
      <c r="A31" s="144" t="s">
        <v>549</v>
      </c>
      <c r="B31" s="145" t="s">
        <v>868</v>
      </c>
      <c r="C31" s="144" t="s">
        <v>869</v>
      </c>
      <c r="D31" s="147"/>
      <c r="E31" s="147"/>
      <c r="F31" s="147"/>
      <c r="G31" s="148"/>
      <c r="H31" s="145"/>
      <c r="I31" s="149"/>
      <c r="J31" s="145"/>
      <c r="K31" s="149"/>
    </row>
    <row r="32" spans="1:11" s="157" customFormat="1" ht="35.25" customHeight="1" x14ac:dyDescent="0.15">
      <c r="A32" s="153" t="s">
        <v>870</v>
      </c>
      <c r="B32" s="154" t="s">
        <v>871</v>
      </c>
      <c r="C32" s="153" t="s">
        <v>872</v>
      </c>
      <c r="D32" s="155"/>
      <c r="E32" s="155"/>
      <c r="F32" s="155"/>
      <c r="G32" s="156"/>
      <c r="H32" s="154"/>
      <c r="I32" s="151"/>
      <c r="J32" s="154"/>
      <c r="K32" s="151"/>
    </row>
    <row r="33" spans="1:11" s="129" customFormat="1" ht="11.25" x14ac:dyDescent="0.2">
      <c r="A33" s="142"/>
      <c r="B33" s="131"/>
      <c r="C33" s="131"/>
      <c r="D33" s="131"/>
      <c r="E33" s="131"/>
      <c r="F33" s="131"/>
      <c r="G33" s="131"/>
      <c r="H33" s="131"/>
      <c r="I33" s="131"/>
      <c r="J33" s="131"/>
      <c r="K33" s="131"/>
    </row>
    <row r="34" spans="1:11" s="162" customFormat="1" ht="12.75" x14ac:dyDescent="0.25">
      <c r="A34" s="158"/>
      <c r="B34" s="159"/>
      <c r="C34" s="159" t="s">
        <v>873</v>
      </c>
      <c r="D34" s="160"/>
      <c r="E34" s="160"/>
      <c r="F34" s="160"/>
      <c r="G34" s="160"/>
      <c r="H34" s="160"/>
      <c r="I34" s="161" t="s">
        <v>874</v>
      </c>
      <c r="J34" s="160"/>
      <c r="K34" s="160"/>
    </row>
    <row r="35" spans="1:11" s="162" customFormat="1" ht="12.75" x14ac:dyDescent="0.25">
      <c r="A35" s="158"/>
      <c r="B35" s="163"/>
      <c r="C35" s="163" t="s">
        <v>875</v>
      </c>
      <c r="D35" s="160"/>
      <c r="E35" s="160"/>
      <c r="F35" s="160"/>
      <c r="G35" s="160"/>
      <c r="H35" s="160"/>
      <c r="I35" s="164" t="s">
        <v>876</v>
      </c>
      <c r="J35" s="160"/>
      <c r="K35" s="160"/>
    </row>
    <row r="36" spans="1:11" s="167" customFormat="1" x14ac:dyDescent="0.25">
      <c r="A36" s="158"/>
      <c r="B36" s="158"/>
      <c r="C36" s="158"/>
      <c r="D36" s="165"/>
      <c r="E36" s="165"/>
      <c r="F36" s="165"/>
      <c r="G36" s="165"/>
      <c r="H36" s="165"/>
      <c r="I36" s="166"/>
      <c r="J36" s="165"/>
      <c r="K36" s="165"/>
    </row>
    <row r="37" spans="1:11" s="167" customFormat="1" x14ac:dyDescent="0.25">
      <c r="A37" s="158"/>
      <c r="B37" s="158"/>
      <c r="C37" s="158"/>
      <c r="D37" s="165"/>
      <c r="E37" s="165"/>
      <c r="F37" s="165"/>
      <c r="G37" s="165"/>
      <c r="H37" s="165"/>
      <c r="I37" s="166"/>
      <c r="J37" s="165"/>
      <c r="K37" s="165"/>
    </row>
    <row r="38" spans="1:11" s="167" customFormat="1" x14ac:dyDescent="0.25">
      <c r="A38" s="158"/>
      <c r="B38" s="158"/>
      <c r="C38" s="158"/>
      <c r="D38" s="165"/>
      <c r="E38" s="165"/>
      <c r="F38" s="165"/>
      <c r="G38" s="165"/>
      <c r="H38" s="165"/>
      <c r="I38" s="166"/>
      <c r="J38" s="165"/>
      <c r="K38" s="165"/>
    </row>
    <row r="39" spans="1:11" s="167" customFormat="1" x14ac:dyDescent="0.25">
      <c r="A39" s="158"/>
      <c r="B39" s="158"/>
      <c r="C39" s="158"/>
      <c r="D39" s="165"/>
      <c r="E39" s="165"/>
      <c r="F39" s="165"/>
      <c r="G39" s="165"/>
      <c r="H39" s="165"/>
      <c r="I39" s="166"/>
      <c r="J39" s="165"/>
      <c r="K39" s="165"/>
    </row>
    <row r="40" spans="1:11" s="167" customFormat="1" x14ac:dyDescent="0.25">
      <c r="A40" s="158"/>
      <c r="B40" s="158"/>
      <c r="C40" s="158"/>
      <c r="D40" s="165"/>
      <c r="E40" s="165"/>
      <c r="F40" s="165"/>
      <c r="G40" s="165"/>
      <c r="H40" s="165"/>
      <c r="I40" s="166"/>
      <c r="J40" s="165"/>
      <c r="K40" s="165"/>
    </row>
    <row r="41" spans="1:11" s="167" customFormat="1" x14ac:dyDescent="0.25">
      <c r="A41" s="158"/>
      <c r="B41" s="158"/>
      <c r="C41" s="158"/>
      <c r="D41" s="165"/>
      <c r="E41" s="165"/>
      <c r="F41" s="165"/>
      <c r="G41" s="165"/>
      <c r="H41" s="165"/>
      <c r="I41" s="166"/>
      <c r="J41" s="165"/>
      <c r="K41" s="165"/>
    </row>
    <row r="42" spans="1:11" s="169" customFormat="1" ht="12.75" x14ac:dyDescent="0.25">
      <c r="A42" s="158"/>
      <c r="B42" s="159"/>
      <c r="C42" s="159" t="s">
        <v>877</v>
      </c>
      <c r="D42" s="168"/>
      <c r="E42" s="168"/>
      <c r="F42" s="168"/>
      <c r="G42" s="168"/>
      <c r="H42" s="168"/>
      <c r="I42" s="161" t="s">
        <v>878</v>
      </c>
      <c r="J42" s="168"/>
      <c r="K42" s="168"/>
    </row>
    <row r="43" spans="1:11" x14ac:dyDescent="0.25">
      <c r="A43" s="170"/>
      <c r="B43" s="170"/>
      <c r="C43" s="171"/>
      <c r="D43" s="125"/>
      <c r="E43" s="125"/>
      <c r="F43" s="125"/>
      <c r="G43" s="125"/>
      <c r="H43" s="125"/>
      <c r="I43" s="171"/>
      <c r="J43" s="125"/>
      <c r="K43" s="125"/>
    </row>
    <row r="44" spans="1:11" x14ac:dyDescent="0.25">
      <c r="A44" s="170"/>
      <c r="B44" s="170"/>
      <c r="C44" s="171"/>
      <c r="D44" s="125"/>
      <c r="E44" s="125"/>
      <c r="F44" s="125"/>
      <c r="G44" s="125"/>
      <c r="H44" s="125"/>
      <c r="I44" s="171"/>
      <c r="J44" s="125"/>
      <c r="K44" s="125"/>
    </row>
    <row r="45" spans="1:11" x14ac:dyDescent="0.25">
      <c r="A45" s="170"/>
      <c r="B45" s="170"/>
      <c r="C45" s="171"/>
      <c r="D45" s="125"/>
      <c r="E45" s="125"/>
      <c r="F45" s="125"/>
      <c r="G45" s="125"/>
      <c r="H45" s="125"/>
      <c r="I45" s="171"/>
      <c r="J45" s="125"/>
      <c r="K45" s="125"/>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09"/>
    </row>
    <row r="15" spans="1:7" ht="26.25" customHeight="1" x14ac:dyDescent="0.25">
      <c r="A15" s="84"/>
    </row>
    <row r="16" spans="1:7" ht="15.75" customHeight="1" x14ac:dyDescent="0.25">
      <c r="A16" s="83"/>
    </row>
    <row r="17" spans="1:5" ht="15.75" customHeight="1" x14ac:dyDescent="0.25">
      <c r="A17" s="4"/>
      <c r="B17" s="123"/>
      <c r="C17" s="4"/>
      <c r="D17" s="82"/>
    </row>
    <row r="18" spans="1:5" ht="60" customHeight="1" x14ac:dyDescent="0.25">
      <c r="A18" s="16" t="s">
        <v>827</v>
      </c>
      <c r="B18" s="17" t="s">
        <v>18</v>
      </c>
      <c r="C18" s="17" t="s">
        <v>515</v>
      </c>
      <c r="D18" s="17" t="s">
        <v>23</v>
      </c>
      <c r="E18" s="81" t="s">
        <v>650</v>
      </c>
    </row>
    <row r="19" spans="1:5" ht="25.5" x14ac:dyDescent="0.25">
      <c r="A19" s="103" t="s">
        <v>353</v>
      </c>
      <c r="B19" s="18" t="s">
        <v>826</v>
      </c>
      <c r="C19" s="19" t="s">
        <v>825</v>
      </c>
      <c r="D19" s="122">
        <v>0</v>
      </c>
      <c r="E19" s="121">
        <v>0</v>
      </c>
    </row>
    <row r="20" spans="1:5" ht="38.25" x14ac:dyDescent="0.25">
      <c r="A20" s="107" t="s">
        <v>534</v>
      </c>
      <c r="B20" s="20" t="s">
        <v>824</v>
      </c>
      <c r="C20" s="21" t="s">
        <v>823</v>
      </c>
      <c r="D20" s="105">
        <v>9.8399999999999998E-3</v>
      </c>
      <c r="E20" s="104">
        <v>1.0163999999999999E-2</v>
      </c>
    </row>
    <row r="21" spans="1:5" ht="51" x14ac:dyDescent="0.25">
      <c r="A21" s="107" t="s">
        <v>531</v>
      </c>
      <c r="B21" s="20" t="s">
        <v>822</v>
      </c>
      <c r="C21" s="21" t="s">
        <v>821</v>
      </c>
      <c r="D21" s="105">
        <v>1.6199999999999999E-3</v>
      </c>
      <c r="E21" s="104">
        <v>1.7279999999999999E-3</v>
      </c>
    </row>
    <row r="22" spans="1:5" ht="76.5" x14ac:dyDescent="0.25">
      <c r="A22" s="107" t="s">
        <v>526</v>
      </c>
      <c r="B22" s="20" t="s">
        <v>820</v>
      </c>
      <c r="C22" s="21" t="s">
        <v>819</v>
      </c>
      <c r="D22" s="105">
        <v>2.0999999999999999E-3</v>
      </c>
      <c r="E22" s="104">
        <v>2.0999999999999999E-3</v>
      </c>
    </row>
    <row r="23" spans="1:5" ht="38.25" x14ac:dyDescent="0.25">
      <c r="A23" s="107" t="s">
        <v>603</v>
      </c>
      <c r="B23" s="20" t="s">
        <v>818</v>
      </c>
      <c r="C23" s="21" t="s">
        <v>817</v>
      </c>
      <c r="D23" s="105">
        <v>6.96E-4</v>
      </c>
      <c r="E23" s="104">
        <v>7.2000000000000005E-4</v>
      </c>
    </row>
    <row r="24" spans="1:5" ht="76.5" x14ac:dyDescent="0.25">
      <c r="A24" s="107" t="s">
        <v>600</v>
      </c>
      <c r="B24" s="20" t="s">
        <v>816</v>
      </c>
      <c r="C24" s="21" t="s">
        <v>815</v>
      </c>
      <c r="D24" s="105">
        <v>6.3756919788166293E-4</v>
      </c>
      <c r="E24" s="104">
        <v>6.3534959692960677E-4</v>
      </c>
    </row>
    <row r="25" spans="1:5" ht="38.25" x14ac:dyDescent="0.25">
      <c r="A25" s="107" t="s">
        <v>591</v>
      </c>
      <c r="B25" s="20" t="s">
        <v>814</v>
      </c>
      <c r="C25" s="21" t="s">
        <v>813</v>
      </c>
      <c r="D25" s="105">
        <v>1.4964E-2</v>
      </c>
      <c r="E25" s="104">
        <v>1.5611999999999999E-2</v>
      </c>
    </row>
    <row r="26" spans="1:5" ht="76.5" x14ac:dyDescent="0.25">
      <c r="A26" s="107" t="s">
        <v>578</v>
      </c>
      <c r="B26" s="20" t="s">
        <v>812</v>
      </c>
      <c r="C26" s="21" t="s">
        <v>811</v>
      </c>
      <c r="D26" s="105">
        <v>0</v>
      </c>
      <c r="E26" s="104">
        <v>0.52903199999999995</v>
      </c>
    </row>
    <row r="27" spans="1:5" ht="25.5" x14ac:dyDescent="0.25">
      <c r="A27" s="103" t="s">
        <v>263</v>
      </c>
      <c r="B27" s="18" t="s">
        <v>810</v>
      </c>
      <c r="C27" s="19" t="s">
        <v>809</v>
      </c>
      <c r="D27" s="122">
        <v>0</v>
      </c>
      <c r="E27" s="121">
        <v>0</v>
      </c>
    </row>
    <row r="28" spans="1:5" ht="38.25" x14ac:dyDescent="0.25">
      <c r="A28" s="107" t="s">
        <v>534</v>
      </c>
      <c r="B28" s="20" t="s">
        <v>808</v>
      </c>
      <c r="C28" s="21" t="s">
        <v>807</v>
      </c>
      <c r="D28" s="119">
        <v>153272884600</v>
      </c>
      <c r="E28" s="118">
        <v>153079887600</v>
      </c>
    </row>
    <row r="29" spans="1:5" ht="38.25" x14ac:dyDescent="0.25">
      <c r="A29" s="107" t="s">
        <v>534</v>
      </c>
      <c r="B29" s="20" t="s">
        <v>806</v>
      </c>
      <c r="C29" s="21" t="s">
        <v>805</v>
      </c>
      <c r="D29" s="119">
        <v>153272884600</v>
      </c>
      <c r="E29" s="118">
        <v>153079887600</v>
      </c>
    </row>
    <row r="30" spans="1:5" ht="38.25" x14ac:dyDescent="0.25">
      <c r="A30" s="107" t="s">
        <v>534</v>
      </c>
      <c r="B30" s="20" t="s">
        <v>804</v>
      </c>
      <c r="C30" s="21" t="s">
        <v>803</v>
      </c>
      <c r="D30" s="106">
        <v>15327288.460000001</v>
      </c>
      <c r="E30" s="120">
        <v>15307988.76</v>
      </c>
    </row>
    <row r="31" spans="1:5" ht="51" x14ac:dyDescent="0.25">
      <c r="A31" s="107" t="s">
        <v>531</v>
      </c>
      <c r="B31" s="20" t="s">
        <v>802</v>
      </c>
      <c r="C31" s="21" t="s">
        <v>801</v>
      </c>
      <c r="D31" s="119">
        <v>-2826173900</v>
      </c>
      <c r="E31" s="118">
        <v>192997000</v>
      </c>
    </row>
    <row r="32" spans="1:5" ht="38.25" x14ac:dyDescent="0.25">
      <c r="A32" s="107" t="s">
        <v>531</v>
      </c>
      <c r="B32" s="20" t="s">
        <v>800</v>
      </c>
      <c r="C32" s="21" t="s">
        <v>799</v>
      </c>
      <c r="D32" s="106">
        <v>-282617.39</v>
      </c>
      <c r="E32" s="120">
        <v>19299.7</v>
      </c>
    </row>
    <row r="33" spans="1:7" ht="38.25" x14ac:dyDescent="0.25">
      <c r="A33" s="107" t="s">
        <v>531</v>
      </c>
      <c r="B33" s="20" t="s">
        <v>798</v>
      </c>
      <c r="C33" s="21" t="s">
        <v>797</v>
      </c>
      <c r="D33" s="119">
        <v>-2826173900</v>
      </c>
      <c r="E33" s="118">
        <v>192997000</v>
      </c>
    </row>
    <row r="34" spans="1:7" ht="38.25" x14ac:dyDescent="0.25">
      <c r="A34" s="107" t="s">
        <v>531</v>
      </c>
      <c r="B34" s="20" t="s">
        <v>796</v>
      </c>
      <c r="C34" s="21" t="s">
        <v>795</v>
      </c>
      <c r="D34" s="106">
        <v>4103.84</v>
      </c>
      <c r="E34" s="120">
        <v>20887.349999999999</v>
      </c>
    </row>
    <row r="35" spans="1:7" ht="38.25" x14ac:dyDescent="0.25">
      <c r="A35" s="107" t="s">
        <v>531</v>
      </c>
      <c r="B35" s="20" t="s">
        <v>794</v>
      </c>
      <c r="C35" s="21" t="s">
        <v>793</v>
      </c>
      <c r="D35" s="119">
        <v>41038400</v>
      </c>
      <c r="E35" s="118">
        <v>208873500</v>
      </c>
    </row>
    <row r="36" spans="1:7" ht="38.25" x14ac:dyDescent="0.25">
      <c r="A36" s="107" t="s">
        <v>531</v>
      </c>
      <c r="B36" s="20" t="s">
        <v>792</v>
      </c>
      <c r="C36" s="21" t="s">
        <v>791</v>
      </c>
      <c r="D36" s="106">
        <v>-286721.23</v>
      </c>
      <c r="E36" s="120">
        <v>-1587.65</v>
      </c>
    </row>
    <row r="37" spans="1:7" ht="38.25" x14ac:dyDescent="0.25">
      <c r="A37" s="107" t="s">
        <v>531</v>
      </c>
      <c r="B37" s="20" t="s">
        <v>790</v>
      </c>
      <c r="C37" s="21" t="s">
        <v>789</v>
      </c>
      <c r="D37" s="119">
        <v>-2867212300</v>
      </c>
      <c r="E37" s="118">
        <v>-15876500</v>
      </c>
    </row>
    <row r="38" spans="1:7" ht="51" x14ac:dyDescent="0.25">
      <c r="A38" s="107" t="s">
        <v>526</v>
      </c>
      <c r="B38" s="20" t="s">
        <v>788</v>
      </c>
      <c r="C38" s="21" t="s">
        <v>787</v>
      </c>
      <c r="D38" s="119">
        <v>150446710700</v>
      </c>
      <c r="E38" s="118">
        <v>153272884600</v>
      </c>
    </row>
    <row r="39" spans="1:7" ht="38.25" x14ac:dyDescent="0.25">
      <c r="A39" s="107" t="s">
        <v>526</v>
      </c>
      <c r="B39" s="20" t="s">
        <v>786</v>
      </c>
      <c r="C39" s="21" t="s">
        <v>785</v>
      </c>
      <c r="D39" s="119">
        <v>150446710700</v>
      </c>
      <c r="E39" s="118">
        <v>153272884600</v>
      </c>
    </row>
    <row r="40" spans="1:7" ht="38.25" x14ac:dyDescent="0.25">
      <c r="A40" s="107" t="s">
        <v>526</v>
      </c>
      <c r="B40" s="20" t="s">
        <v>784</v>
      </c>
      <c r="C40" s="21" t="s">
        <v>783</v>
      </c>
      <c r="D40" s="106">
        <v>15044671.07</v>
      </c>
      <c r="E40" s="120">
        <v>15327288.460000001</v>
      </c>
    </row>
    <row r="41" spans="1:7" ht="51" x14ac:dyDescent="0.25">
      <c r="A41" s="107" t="s">
        <v>603</v>
      </c>
      <c r="B41" s="20" t="s">
        <v>782</v>
      </c>
      <c r="C41" s="21" t="s">
        <v>781</v>
      </c>
      <c r="D41" s="105">
        <v>0.15353764062054698</v>
      </c>
      <c r="E41" s="104">
        <v>0.1506484826736274</v>
      </c>
    </row>
    <row r="42" spans="1:7" ht="51" x14ac:dyDescent="0.25">
      <c r="A42" s="107" t="s">
        <v>600</v>
      </c>
      <c r="B42" s="20" t="s">
        <v>780</v>
      </c>
      <c r="C42" s="21" t="s">
        <v>779</v>
      </c>
      <c r="D42" s="105">
        <v>0.99537699999999996</v>
      </c>
      <c r="E42" s="104">
        <v>0.99468999999999996</v>
      </c>
    </row>
    <row r="43" spans="1:7" ht="51" x14ac:dyDescent="0.25">
      <c r="A43" s="107" t="s">
        <v>591</v>
      </c>
      <c r="B43" s="20" t="s">
        <v>778</v>
      </c>
      <c r="C43" s="21" t="s">
        <v>777</v>
      </c>
      <c r="D43" s="105">
        <v>0.83807100000000001</v>
      </c>
      <c r="E43" s="104">
        <v>0.82258399999999998</v>
      </c>
    </row>
    <row r="44" spans="1:7" ht="51" x14ac:dyDescent="0.25">
      <c r="A44" s="107" t="s">
        <v>578</v>
      </c>
      <c r="B44" s="20" t="s">
        <v>776</v>
      </c>
      <c r="C44" s="21" t="s">
        <v>775</v>
      </c>
      <c r="D44" s="119">
        <v>202</v>
      </c>
      <c r="E44" s="118">
        <v>201</v>
      </c>
    </row>
    <row r="45" spans="1:7" ht="38.25" x14ac:dyDescent="0.25">
      <c r="A45" s="117" t="s">
        <v>571</v>
      </c>
      <c r="B45" s="116" t="s">
        <v>774</v>
      </c>
      <c r="C45" s="115" t="s">
        <v>773</v>
      </c>
      <c r="D45" s="114">
        <v>11191.05</v>
      </c>
      <c r="E45" s="113">
        <v>11105.86</v>
      </c>
    </row>
    <row r="46" spans="1:7" ht="12.75" customHeight="1" x14ac:dyDescent="0.25">
      <c r="A46" s="1"/>
      <c r="B46" s="1"/>
      <c r="C46" s="1"/>
      <c r="D46" s="1"/>
      <c r="E46" s="1"/>
      <c r="F46" s="1"/>
      <c r="G46" s="1"/>
    </row>
    <row r="47" spans="1:7" ht="15.75" customHeight="1" x14ac:dyDescent="0.25">
      <c r="A47" s="59"/>
    </row>
    <row r="48" spans="1:7" ht="75" customHeight="1" x14ac:dyDescent="0.25">
      <c r="A48" s="112"/>
    </row>
    <row r="49" spans="1:7" ht="75" customHeight="1" x14ac:dyDescent="0.25">
      <c r="A49" s="112"/>
    </row>
    <row r="50" spans="1:7" ht="11.25" customHeight="1" x14ac:dyDescent="0.2">
      <c r="A50" s="1"/>
      <c r="B50" s="111"/>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070FB-2ABE-4C03-B738-16721D96D0B6}">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175" customWidth="1"/>
    <col min="2" max="2" width="37.7109375" style="175" customWidth="1"/>
    <col min="3" max="7" width="15.28515625" style="175" customWidth="1"/>
    <col min="8" max="16384" width="9.140625" style="175"/>
  </cols>
  <sheetData>
    <row r="1" spans="1:9" ht="61.5" customHeight="1" x14ac:dyDescent="0.25">
      <c r="A1" s="173"/>
      <c r="B1" s="173"/>
      <c r="C1" s="174"/>
    </row>
    <row r="2" spans="1:9" ht="18.75" customHeight="1" x14ac:dyDescent="0.25">
      <c r="A2" s="176"/>
    </row>
    <row r="3" spans="1:9" ht="39.75" customHeight="1" x14ac:dyDescent="0.25">
      <c r="A3" s="173"/>
      <c r="B3" s="174"/>
    </row>
    <row r="4" spans="1:9" ht="12.75" customHeight="1" x14ac:dyDescent="0.25">
      <c r="A4" s="173"/>
      <c r="B4" s="177"/>
    </row>
    <row r="5" spans="1:9" ht="14.25" customHeight="1" x14ac:dyDescent="0.25">
      <c r="A5" s="285">
        <v>1</v>
      </c>
      <c r="B5" s="286" t="s">
        <v>831</v>
      </c>
      <c r="C5" s="287"/>
      <c r="D5" s="178" t="s">
        <v>5</v>
      </c>
      <c r="E5" s="179"/>
    </row>
    <row r="6" spans="1:9" ht="13.5" customHeight="1" x14ac:dyDescent="0.25">
      <c r="A6" s="285"/>
      <c r="B6" s="288" t="s">
        <v>6</v>
      </c>
      <c r="C6" s="288"/>
      <c r="D6" s="180" t="s">
        <v>7</v>
      </c>
      <c r="E6" s="179"/>
    </row>
    <row r="7" spans="1:9" ht="13.5" customHeight="1" x14ac:dyDescent="0.25">
      <c r="A7" s="285">
        <v>2</v>
      </c>
      <c r="B7" s="289" t="s">
        <v>832</v>
      </c>
      <c r="C7" s="290"/>
      <c r="D7" s="178" t="s">
        <v>833</v>
      </c>
      <c r="E7" s="179"/>
    </row>
    <row r="8" spans="1:9" ht="14.25" customHeight="1" x14ac:dyDescent="0.25">
      <c r="A8" s="285"/>
      <c r="B8" s="290" t="s">
        <v>834</v>
      </c>
      <c r="C8" s="290"/>
      <c r="D8" s="180" t="s">
        <v>11</v>
      </c>
      <c r="E8" s="179"/>
    </row>
    <row r="9" spans="1:9" ht="13.5" customHeight="1" x14ac:dyDescent="0.25">
      <c r="A9" s="285">
        <v>3</v>
      </c>
      <c r="B9" s="289" t="s">
        <v>12</v>
      </c>
      <c r="C9" s="290"/>
      <c r="D9" s="178" t="s">
        <v>13</v>
      </c>
      <c r="E9" s="179"/>
    </row>
    <row r="10" spans="1:9" ht="13.5" customHeight="1" x14ac:dyDescent="0.25">
      <c r="A10" s="285"/>
      <c r="B10" s="182" t="s">
        <v>14</v>
      </c>
      <c r="C10" s="181"/>
      <c r="D10" s="180" t="s">
        <v>15</v>
      </c>
      <c r="E10" s="179"/>
    </row>
    <row r="11" spans="1:9" ht="13.5" customHeight="1" x14ac:dyDescent="0.25">
      <c r="A11" s="285">
        <v>4</v>
      </c>
      <c r="B11" s="183" t="s">
        <v>16</v>
      </c>
      <c r="C11" s="182"/>
      <c r="D11" s="184" t="s">
        <v>944</v>
      </c>
      <c r="E11" s="179"/>
    </row>
    <row r="12" spans="1:9" ht="13.5" customHeight="1" x14ac:dyDescent="0.25">
      <c r="A12" s="285"/>
      <c r="B12" s="182" t="s">
        <v>17</v>
      </c>
      <c r="C12" s="182"/>
      <c r="D12" s="185" t="s">
        <v>945</v>
      </c>
      <c r="E12" s="186"/>
    </row>
    <row r="13" spans="1:9" ht="6" customHeight="1" x14ac:dyDescent="0.25">
      <c r="A13" s="174"/>
      <c r="B13" s="187"/>
      <c r="C13" s="187"/>
      <c r="D13" s="188"/>
      <c r="E13" s="186"/>
    </row>
    <row r="14" spans="1:9" ht="8.25" customHeight="1" x14ac:dyDescent="0.25">
      <c r="A14" s="189"/>
      <c r="B14" s="179"/>
      <c r="C14" s="179"/>
      <c r="D14" s="179"/>
      <c r="E14" s="179"/>
      <c r="F14" s="179"/>
      <c r="G14" s="179"/>
      <c r="H14" s="179"/>
      <c r="I14" s="179"/>
    </row>
    <row r="15" spans="1:9" s="191" customFormat="1" ht="15" customHeight="1" x14ac:dyDescent="0.25">
      <c r="A15" s="190" t="s">
        <v>879</v>
      </c>
    </row>
    <row r="16" spans="1:9" s="191" customFormat="1" ht="12.75" x14ac:dyDescent="0.25">
      <c r="A16" s="192" t="s">
        <v>880</v>
      </c>
    </row>
    <row r="17" spans="1:9" ht="12.75" customHeight="1" x14ac:dyDescent="0.25">
      <c r="A17" s="193"/>
      <c r="B17" s="179"/>
      <c r="C17" s="179"/>
      <c r="D17" s="179"/>
      <c r="E17" s="179"/>
      <c r="F17" s="179"/>
      <c r="G17" s="179"/>
      <c r="H17" s="179"/>
      <c r="I17" s="179"/>
    </row>
    <row r="18" spans="1:9" ht="15.75" customHeight="1" x14ac:dyDescent="0.25">
      <c r="A18" s="283" t="s">
        <v>657</v>
      </c>
      <c r="B18" s="284" t="s">
        <v>881</v>
      </c>
      <c r="C18" s="284"/>
      <c r="D18" s="284"/>
      <c r="E18" s="284"/>
      <c r="F18" s="284" t="s">
        <v>882</v>
      </c>
      <c r="G18" s="284"/>
      <c r="H18" s="179"/>
      <c r="I18" s="179"/>
    </row>
    <row r="19" spans="1:9" ht="23.25" customHeight="1" x14ac:dyDescent="0.25">
      <c r="A19" s="283"/>
      <c r="B19" s="284"/>
      <c r="C19" s="284"/>
      <c r="D19" s="284"/>
      <c r="E19" s="284"/>
      <c r="F19" s="194" t="s">
        <v>883</v>
      </c>
      <c r="G19" s="194" t="s">
        <v>884</v>
      </c>
      <c r="H19" s="179"/>
      <c r="I19" s="179"/>
    </row>
    <row r="20" spans="1:9" ht="25.5" customHeight="1" x14ac:dyDescent="0.25">
      <c r="A20" s="195" t="s">
        <v>353</v>
      </c>
      <c r="B20" s="196" t="s">
        <v>885</v>
      </c>
      <c r="C20" s="196"/>
      <c r="D20" s="196"/>
      <c r="E20" s="196"/>
      <c r="F20" s="196"/>
      <c r="G20" s="196"/>
      <c r="H20" s="179"/>
      <c r="I20" s="179"/>
    </row>
    <row r="21" spans="1:9" x14ac:dyDescent="0.25">
      <c r="A21" s="195">
        <v>1</v>
      </c>
      <c r="B21" s="196" t="s">
        <v>886</v>
      </c>
      <c r="C21" s="196"/>
      <c r="D21" s="196"/>
      <c r="E21" s="196"/>
      <c r="F21" s="196"/>
      <c r="G21" s="196"/>
      <c r="H21" s="179"/>
      <c r="I21" s="179"/>
    </row>
    <row r="22" spans="1:9" x14ac:dyDescent="0.25">
      <c r="A22" s="195">
        <v>2</v>
      </c>
      <c r="B22" s="196" t="s">
        <v>847</v>
      </c>
      <c r="C22" s="196"/>
      <c r="D22" s="196"/>
      <c r="E22" s="196"/>
      <c r="F22" s="196"/>
      <c r="G22" s="196"/>
      <c r="H22" s="179"/>
      <c r="I22" s="179"/>
    </row>
    <row r="23" spans="1:9" x14ac:dyDescent="0.25">
      <c r="A23" s="195" t="s">
        <v>263</v>
      </c>
      <c r="B23" s="196" t="s">
        <v>887</v>
      </c>
      <c r="C23" s="196"/>
      <c r="D23" s="196"/>
      <c r="E23" s="196"/>
      <c r="F23" s="196"/>
      <c r="G23" s="196"/>
      <c r="H23" s="179"/>
      <c r="I23" s="179"/>
    </row>
    <row r="24" spans="1:9" x14ac:dyDescent="0.25">
      <c r="A24" s="195">
        <v>1</v>
      </c>
      <c r="B24" s="196" t="s">
        <v>886</v>
      </c>
      <c r="C24" s="196"/>
      <c r="D24" s="196"/>
      <c r="E24" s="196"/>
      <c r="F24" s="196"/>
      <c r="G24" s="196"/>
      <c r="H24" s="179"/>
      <c r="I24" s="179"/>
    </row>
    <row r="25" spans="1:9" x14ac:dyDescent="0.25">
      <c r="A25" s="195">
        <v>2</v>
      </c>
      <c r="B25" s="196" t="s">
        <v>847</v>
      </c>
      <c r="C25" s="196"/>
      <c r="D25" s="196"/>
      <c r="E25" s="196"/>
      <c r="F25" s="196"/>
      <c r="G25" s="196"/>
      <c r="H25" s="179"/>
      <c r="I25" s="179"/>
    </row>
    <row r="26" spans="1:9" x14ac:dyDescent="0.25">
      <c r="A26" s="195" t="s">
        <v>552</v>
      </c>
      <c r="B26" s="196" t="s">
        <v>888</v>
      </c>
      <c r="C26" s="196"/>
      <c r="D26" s="196"/>
      <c r="E26" s="196"/>
      <c r="F26" s="196"/>
      <c r="G26" s="196"/>
      <c r="H26" s="179"/>
      <c r="I26" s="179"/>
    </row>
    <row r="27" spans="1:9" x14ac:dyDescent="0.25">
      <c r="A27" s="195">
        <v>1</v>
      </c>
      <c r="B27" s="196" t="s">
        <v>886</v>
      </c>
      <c r="C27" s="196"/>
      <c r="D27" s="196"/>
      <c r="E27" s="196"/>
      <c r="F27" s="196"/>
      <c r="G27" s="196"/>
      <c r="H27" s="179"/>
      <c r="I27" s="179"/>
    </row>
    <row r="28" spans="1:9" x14ac:dyDescent="0.25">
      <c r="A28" s="195">
        <v>2</v>
      </c>
      <c r="B28" s="196" t="s">
        <v>847</v>
      </c>
      <c r="C28" s="196"/>
      <c r="D28" s="196"/>
      <c r="E28" s="196"/>
      <c r="F28" s="196"/>
      <c r="G28" s="196"/>
      <c r="H28" s="179"/>
      <c r="I28" s="179"/>
    </row>
    <row r="29" spans="1:9" x14ac:dyDescent="0.25">
      <c r="A29" s="195" t="s">
        <v>549</v>
      </c>
      <c r="B29" s="196" t="s">
        <v>889</v>
      </c>
      <c r="C29" s="196"/>
      <c r="D29" s="196"/>
      <c r="E29" s="196"/>
      <c r="F29" s="196"/>
      <c r="G29" s="196"/>
      <c r="H29" s="179"/>
      <c r="I29" s="179"/>
    </row>
    <row r="30" spans="1:9" x14ac:dyDescent="0.25">
      <c r="A30" s="195">
        <v>1</v>
      </c>
      <c r="B30" s="196" t="s">
        <v>886</v>
      </c>
      <c r="C30" s="196"/>
      <c r="D30" s="196"/>
      <c r="E30" s="196"/>
      <c r="F30" s="196"/>
      <c r="G30" s="196"/>
      <c r="H30" s="179"/>
      <c r="I30" s="179"/>
    </row>
    <row r="31" spans="1:9" x14ac:dyDescent="0.25">
      <c r="A31" s="195">
        <v>2</v>
      </c>
      <c r="B31" s="196" t="s">
        <v>890</v>
      </c>
      <c r="C31" s="196"/>
      <c r="D31" s="196"/>
      <c r="E31" s="196"/>
      <c r="F31" s="196"/>
      <c r="G31" s="196"/>
      <c r="H31" s="179"/>
      <c r="I31" s="179"/>
    </row>
    <row r="32" spans="1:9" ht="9.75" customHeight="1" x14ac:dyDescent="0.25">
      <c r="A32" s="197"/>
      <c r="B32" s="198"/>
      <c r="C32" s="198"/>
      <c r="D32" s="198"/>
      <c r="E32" s="179"/>
      <c r="F32" s="179"/>
      <c r="G32" s="179"/>
      <c r="H32" s="179"/>
      <c r="I32" s="179"/>
    </row>
    <row r="33" spans="1:9" s="191" customFormat="1" ht="12.75" x14ac:dyDescent="0.25">
      <c r="A33" s="199" t="s">
        <v>891</v>
      </c>
    </row>
    <row r="34" spans="1:9" s="191" customFormat="1" ht="10.5" customHeight="1" x14ac:dyDescent="0.25">
      <c r="A34" s="199"/>
    </row>
    <row r="35" spans="1:9" s="191" customFormat="1" ht="12.75" x14ac:dyDescent="0.25">
      <c r="A35" s="192" t="s">
        <v>892</v>
      </c>
    </row>
    <row r="36" spans="1:9" x14ac:dyDescent="0.25">
      <c r="A36" s="193"/>
      <c r="B36" s="179"/>
      <c r="C36" s="179"/>
      <c r="D36" s="179"/>
      <c r="E36" s="179"/>
      <c r="F36" s="179"/>
      <c r="G36" s="179"/>
      <c r="H36" s="179"/>
      <c r="I36" s="179"/>
    </row>
    <row r="37" spans="1:9" ht="25.5" x14ac:dyDescent="0.25">
      <c r="A37" s="283" t="s">
        <v>657</v>
      </c>
      <c r="B37" s="284" t="s">
        <v>893</v>
      </c>
      <c r="C37" s="284" t="s">
        <v>894</v>
      </c>
      <c r="D37" s="284"/>
      <c r="E37" s="284" t="s">
        <v>895</v>
      </c>
      <c r="F37" s="284"/>
      <c r="G37" s="194" t="s">
        <v>896</v>
      </c>
      <c r="H37" s="179"/>
      <c r="I37" s="179"/>
    </row>
    <row r="38" spans="1:9" ht="15.75" customHeight="1" x14ac:dyDescent="0.25">
      <c r="A38" s="283"/>
      <c r="B38" s="284"/>
      <c r="C38" s="194" t="s">
        <v>897</v>
      </c>
      <c r="D38" s="194" t="s">
        <v>898</v>
      </c>
      <c r="E38" s="194" t="s">
        <v>897</v>
      </c>
      <c r="F38" s="194" t="s">
        <v>898</v>
      </c>
      <c r="G38" s="200"/>
      <c r="H38" s="179"/>
      <c r="I38" s="179"/>
    </row>
    <row r="39" spans="1:9" x14ac:dyDescent="0.25">
      <c r="A39" s="195" t="s">
        <v>509</v>
      </c>
      <c r="B39" s="201" t="s">
        <v>899</v>
      </c>
      <c r="C39" s="196"/>
      <c r="D39" s="196"/>
      <c r="E39" s="196"/>
      <c r="F39" s="196"/>
      <c r="G39" s="196"/>
      <c r="H39" s="179"/>
      <c r="I39" s="179"/>
    </row>
    <row r="40" spans="1:9" x14ac:dyDescent="0.25">
      <c r="A40" s="195"/>
      <c r="B40" s="201" t="s">
        <v>900</v>
      </c>
      <c r="C40" s="196"/>
      <c r="D40" s="196"/>
      <c r="E40" s="196"/>
      <c r="F40" s="196"/>
      <c r="G40" s="196"/>
      <c r="H40" s="179"/>
      <c r="I40" s="179"/>
    </row>
    <row r="41" spans="1:9" x14ac:dyDescent="0.25">
      <c r="A41" s="195"/>
      <c r="B41" s="201" t="s">
        <v>901</v>
      </c>
      <c r="C41" s="196"/>
      <c r="D41" s="196"/>
      <c r="E41" s="196"/>
      <c r="F41" s="196"/>
      <c r="G41" s="196"/>
      <c r="H41" s="179"/>
      <c r="I41" s="179"/>
    </row>
    <row r="42" spans="1:9" x14ac:dyDescent="0.25">
      <c r="A42" s="195"/>
      <c r="B42" s="201" t="s">
        <v>902</v>
      </c>
      <c r="C42" s="196"/>
      <c r="D42" s="196"/>
      <c r="E42" s="196"/>
      <c r="F42" s="196"/>
      <c r="G42" s="196"/>
      <c r="H42" s="179"/>
      <c r="I42" s="179"/>
    </row>
    <row r="43" spans="1:9" x14ac:dyDescent="0.25">
      <c r="A43" s="195" t="s">
        <v>492</v>
      </c>
      <c r="B43" s="201" t="s">
        <v>903</v>
      </c>
      <c r="C43" s="196"/>
      <c r="D43" s="196"/>
      <c r="E43" s="196"/>
      <c r="F43" s="196"/>
      <c r="G43" s="196"/>
      <c r="H43" s="179"/>
      <c r="I43" s="179"/>
    </row>
    <row r="44" spans="1:9" x14ac:dyDescent="0.25">
      <c r="A44" s="195" t="s">
        <v>473</v>
      </c>
      <c r="B44" s="201" t="s">
        <v>904</v>
      </c>
      <c r="C44" s="196"/>
      <c r="D44" s="196"/>
      <c r="E44" s="196"/>
      <c r="F44" s="196"/>
      <c r="G44" s="196"/>
      <c r="H44" s="179"/>
      <c r="I44" s="179"/>
    </row>
    <row r="45" spans="1:9" x14ac:dyDescent="0.25">
      <c r="A45" s="195" t="s">
        <v>466</v>
      </c>
      <c r="B45" s="201" t="s">
        <v>905</v>
      </c>
      <c r="C45" s="196"/>
      <c r="D45" s="196"/>
      <c r="E45" s="196"/>
      <c r="F45" s="196"/>
      <c r="G45" s="196"/>
      <c r="H45" s="179"/>
      <c r="I45" s="179"/>
    </row>
    <row r="46" spans="1:9" x14ac:dyDescent="0.25">
      <c r="A46" s="195" t="s">
        <v>459</v>
      </c>
      <c r="B46" s="201" t="s">
        <v>906</v>
      </c>
      <c r="C46" s="196"/>
      <c r="D46" s="196"/>
      <c r="E46" s="196"/>
      <c r="F46" s="196"/>
      <c r="G46" s="196"/>
      <c r="H46" s="179"/>
      <c r="I46" s="179"/>
    </row>
    <row r="47" spans="1:9" x14ac:dyDescent="0.25">
      <c r="A47" s="195" t="s">
        <v>456</v>
      </c>
      <c r="B47" s="201" t="s">
        <v>907</v>
      </c>
      <c r="C47" s="196"/>
      <c r="D47" s="196"/>
      <c r="E47" s="196"/>
      <c r="F47" s="196"/>
      <c r="G47" s="196"/>
      <c r="H47" s="179"/>
      <c r="I47" s="179"/>
    </row>
    <row r="48" spans="1:9" x14ac:dyDescent="0.25">
      <c r="A48" s="195" t="s">
        <v>447</v>
      </c>
      <c r="B48" s="201" t="s">
        <v>908</v>
      </c>
      <c r="C48" s="196"/>
      <c r="D48" s="196"/>
      <c r="E48" s="196"/>
      <c r="F48" s="196"/>
      <c r="G48" s="196"/>
      <c r="H48" s="179"/>
      <c r="I48" s="179"/>
    </row>
    <row r="49" spans="1:9" x14ac:dyDescent="0.25">
      <c r="A49" s="195" t="s">
        <v>444</v>
      </c>
      <c r="B49" s="201" t="s">
        <v>909</v>
      </c>
      <c r="C49" s="196"/>
      <c r="D49" s="196"/>
      <c r="E49" s="196"/>
      <c r="F49" s="196"/>
      <c r="G49" s="196"/>
      <c r="H49" s="179"/>
      <c r="I49" s="179"/>
    </row>
    <row r="50" spans="1:9" ht="25.5" x14ac:dyDescent="0.25">
      <c r="A50" s="284" t="s">
        <v>657</v>
      </c>
      <c r="B50" s="284" t="s">
        <v>910</v>
      </c>
      <c r="C50" s="284" t="s">
        <v>911</v>
      </c>
      <c r="D50" s="284"/>
      <c r="E50" s="284" t="s">
        <v>912</v>
      </c>
      <c r="F50" s="284"/>
      <c r="G50" s="194" t="s">
        <v>913</v>
      </c>
      <c r="H50" s="179"/>
      <c r="I50" s="179"/>
    </row>
    <row r="51" spans="1:9" ht="14.25" customHeight="1" x14ac:dyDescent="0.25">
      <c r="A51" s="284"/>
      <c r="B51" s="284"/>
      <c r="C51" s="194" t="s">
        <v>897</v>
      </c>
      <c r="D51" s="194" t="s">
        <v>898</v>
      </c>
      <c r="E51" s="194" t="s">
        <v>897</v>
      </c>
      <c r="F51" s="194" t="s">
        <v>898</v>
      </c>
      <c r="G51" s="200"/>
      <c r="H51" s="179"/>
      <c r="I51" s="179"/>
    </row>
    <row r="52" spans="1:9" ht="25.5" x14ac:dyDescent="0.25">
      <c r="A52" s="195" t="s">
        <v>439</v>
      </c>
      <c r="B52" s="201" t="s">
        <v>914</v>
      </c>
      <c r="C52" s="196"/>
      <c r="D52" s="196"/>
      <c r="E52" s="196"/>
      <c r="F52" s="196"/>
      <c r="G52" s="196"/>
      <c r="H52" s="179"/>
      <c r="I52" s="179"/>
    </row>
    <row r="53" spans="1:9" x14ac:dyDescent="0.25">
      <c r="A53" s="195" t="s">
        <v>436</v>
      </c>
      <c r="B53" s="201" t="s">
        <v>915</v>
      </c>
      <c r="C53" s="196"/>
      <c r="D53" s="196"/>
      <c r="E53" s="196"/>
      <c r="F53" s="196"/>
      <c r="G53" s="196"/>
      <c r="H53" s="179"/>
      <c r="I53" s="179"/>
    </row>
    <row r="54" spans="1:9" x14ac:dyDescent="0.25">
      <c r="A54" s="195" t="s">
        <v>367</v>
      </c>
      <c r="B54" s="201" t="s">
        <v>916</v>
      </c>
      <c r="C54" s="196"/>
      <c r="D54" s="196"/>
      <c r="E54" s="196"/>
      <c r="F54" s="196"/>
      <c r="G54" s="196"/>
      <c r="H54" s="179"/>
      <c r="I54" s="179"/>
    </row>
    <row r="55" spans="1:9" x14ac:dyDescent="0.25">
      <c r="A55" s="197"/>
      <c r="B55" s="198"/>
      <c r="C55" s="198"/>
      <c r="D55" s="198"/>
      <c r="E55" s="198"/>
      <c r="F55" s="198"/>
      <c r="G55" s="198"/>
      <c r="H55" s="179"/>
      <c r="I55" s="179"/>
    </row>
    <row r="56" spans="1:9" s="191" customFormat="1" ht="12.75" x14ac:dyDescent="0.25">
      <c r="A56" s="199" t="s">
        <v>917</v>
      </c>
    </row>
    <row r="57" spans="1:9" ht="9.75" customHeight="1" x14ac:dyDescent="0.25">
      <c r="A57" s="202"/>
      <c r="B57" s="179"/>
      <c r="C57" s="179"/>
      <c r="D57" s="179"/>
      <c r="E57" s="179"/>
      <c r="F57" s="179"/>
      <c r="G57" s="179"/>
      <c r="H57" s="179"/>
      <c r="I57" s="179"/>
    </row>
    <row r="58" spans="1:9" s="191" customFormat="1" ht="12.75" x14ac:dyDescent="0.25">
      <c r="A58" s="192" t="s">
        <v>918</v>
      </c>
    </row>
    <row r="59" spans="1:9" ht="9.75" customHeight="1" x14ac:dyDescent="0.25">
      <c r="A59" s="193"/>
      <c r="B59" s="179"/>
      <c r="C59" s="179"/>
      <c r="D59" s="179"/>
      <c r="E59" s="179"/>
      <c r="F59" s="179"/>
      <c r="G59" s="179"/>
      <c r="H59" s="179"/>
      <c r="I59" s="179"/>
    </row>
    <row r="60" spans="1:9" ht="26.25" customHeight="1" x14ac:dyDescent="0.25">
      <c r="A60" s="283" t="s">
        <v>657</v>
      </c>
      <c r="B60" s="284" t="s">
        <v>881</v>
      </c>
      <c r="C60" s="284" t="s">
        <v>911</v>
      </c>
      <c r="D60" s="284"/>
      <c r="E60" s="284" t="s">
        <v>895</v>
      </c>
      <c r="F60" s="284"/>
      <c r="G60" s="194" t="s">
        <v>919</v>
      </c>
      <c r="H60" s="179"/>
      <c r="I60" s="179"/>
    </row>
    <row r="61" spans="1:9" ht="14.25" customHeight="1" x14ac:dyDescent="0.25">
      <c r="A61" s="283"/>
      <c r="B61" s="284"/>
      <c r="C61" s="194" t="s">
        <v>897</v>
      </c>
      <c r="D61" s="194" t="s">
        <v>898</v>
      </c>
      <c r="E61" s="194" t="s">
        <v>897</v>
      </c>
      <c r="F61" s="194" t="s">
        <v>898</v>
      </c>
      <c r="G61" s="200"/>
      <c r="H61" s="179"/>
      <c r="I61" s="179"/>
    </row>
    <row r="62" spans="1:9" ht="25.5" x14ac:dyDescent="0.25">
      <c r="A62" s="195" t="s">
        <v>353</v>
      </c>
      <c r="B62" s="196" t="s">
        <v>920</v>
      </c>
      <c r="C62" s="196"/>
      <c r="D62" s="196"/>
      <c r="E62" s="196"/>
      <c r="F62" s="196"/>
      <c r="G62" s="196"/>
      <c r="H62" s="179"/>
      <c r="I62" s="179"/>
    </row>
    <row r="63" spans="1:9" x14ac:dyDescent="0.25">
      <c r="A63" s="195"/>
      <c r="B63" s="196" t="s">
        <v>921</v>
      </c>
      <c r="C63" s="196"/>
      <c r="D63" s="196"/>
      <c r="E63" s="196"/>
      <c r="F63" s="196"/>
      <c r="G63" s="196"/>
      <c r="H63" s="179"/>
      <c r="I63" s="179"/>
    </row>
    <row r="64" spans="1:9" x14ac:dyDescent="0.25">
      <c r="A64" s="195"/>
      <c r="B64" s="196" t="s">
        <v>905</v>
      </c>
      <c r="C64" s="196"/>
      <c r="D64" s="196"/>
      <c r="E64" s="196"/>
      <c r="F64" s="196"/>
      <c r="G64" s="196"/>
      <c r="H64" s="179"/>
      <c r="I64" s="179"/>
    </row>
    <row r="65" spans="1:9" x14ac:dyDescent="0.25">
      <c r="A65" s="195"/>
      <c r="B65" s="196" t="s">
        <v>922</v>
      </c>
      <c r="C65" s="196"/>
      <c r="D65" s="196"/>
      <c r="E65" s="196"/>
      <c r="F65" s="196"/>
      <c r="G65" s="196"/>
      <c r="H65" s="179"/>
      <c r="I65" s="179"/>
    </row>
    <row r="66" spans="1:9" x14ac:dyDescent="0.25">
      <c r="A66" s="195" t="s">
        <v>263</v>
      </c>
      <c r="B66" s="196" t="s">
        <v>923</v>
      </c>
      <c r="C66" s="196"/>
      <c r="D66" s="196"/>
      <c r="E66" s="196"/>
      <c r="F66" s="196"/>
      <c r="G66" s="196"/>
      <c r="H66" s="179"/>
      <c r="I66" s="179"/>
    </row>
    <row r="67" spans="1:9" x14ac:dyDescent="0.25">
      <c r="A67" s="195"/>
      <c r="B67" s="196" t="s">
        <v>924</v>
      </c>
      <c r="C67" s="196"/>
      <c r="D67" s="196"/>
      <c r="E67" s="196"/>
      <c r="F67" s="196"/>
      <c r="G67" s="196"/>
      <c r="H67" s="179"/>
      <c r="I67" s="179"/>
    </row>
    <row r="68" spans="1:9" x14ac:dyDescent="0.25">
      <c r="A68" s="195"/>
      <c r="B68" s="196" t="s">
        <v>925</v>
      </c>
      <c r="C68" s="196"/>
      <c r="D68" s="196"/>
      <c r="E68" s="196"/>
      <c r="F68" s="196"/>
      <c r="G68" s="196"/>
      <c r="H68" s="179"/>
      <c r="I68" s="179"/>
    </row>
    <row r="69" spans="1:9" ht="25.5" x14ac:dyDescent="0.25">
      <c r="A69" s="195" t="s">
        <v>552</v>
      </c>
      <c r="B69" s="196" t="s">
        <v>926</v>
      </c>
      <c r="C69" s="196"/>
      <c r="D69" s="196"/>
      <c r="E69" s="196"/>
      <c r="F69" s="196"/>
      <c r="G69" s="196"/>
      <c r="H69" s="179"/>
      <c r="I69" s="179"/>
    </row>
    <row r="70" spans="1:9" ht="25.5" x14ac:dyDescent="0.25">
      <c r="A70" s="195" t="s">
        <v>549</v>
      </c>
      <c r="B70" s="196" t="s">
        <v>927</v>
      </c>
      <c r="C70" s="196"/>
      <c r="D70" s="196"/>
      <c r="E70" s="196"/>
      <c r="F70" s="196"/>
      <c r="G70" s="196"/>
      <c r="H70" s="179"/>
      <c r="I70" s="179"/>
    </row>
    <row r="71" spans="1:9" x14ac:dyDescent="0.25">
      <c r="A71" s="196"/>
      <c r="B71" s="196" t="s">
        <v>928</v>
      </c>
      <c r="C71" s="196"/>
      <c r="D71" s="196"/>
      <c r="E71" s="196"/>
      <c r="F71" s="196"/>
      <c r="G71" s="196"/>
      <c r="H71" s="179"/>
      <c r="I71" s="179"/>
    </row>
    <row r="72" spans="1:9" ht="25.5" x14ac:dyDescent="0.25">
      <c r="A72" s="196"/>
      <c r="B72" s="196" t="s">
        <v>929</v>
      </c>
      <c r="C72" s="196"/>
      <c r="D72" s="196"/>
      <c r="E72" s="196"/>
      <c r="F72" s="196"/>
      <c r="G72" s="196"/>
      <c r="H72" s="179"/>
      <c r="I72" s="179"/>
    </row>
    <row r="73" spans="1:9" ht="9" customHeight="1" x14ac:dyDescent="0.25">
      <c r="A73" s="198"/>
      <c r="B73" s="198"/>
      <c r="C73" s="198"/>
      <c r="D73" s="198"/>
      <c r="E73" s="198"/>
      <c r="F73" s="198"/>
      <c r="G73" s="198"/>
      <c r="H73" s="179"/>
      <c r="I73" s="179"/>
    </row>
    <row r="74" spans="1:9" s="191" customFormat="1" ht="12.75" x14ac:dyDescent="0.25">
      <c r="A74" s="199" t="s">
        <v>930</v>
      </c>
    </row>
    <row r="75" spans="1:9" ht="8.25" customHeight="1" x14ac:dyDescent="0.25">
      <c r="A75" s="202"/>
      <c r="B75" s="179"/>
      <c r="C75" s="179"/>
      <c r="D75" s="179"/>
      <c r="E75" s="179"/>
      <c r="F75" s="179"/>
      <c r="G75" s="179"/>
      <c r="H75" s="179"/>
      <c r="I75" s="179"/>
    </row>
    <row r="76" spans="1:9" s="191" customFormat="1" ht="12.75" x14ac:dyDescent="0.25">
      <c r="A76" s="192" t="s">
        <v>931</v>
      </c>
    </row>
    <row r="77" spans="1:9" x14ac:dyDescent="0.25">
      <c r="A77" s="193"/>
      <c r="B77" s="179"/>
      <c r="C77" s="179"/>
      <c r="D77" s="179"/>
      <c r="E77" s="179"/>
      <c r="F77" s="179"/>
      <c r="G77" s="179"/>
      <c r="H77" s="179"/>
      <c r="I77" s="179"/>
    </row>
    <row r="78" spans="1:9" ht="48.75" customHeight="1" x14ac:dyDescent="0.25">
      <c r="A78" s="283" t="s">
        <v>657</v>
      </c>
      <c r="B78" s="284" t="s">
        <v>932</v>
      </c>
      <c r="C78" s="194" t="s">
        <v>933</v>
      </c>
      <c r="D78" s="194"/>
      <c r="E78" s="194" t="s">
        <v>934</v>
      </c>
      <c r="F78" s="194"/>
      <c r="G78" s="194" t="s">
        <v>935</v>
      </c>
      <c r="I78" s="179"/>
    </row>
    <row r="79" spans="1:9" ht="13.5" customHeight="1" x14ac:dyDescent="0.25">
      <c r="A79" s="283"/>
      <c r="B79" s="284"/>
      <c r="C79" s="194" t="s">
        <v>897</v>
      </c>
      <c r="D79" s="194" t="s">
        <v>898</v>
      </c>
      <c r="E79" s="194" t="s">
        <v>897</v>
      </c>
      <c r="F79" s="194" t="s">
        <v>898</v>
      </c>
      <c r="G79" s="200"/>
      <c r="I79" s="179"/>
    </row>
    <row r="80" spans="1:9" x14ac:dyDescent="0.25">
      <c r="A80" s="195" t="s">
        <v>353</v>
      </c>
      <c r="B80" s="196" t="s">
        <v>936</v>
      </c>
      <c r="C80" s="196"/>
      <c r="D80" s="196"/>
      <c r="E80" s="196"/>
      <c r="F80" s="196"/>
      <c r="G80" s="196"/>
      <c r="I80" s="179"/>
    </row>
    <row r="81" spans="1:9" x14ac:dyDescent="0.25">
      <c r="A81" s="195">
        <v>1</v>
      </c>
      <c r="B81" s="196"/>
      <c r="C81" s="196"/>
      <c r="D81" s="196"/>
      <c r="E81" s="196"/>
      <c r="F81" s="196"/>
      <c r="G81" s="196"/>
      <c r="I81" s="179"/>
    </row>
    <row r="82" spans="1:9" x14ac:dyDescent="0.25">
      <c r="A82" s="195"/>
      <c r="B82" s="196" t="s">
        <v>937</v>
      </c>
      <c r="C82" s="196"/>
      <c r="D82" s="196"/>
      <c r="E82" s="196"/>
      <c r="F82" s="196"/>
      <c r="G82" s="196"/>
      <c r="I82" s="179"/>
    </row>
    <row r="83" spans="1:9" x14ac:dyDescent="0.25">
      <c r="A83" s="195" t="s">
        <v>263</v>
      </c>
      <c r="B83" s="196" t="s">
        <v>938</v>
      </c>
      <c r="C83" s="196"/>
      <c r="D83" s="196"/>
      <c r="E83" s="196"/>
      <c r="F83" s="196"/>
      <c r="G83" s="196"/>
      <c r="I83" s="179"/>
    </row>
    <row r="84" spans="1:9" x14ac:dyDescent="0.25">
      <c r="A84" s="195">
        <v>1</v>
      </c>
      <c r="B84" s="196"/>
      <c r="C84" s="196"/>
      <c r="D84" s="196"/>
      <c r="E84" s="196"/>
      <c r="F84" s="196"/>
      <c r="G84" s="196"/>
      <c r="I84" s="179"/>
    </row>
    <row r="85" spans="1:9" x14ac:dyDescent="0.25">
      <c r="A85" s="195"/>
      <c r="B85" s="196" t="s">
        <v>937</v>
      </c>
      <c r="C85" s="196"/>
      <c r="D85" s="196"/>
      <c r="E85" s="196"/>
      <c r="F85" s="196"/>
      <c r="G85" s="196"/>
      <c r="I85" s="179"/>
    </row>
    <row r="86" spans="1:9" x14ac:dyDescent="0.25">
      <c r="A86" s="195" t="s">
        <v>552</v>
      </c>
      <c r="B86" s="196" t="s">
        <v>939</v>
      </c>
      <c r="C86" s="196"/>
      <c r="D86" s="196"/>
      <c r="E86" s="196"/>
      <c r="F86" s="196"/>
      <c r="G86" s="196"/>
      <c r="I86" s="179"/>
    </row>
    <row r="87" spans="1:9" x14ac:dyDescent="0.25">
      <c r="A87" s="195">
        <v>1</v>
      </c>
      <c r="B87" s="196"/>
      <c r="C87" s="196"/>
      <c r="D87" s="196"/>
      <c r="E87" s="196"/>
      <c r="F87" s="196"/>
      <c r="G87" s="196"/>
      <c r="I87" s="179"/>
    </row>
    <row r="88" spans="1:9" x14ac:dyDescent="0.25">
      <c r="A88" s="195"/>
      <c r="B88" s="196" t="s">
        <v>937</v>
      </c>
      <c r="C88" s="196"/>
      <c r="D88" s="196"/>
      <c r="E88" s="196"/>
      <c r="F88" s="196"/>
      <c r="G88" s="196"/>
      <c r="I88" s="179"/>
    </row>
    <row r="89" spans="1:9" x14ac:dyDescent="0.25">
      <c r="A89" s="195" t="s">
        <v>549</v>
      </c>
      <c r="B89" s="196" t="s">
        <v>940</v>
      </c>
      <c r="C89" s="196"/>
      <c r="D89" s="196"/>
      <c r="E89" s="196"/>
      <c r="F89" s="196"/>
      <c r="G89" s="196"/>
      <c r="I89" s="179"/>
    </row>
    <row r="90" spans="1:9" x14ac:dyDescent="0.25">
      <c r="A90" s="195">
        <v>1</v>
      </c>
      <c r="B90" s="196"/>
      <c r="C90" s="196"/>
      <c r="D90" s="196"/>
      <c r="E90" s="196"/>
      <c r="F90" s="196"/>
      <c r="G90" s="196"/>
      <c r="I90" s="179"/>
    </row>
    <row r="91" spans="1:9" x14ac:dyDescent="0.25">
      <c r="A91" s="195"/>
      <c r="B91" s="196" t="s">
        <v>937</v>
      </c>
      <c r="C91" s="196"/>
      <c r="D91" s="196"/>
      <c r="E91" s="196"/>
      <c r="F91" s="196"/>
      <c r="G91" s="196"/>
      <c r="I91" s="179"/>
    </row>
    <row r="92" spans="1:9" x14ac:dyDescent="0.25">
      <c r="A92" s="195" t="s">
        <v>542</v>
      </c>
      <c r="B92" s="196" t="s">
        <v>941</v>
      </c>
      <c r="C92" s="196"/>
      <c r="D92" s="196"/>
      <c r="E92" s="196"/>
      <c r="F92" s="196"/>
      <c r="G92" s="196"/>
      <c r="I92" s="179"/>
    </row>
    <row r="93" spans="1:9" x14ac:dyDescent="0.25">
      <c r="A93" s="195">
        <v>1</v>
      </c>
      <c r="B93" s="196"/>
      <c r="C93" s="196"/>
      <c r="D93" s="196"/>
      <c r="E93" s="196"/>
      <c r="F93" s="196"/>
      <c r="G93" s="196"/>
      <c r="I93" s="179"/>
    </row>
    <row r="94" spans="1:9" x14ac:dyDescent="0.25">
      <c r="A94" s="195"/>
      <c r="B94" s="196" t="s">
        <v>937</v>
      </c>
      <c r="C94" s="196"/>
      <c r="D94" s="196"/>
      <c r="E94" s="196"/>
      <c r="F94" s="196"/>
      <c r="G94" s="196"/>
      <c r="I94" s="179"/>
    </row>
    <row r="95" spans="1:9" x14ac:dyDescent="0.25">
      <c r="A95" s="195" t="s">
        <v>161</v>
      </c>
      <c r="B95" s="196" t="s">
        <v>942</v>
      </c>
      <c r="C95" s="196"/>
      <c r="D95" s="196"/>
      <c r="E95" s="196"/>
      <c r="F95" s="196"/>
      <c r="G95" s="196"/>
      <c r="I95" s="179"/>
    </row>
    <row r="96" spans="1:9" x14ac:dyDescent="0.25">
      <c r="A96" s="195">
        <v>1</v>
      </c>
      <c r="B96" s="196"/>
      <c r="C96" s="196"/>
      <c r="D96" s="196"/>
      <c r="E96" s="196"/>
      <c r="F96" s="196"/>
      <c r="G96" s="196"/>
      <c r="I96" s="179"/>
    </row>
    <row r="97" spans="1:9" x14ac:dyDescent="0.25">
      <c r="A97" s="195"/>
      <c r="B97" s="196" t="s">
        <v>937</v>
      </c>
      <c r="C97" s="196"/>
      <c r="D97" s="196"/>
      <c r="E97" s="196"/>
      <c r="F97" s="196"/>
      <c r="G97" s="196"/>
      <c r="I97" s="179"/>
    </row>
    <row r="98" spans="1:9" x14ac:dyDescent="0.25">
      <c r="A98" s="195" t="s">
        <v>537</v>
      </c>
      <c r="B98" s="196" t="s">
        <v>943</v>
      </c>
      <c r="C98" s="196"/>
      <c r="D98" s="196"/>
      <c r="E98" s="196"/>
      <c r="F98" s="196"/>
      <c r="G98" s="196"/>
      <c r="I98" s="179"/>
    </row>
    <row r="99" spans="1:9" ht="4.5" customHeight="1" x14ac:dyDescent="0.25">
      <c r="A99" s="197"/>
      <c r="B99" s="198"/>
      <c r="C99" s="198"/>
      <c r="D99" s="198"/>
      <c r="E99" s="198"/>
      <c r="F99" s="198"/>
      <c r="G99" s="198"/>
      <c r="H99" s="198"/>
      <c r="I99" s="179"/>
    </row>
    <row r="100" spans="1:9" s="191" customFormat="1" ht="12.75" x14ac:dyDescent="0.25">
      <c r="A100" s="199" t="s">
        <v>917</v>
      </c>
    </row>
    <row r="101" spans="1:9" ht="3" customHeight="1" x14ac:dyDescent="0.25">
      <c r="A101" s="179"/>
      <c r="B101" s="179"/>
      <c r="C101" s="179"/>
      <c r="D101" s="179"/>
      <c r="E101" s="179"/>
      <c r="F101" s="179"/>
      <c r="G101" s="179"/>
      <c r="H101" s="179"/>
      <c r="I101" s="179"/>
    </row>
    <row r="102" spans="1:9" s="206" customFormat="1" ht="49.5" customHeight="1" x14ac:dyDescent="0.25">
      <c r="A102" s="203"/>
      <c r="B102" s="279"/>
      <c r="C102" s="279"/>
      <c r="D102" s="204"/>
      <c r="E102" s="280"/>
      <c r="F102" s="279"/>
      <c r="G102" s="279"/>
      <c r="H102" s="205"/>
      <c r="I102" s="204"/>
    </row>
    <row r="103" spans="1:9" s="206" customFormat="1" ht="27" customHeight="1" x14ac:dyDescent="0.25">
      <c r="A103" s="207"/>
      <c r="B103" s="279"/>
      <c r="C103" s="279"/>
      <c r="D103" s="204"/>
      <c r="E103" s="204"/>
      <c r="F103" s="204"/>
      <c r="G103" s="204"/>
      <c r="H103" s="204"/>
      <c r="I103" s="204"/>
    </row>
    <row r="104" spans="1:9" s="206" customFormat="1" ht="27" customHeight="1" x14ac:dyDescent="0.25">
      <c r="A104" s="207"/>
      <c r="B104" s="203"/>
      <c r="C104" s="203"/>
      <c r="D104" s="204"/>
      <c r="E104" s="204"/>
      <c r="F104" s="204"/>
      <c r="G104" s="204"/>
      <c r="H104" s="204"/>
      <c r="I104" s="204"/>
    </row>
    <row r="105" spans="1:9" s="206" customFormat="1" ht="27" customHeight="1" x14ac:dyDescent="0.25">
      <c r="A105" s="207"/>
      <c r="B105" s="203"/>
      <c r="C105" s="203"/>
      <c r="D105" s="204"/>
      <c r="E105" s="204"/>
      <c r="F105" s="204"/>
      <c r="G105" s="204"/>
      <c r="H105" s="204"/>
      <c r="I105" s="204"/>
    </row>
    <row r="106" spans="1:9" s="206" customFormat="1" x14ac:dyDescent="0.25">
      <c r="A106" s="204"/>
      <c r="B106" s="204"/>
      <c r="C106" s="204"/>
      <c r="D106" s="204"/>
      <c r="E106" s="204"/>
      <c r="F106" s="204"/>
      <c r="G106" s="204"/>
      <c r="H106" s="204"/>
      <c r="I106" s="204"/>
    </row>
    <row r="107" spans="1:9" s="206" customFormat="1" x14ac:dyDescent="0.25">
      <c r="A107" s="204"/>
      <c r="B107" s="204"/>
      <c r="C107" s="204"/>
      <c r="D107" s="204"/>
      <c r="E107" s="204"/>
      <c r="F107" s="204"/>
      <c r="G107" s="204"/>
      <c r="H107" s="204"/>
      <c r="I107" s="204"/>
    </row>
    <row r="108" spans="1:9" s="208" customFormat="1" ht="12.75" customHeight="1" x14ac:dyDescent="0.25">
      <c r="B108" s="281" t="s">
        <v>877</v>
      </c>
      <c r="C108" s="281"/>
      <c r="D108" s="282" t="s">
        <v>878</v>
      </c>
      <c r="E108" s="282"/>
      <c r="F108" s="282"/>
      <c r="G108" s="282"/>
      <c r="H108" s="209"/>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CrUXpVH5QaNWSwA/4i+8d/q8lcVcgb1k8OlCYW1XZ54=</DigestValue>
    </Reference>
    <Reference Type="http://www.w3.org/2000/09/xmldsig#Object" URI="#idOfficeObject">
      <DigestMethod Algorithm="http://www.w3.org/2001/04/xmlenc#sha256"/>
      <DigestValue>02eJwxTOkiDFw0/qCrqyer8MI4CLeUsvhUPzLHmofs8=</DigestValue>
    </Reference>
    <Reference Type="http://uri.etsi.org/01903#SignedProperties" URI="#idSignedProperties">
      <Transforms>
        <Transform Algorithm="http://www.w3.org/TR/2001/REC-xml-c14n-20010315"/>
      </Transforms>
      <DigestMethod Algorithm="http://www.w3.org/2001/04/xmlenc#sha256"/>
      <DigestValue>NkpPU6u8jl6j9jMZ01qHM34LtZUrD8G1Rl2yyttF1b0=</DigestValue>
    </Reference>
  </SignedInfo>
  <SignatureValue>spVPWbEWDwEyzqUTjPKt78b9J4RhUKFZ2Xqzow6gdTWmJeyq3B6Y2QkNK25aeEInOH+Aa0guYkLD
RgrzYFcNeMJwR/sAc/la8XyaAI+PSma9ngLuzc0joCC/+8PDQ0wlohh8mR/if314CzQ2az0r5jA7
holK1KcgM+1BJKKj9h/pUeGnr80b0SaGBuJR7I/XpSFlQAyYSXTAigO7KYplXKdKdRso5wVvHi4k
2DqCqVAGyWtZe0/vZd3EtCt1lXps+1lY0ZAnOsj8ITNLMQOicCvLnGzhHrrG0vT7hiQOAEvq4dj5
WYBYUKaG1P42kYrVzQ2WDElS/AtYxzFDq52hvg==</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KSBCwrpVpKBvTQIPzKW1IvL+lYNOf0TwoAg+NjDG4pg=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FRtOTIQlwUFZXYQjVADuRgPS1yG+hNZSmTamXoKQO4E=</DigestValue>
      </Reference>
      <Reference URI="/xl/drawings/drawing2.xml?ContentType=application/vnd.openxmlformats-officedocument.drawing+xml">
        <DigestMethod Algorithm="http://www.w3.org/2001/04/xmlenc#sha256"/>
        <DigestValue>e653vSS20l8oJ6yjnYcFnmTFDyHiVHn5IjXZYhvq+jQ=</DigestValue>
      </Reference>
      <Reference URI="/xl/drawings/drawing3.xml?ContentType=application/vnd.openxmlformats-officedocument.drawing+xml">
        <DigestMethod Algorithm="http://www.w3.org/2001/04/xmlenc#sha256"/>
        <DigestValue>4lNGngrrBjL6fDZuv6HtXmXxL3wK33W/NcfXxOVgo9k=</DigestValue>
      </Reference>
      <Reference URI="/xl/drawings/drawing4.xml?ContentType=application/vnd.openxmlformats-officedocument.drawing+xml">
        <DigestMethod Algorithm="http://www.w3.org/2001/04/xmlenc#sha256"/>
        <DigestValue>1j/8cKO2YCULt+ghZyRSjk7q76m8YOHGeRxyC/JgAxY=</DigestValue>
      </Reference>
      <Reference URI="/xl/drawings/drawing5.xml?ContentType=application/vnd.openxmlformats-officedocument.drawing+xml">
        <DigestMethod Algorithm="http://www.w3.org/2001/04/xmlenc#sha256"/>
        <DigestValue>bSF2+qjyjaX4AbtZ1Hz22oUOkopJxLE/UJvvIfGh8Wk=</DigestValue>
      </Reference>
      <Reference URI="/xl/drawings/drawing6.xml?ContentType=application/vnd.openxmlformats-officedocument.drawing+xml">
        <DigestMethod Algorithm="http://www.w3.org/2001/04/xmlenc#sha256"/>
        <DigestValue>XlISDQEkW0xlD2gF7cGBI3KvISqXJtr/uLeLAAz0HSw=</DigestValue>
      </Reference>
      <Reference URI="/xl/drawings/drawing7.xml?ContentType=application/vnd.openxmlformats-officedocument.drawing+xml">
        <DigestMethod Algorithm="http://www.w3.org/2001/04/xmlenc#sha256"/>
        <DigestValue>jxn0lNgp3CzHkIktz0/j+k3jhnilW92tAZvLFeeE8Xw=</DigestValue>
      </Reference>
      <Reference URI="/xl/drawings/drawing8.xml?ContentType=application/vnd.openxmlformats-officedocument.drawing+xml">
        <DigestMethod Algorithm="http://www.w3.org/2001/04/xmlenc#sha256"/>
        <DigestValue>9Y7vaADhBxyM2lTcnGgw7KeRaGIEsOt9pzWptL1+h80=</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ATkMckgn+e/mnet23ScLQ8Rmb/X9tMqJqxb9TLU5cmI=</DigestValue>
      </Reference>
      <Reference URI="/xl/printerSettings/printerSettings4.bin?ContentType=application/vnd.openxmlformats-officedocument.spreadsheetml.printerSettings">
        <DigestMethod Algorithm="http://www.w3.org/2001/04/xmlenc#sha256"/>
        <DigestValue>ATkMckgn+e/mnet23ScLQ8Rmb/X9tMqJqxb9TLU5cmI=</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XVT9u+QV+HGDGydDc9/tZawYxYOHozjdUsE75ByPND8=</DigestValue>
      </Reference>
      <Reference URI="/xl/styles.xml?ContentType=application/vnd.openxmlformats-officedocument.spreadsheetml.styles+xml">
        <DigestMethod Algorithm="http://www.w3.org/2001/04/xmlenc#sha256"/>
        <DigestValue>my7XS8rRUCeuPUkq6r8t9kGGV/eHTBanxaSUi8GK2fU=</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RhejyPSKUagM7ndWF0Lf04CypE6ZKSyRGl+7AG5FRAg=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/y8pESry6mHGHi24SwnqCN5NvyHveTJ9Mxhn8kTS6BQ=</DigestValue>
      </Reference>
      <Reference URI="/xl/worksheets/sheet2.xml?ContentType=application/vnd.openxmlformats-officedocument.spreadsheetml.worksheet+xml">
        <DigestMethod Algorithm="http://www.w3.org/2001/04/xmlenc#sha256"/>
        <DigestValue>kYdzO06RX5DnQbZTthg5+cZyL/1lXaI/S8wtz9bfOG4=</DigestValue>
      </Reference>
      <Reference URI="/xl/worksheets/sheet3.xml?ContentType=application/vnd.openxmlformats-officedocument.spreadsheetml.worksheet+xml">
        <DigestMethod Algorithm="http://www.w3.org/2001/04/xmlenc#sha256"/>
        <DigestValue>YMvogVo76hssfy+fm3ageYTOREJoKrQg9bPEtxoEgQY=</DigestValue>
      </Reference>
      <Reference URI="/xl/worksheets/sheet4.xml?ContentType=application/vnd.openxmlformats-officedocument.spreadsheetml.worksheet+xml">
        <DigestMethod Algorithm="http://www.w3.org/2001/04/xmlenc#sha256"/>
        <DigestValue>lmAApGhMn4hD6wp24KDXKlwSaoEg515T7mrNuwUkVFU=</DigestValue>
      </Reference>
      <Reference URI="/xl/worksheets/sheet5.xml?ContentType=application/vnd.openxmlformats-officedocument.spreadsheetml.worksheet+xml">
        <DigestMethod Algorithm="http://www.w3.org/2001/04/xmlenc#sha256"/>
        <DigestValue>fFlmmTNw8EMr51rHRjrhjJwOq383O22EczD6kMlY/TY=</DigestValue>
      </Reference>
      <Reference URI="/xl/worksheets/sheet6.xml?ContentType=application/vnd.openxmlformats-officedocument.spreadsheetml.worksheet+xml">
        <DigestMethod Algorithm="http://www.w3.org/2001/04/xmlenc#sha256"/>
        <DigestValue>0RFcyS/ry8ong8T8j5OvT/Wpq3iGO/GxnAokKf5Jwvk=</DigestValue>
      </Reference>
      <Reference URI="/xl/worksheets/sheet7.xml?ContentType=application/vnd.openxmlformats-officedocument.spreadsheetml.worksheet+xml">
        <DigestMethod Algorithm="http://www.w3.org/2001/04/xmlenc#sha256"/>
        <DigestValue>6sLqZ4mrOpVwIDECDMtUvtXaSfXAc36s/v20EkEppd8=</DigestValue>
      </Reference>
      <Reference URI="/xl/worksheets/sheet8.xml?ContentType=application/vnd.openxmlformats-officedocument.spreadsheetml.worksheet+xml">
        <DigestMethod Algorithm="http://www.w3.org/2001/04/xmlenc#sha256"/>
        <DigestValue>C7vnGTmUlZQf0hHV5o4lWTFH5zlTU8gv+1FkGpZ9nyY=</DigestValue>
      </Reference>
    </Manifest>
    <SignatureProperties>
      <SignatureProperty Id="idSignatureTime" Target="#idPackageSignature">
        <mdssi:SignatureTime xmlns:mdssi="http://schemas.openxmlformats.org/package/2006/digital-signature">
          <mdssi:Format>YYYY-MM-DDThh:mm:ssTZD</mdssi:Format>
          <mdssi:Value>2024-07-05T03:12:32Z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06_2024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2024-07-05T03:12:32Z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ubrsH/itJeyYJYcHP5lJKJ6NtFkpKfGgl6hCAfd1abU=</DigestValue>
    </Reference>
    <Reference Type="http://www.w3.org/2000/09/xmldsig#Object" URI="#idOfficeObject">
      <DigestMethod Algorithm="http://www.w3.org/2001/04/xmlenc#sha256"/>
      <DigestValue>9fQIts51Y87VEvH7BERJ1u4QwphX7Z5b7i0DBVapJ1k=</DigestValue>
    </Reference>
    <Reference Type="http://uri.etsi.org/01903#SignedProperties" URI="#idSignedProperties">
      <Transforms>
        <Transform Algorithm="http://www.w3.org/TR/2001/REC-xml-c14n-20010315"/>
      </Transforms>
      <DigestMethod Algorithm="http://www.w3.org/2001/04/xmlenc#sha256"/>
      <DigestValue>kL9ZU82NR0wWdaee+F3QoWtdkWH9JXFXYiDdy8Xd2xI=</DigestValue>
    </Reference>
  </SignedInfo>
  <SignatureValue>F0S8rqwSAIpPgOdU6E2lRJyQ+8ZSLz1BXvRyaXDy4Uh/stTx/xUkkb95WtQkrYu16K7ux8r1X6IV
lg/sD6GY3YD1R91mWc41+bkNRLZ42/O/00DKZhZI07wU7cAq2Rggg9HvAKFT29sA5HsSb2lRRKyk
Lrjt2IOQCiF29X6x+gKJzr1nST3LJbQPvzTKKl5R1Zt9FL7imMoK2d219L0IZDaz3+60L6aRaRaW
VgnzoXG6eaq5c47oidAI8vW7Pz+PtYFXrae4uljZLi2ZeBso7uvqP9Dp4zMBLPmAlKhEJgXB6cY8
W5gxypbjRnpTbEtPzMH/jpqJ5b/suieQQL0rvA==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KSBCwrpVpKBvTQIPzKW1IvL+lYNOf0TwoAg+NjDG4pg=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FRtOTIQlwUFZXYQjVADuRgPS1yG+hNZSmTamXoKQO4E=</DigestValue>
      </Reference>
      <Reference URI="/xl/drawings/drawing2.xml?ContentType=application/vnd.openxmlformats-officedocument.drawing+xml">
        <DigestMethod Algorithm="http://www.w3.org/2001/04/xmlenc#sha256"/>
        <DigestValue>e653vSS20l8oJ6yjnYcFnmTFDyHiVHn5IjXZYhvq+jQ=</DigestValue>
      </Reference>
      <Reference URI="/xl/drawings/drawing3.xml?ContentType=application/vnd.openxmlformats-officedocument.drawing+xml">
        <DigestMethod Algorithm="http://www.w3.org/2001/04/xmlenc#sha256"/>
        <DigestValue>4lNGngrrBjL6fDZuv6HtXmXxL3wK33W/NcfXxOVgo9k=</DigestValue>
      </Reference>
      <Reference URI="/xl/drawings/drawing4.xml?ContentType=application/vnd.openxmlformats-officedocument.drawing+xml">
        <DigestMethod Algorithm="http://www.w3.org/2001/04/xmlenc#sha256"/>
        <DigestValue>1j/8cKO2YCULt+ghZyRSjk7q76m8YOHGeRxyC/JgAxY=</DigestValue>
      </Reference>
      <Reference URI="/xl/drawings/drawing5.xml?ContentType=application/vnd.openxmlformats-officedocument.drawing+xml">
        <DigestMethod Algorithm="http://www.w3.org/2001/04/xmlenc#sha256"/>
        <DigestValue>bSF2+qjyjaX4AbtZ1Hz22oUOkopJxLE/UJvvIfGh8Wk=</DigestValue>
      </Reference>
      <Reference URI="/xl/drawings/drawing6.xml?ContentType=application/vnd.openxmlformats-officedocument.drawing+xml">
        <DigestMethod Algorithm="http://www.w3.org/2001/04/xmlenc#sha256"/>
        <DigestValue>XlISDQEkW0xlD2gF7cGBI3KvISqXJtr/uLeLAAz0HSw=</DigestValue>
      </Reference>
      <Reference URI="/xl/drawings/drawing7.xml?ContentType=application/vnd.openxmlformats-officedocument.drawing+xml">
        <DigestMethod Algorithm="http://www.w3.org/2001/04/xmlenc#sha256"/>
        <DigestValue>jxn0lNgp3CzHkIktz0/j+k3jhnilW92tAZvLFeeE8Xw=</DigestValue>
      </Reference>
      <Reference URI="/xl/drawings/drawing8.xml?ContentType=application/vnd.openxmlformats-officedocument.drawing+xml">
        <DigestMethod Algorithm="http://www.w3.org/2001/04/xmlenc#sha256"/>
        <DigestValue>9Y7vaADhBxyM2lTcnGgw7KeRaGIEsOt9pzWptL1+h80=</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ATkMckgn+e/mnet23ScLQ8Rmb/X9tMqJqxb9TLU5cmI=</DigestValue>
      </Reference>
      <Reference URI="/xl/printerSettings/printerSettings4.bin?ContentType=application/vnd.openxmlformats-officedocument.spreadsheetml.printerSettings">
        <DigestMethod Algorithm="http://www.w3.org/2001/04/xmlenc#sha256"/>
        <DigestValue>ATkMckgn+e/mnet23ScLQ8Rmb/X9tMqJqxb9TLU5cmI=</DigestValue>
      </Reference>
      <Reference URI="/xl/printerSettings/printerSettings5.bin?ContentType=application/vnd.openxmlformats-officedocument.spreadsheetml.printerSettings">
        <DigestMethod Algorithm="http://www.w3.org/2001/04/xmlenc#sha256"/>
        <DigestValue>A0vhIXYbgbbtUUJoVQJ+x7wHB55qo1suhHi5XNMAooQ=</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XVT9u+QV+HGDGydDc9/tZawYxYOHozjdUsE75ByPND8=</DigestValue>
      </Reference>
      <Reference URI="/xl/styles.xml?ContentType=application/vnd.openxmlformats-officedocument.spreadsheetml.styles+xml">
        <DigestMethod Algorithm="http://www.w3.org/2001/04/xmlenc#sha256"/>
        <DigestValue>my7XS8rRUCeuPUkq6r8t9kGGV/eHTBanxaSUi8GK2fU=</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RhejyPSKUagM7ndWF0Lf04CypE6ZKSyRGl+7AG5FRAg=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/y8pESry6mHGHi24SwnqCN5NvyHveTJ9Mxhn8kTS6BQ=</DigestValue>
      </Reference>
      <Reference URI="/xl/worksheets/sheet2.xml?ContentType=application/vnd.openxmlformats-officedocument.spreadsheetml.worksheet+xml">
        <DigestMethod Algorithm="http://www.w3.org/2001/04/xmlenc#sha256"/>
        <DigestValue>kYdzO06RX5DnQbZTthg5+cZyL/1lXaI/S8wtz9bfOG4=</DigestValue>
      </Reference>
      <Reference URI="/xl/worksheets/sheet3.xml?ContentType=application/vnd.openxmlformats-officedocument.spreadsheetml.worksheet+xml">
        <DigestMethod Algorithm="http://www.w3.org/2001/04/xmlenc#sha256"/>
        <DigestValue>YMvogVo76hssfy+fm3ageYTOREJoKrQg9bPEtxoEgQY=</DigestValue>
      </Reference>
      <Reference URI="/xl/worksheets/sheet4.xml?ContentType=application/vnd.openxmlformats-officedocument.spreadsheetml.worksheet+xml">
        <DigestMethod Algorithm="http://www.w3.org/2001/04/xmlenc#sha256"/>
        <DigestValue>lmAApGhMn4hD6wp24KDXKlwSaoEg515T7mrNuwUkVFU=</DigestValue>
      </Reference>
      <Reference URI="/xl/worksheets/sheet5.xml?ContentType=application/vnd.openxmlformats-officedocument.spreadsheetml.worksheet+xml">
        <DigestMethod Algorithm="http://www.w3.org/2001/04/xmlenc#sha256"/>
        <DigestValue>fFlmmTNw8EMr51rHRjrhjJwOq383O22EczD6kMlY/TY=</DigestValue>
      </Reference>
      <Reference URI="/xl/worksheets/sheet6.xml?ContentType=application/vnd.openxmlformats-officedocument.spreadsheetml.worksheet+xml">
        <DigestMethod Algorithm="http://www.w3.org/2001/04/xmlenc#sha256"/>
        <DigestValue>0RFcyS/ry8ong8T8j5OvT/Wpq3iGO/GxnAokKf5Jwvk=</DigestValue>
      </Reference>
      <Reference URI="/xl/worksheets/sheet7.xml?ContentType=application/vnd.openxmlformats-officedocument.spreadsheetml.worksheet+xml">
        <DigestMethod Algorithm="http://www.w3.org/2001/04/xmlenc#sha256"/>
        <DigestValue>6sLqZ4mrOpVwIDECDMtUvtXaSfXAc36s/v20EkEppd8=</DigestValue>
      </Reference>
      <Reference URI="/xl/worksheets/sheet8.xml?ContentType=application/vnd.openxmlformats-officedocument.spreadsheetml.worksheet+xml">
        <DigestMethod Algorithm="http://www.w3.org/2001/04/xmlenc#sha256"/>
        <DigestValue>C7vnGTmUlZQf0hHV5o4lWTFH5zlTU8gv+1FkGpZ9nyY=</DigestValue>
      </Reference>
    </Manifest>
    <SignatureProperties>
      <SignatureProperty Id="idSignatureTime" Target="#idPackageSignature">
        <mdssi:SignatureTime xmlns:mdssi="http://schemas.openxmlformats.org/package/2006/digital-signature">
          <mdssi:Format>YYYY-MM-DDThh:mm:ssTZD</mdssi:Format>
          <mdssi:Value>2024-07-05T03:48:35Z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16.0.17726/26</OfficeVersion>
          <ApplicationVersion>16.0.17726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2024-07-05T03:48:35Z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2024-07-03T11:48:56Z</cp:lastPrinted>
  <dcterms:created xsi:type="dcterms:W3CDTF">2024-07-01T07:41:37Z</dcterms:created>
  <dcterms:modified xsi:type="dcterms:W3CDTF">2024-07-03T11:57:21Z</dcterms:modified>
</cp:coreProperties>
</file>