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8ECCDEC0-5A1C-42C6-A1B5-F90FD9FF0154}" xr6:coauthVersionLast="47" xr6:coauthVersionMax="47" xr10:uidLastSave="{00000000-0000-0000-0000-000000000000}"/>
  <bookViews>
    <workbookView xWindow="-120" yWindow="-120" windowWidth="38640" windowHeight="21240" xr2:uid="{00000000-000D-0000-FFFF-FFFF00000000}"/>
  </bookViews>
  <sheets>
    <sheet name="Báo cáo thu nhập" sheetId="2" r:id="rId1"/>
    <sheet name="Báo cáo tình hình tài chính" sheetId="3" r:id="rId2"/>
    <sheet name="B03_198" sheetId="4" r:id="rId3"/>
    <sheet name="B04_198" sheetId="5" r:id="rId4"/>
    <sheet name="BCLCTT" sheetId="13" r:id="rId5"/>
    <sheet name="BCTaiSan_06134" sheetId="6" r:id="rId6"/>
    <sheet name="BCKetQuaHoatDong_06135" sheetId="7" r:id="rId7"/>
    <sheet name="BCDanhMucDauTu_06136" sheetId="9" r:id="rId8"/>
    <sheet name="BCHoatDongVay_06026" sheetId="11" r:id="rId9"/>
    <sheet name="Khac_06137" sheetId="10" r:id="rId10"/>
    <sheet name="Phụ lục XXVI Part B" sheetId="12" r:id="rId11"/>
  </sheets>
  <definedNames>
    <definedName name="_xlnm.Print_Area" localSheetId="2">B03_198!$A$1:$E$29</definedName>
    <definedName name="_xlnm.Print_Area" localSheetId="3">B04_198!$A$1:$G$67</definedName>
    <definedName name="_xlnm.Print_Area" localSheetId="1">'Báo cáo tình hình tài chính'!$A$1:$E$121</definedName>
    <definedName name="_xlnm.Print_Area" localSheetId="6">BCKetQuaHoatDong_06135!$A$1:$F$89</definedName>
    <definedName name="_xlnm.Print_Area" localSheetId="4">BCLCTT!$A$1:$E$69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3">B04_198!$15:$15</definedName>
    <definedName name="_xlnm.Print_Titles" localSheetId="1">'Báo cáo tình hình tài chính'!$15:$15</definedName>
    <definedName name="_xlnm.Print_Titles" localSheetId="7">BCDanhMucDauTu_06136!$18:$18</definedName>
    <definedName name="_xlnm.Print_Titles" localSheetId="8">BCHoatDongVay_06026!$18:$19</definedName>
    <definedName name="_xlnm.Print_Titles" localSheetId="9">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3" l="1"/>
  <c r="E21" i="13"/>
  <c r="D25" i="13"/>
  <c r="D40" i="13" s="1"/>
  <c r="D48" i="13" s="1"/>
  <c r="E25" i="13"/>
  <c r="E40" i="13"/>
  <c r="E48" i="13" s="1"/>
  <c r="D47" i="13"/>
  <c r="E47" i="13"/>
  <c r="D50" i="13"/>
  <c r="E50" i="13"/>
  <c r="D51" i="13"/>
  <c r="E51" i="13"/>
  <c r="D59" i="13"/>
  <c r="D58" i="13" s="1"/>
  <c r="D65" i="13" s="1"/>
  <c r="E59" i="13"/>
  <c r="E58" i="13" s="1"/>
  <c r="E65" i="13" s="1"/>
  <c r="I17" i="2"/>
  <c r="H18" i="2"/>
  <c r="H17" i="2" s="1"/>
  <c r="I18" i="2"/>
  <c r="K18" i="2"/>
  <c r="K17" i="2" s="1"/>
  <c r="L18" i="2"/>
  <c r="L17" i="2" s="1"/>
  <c r="L69" i="2" s="1"/>
  <c r="L73" i="2" s="1"/>
  <c r="L77" i="2" s="1"/>
  <c r="H21" i="2"/>
  <c r="I21" i="2"/>
  <c r="K21" i="2"/>
  <c r="L21" i="2"/>
  <c r="H25" i="2"/>
  <c r="I25" i="2"/>
  <c r="K25" i="2"/>
  <c r="L25" i="2"/>
  <c r="H32" i="2"/>
  <c r="I32" i="2"/>
  <c r="H33" i="2"/>
  <c r="I33" i="2"/>
  <c r="K33" i="2"/>
  <c r="K32" i="2" s="1"/>
  <c r="L33" i="2"/>
  <c r="L32" i="2" s="1"/>
  <c r="H54" i="2"/>
  <c r="H41" i="2" s="1"/>
  <c r="I54" i="2"/>
  <c r="I41" i="2" s="1"/>
  <c r="K54" i="2"/>
  <c r="K41" i="2" s="1"/>
  <c r="L54" i="2"/>
  <c r="L41" i="2" s="1"/>
  <c r="H70" i="2"/>
  <c r="I70" i="2"/>
  <c r="K70" i="2"/>
  <c r="L70" i="2"/>
  <c r="K69" i="2" l="1"/>
  <c r="K73" i="2" s="1"/>
  <c r="K77" i="2" s="1"/>
  <c r="H69" i="2"/>
  <c r="H73" i="2" s="1"/>
  <c r="H77" i="2" s="1"/>
  <c r="I69" i="2"/>
  <c r="I73" i="2" s="1"/>
  <c r="I77" i="2" s="1"/>
</calcChain>
</file>

<file path=xl/sharedStrings.xml><?xml version="1.0" encoding="utf-8"?>
<sst xmlns="http://schemas.openxmlformats.org/spreadsheetml/2006/main" count="1415" uniqueCount="1110">
  <si>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</si>
  <si>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</si>
  <si>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</si>
  <si>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Quý 2 năm 2024 / Quarter 2 of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</si>
  <si>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</si>
  <si>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</si>
  <si>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</si>
  <si>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</si>
  <si>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</si>
  <si>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</si>
  <si>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</si>
  <si>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</si>
  <si>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</si>
  <si>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</si>
  <si>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</si>
  <si>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</si>
  <si>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</si>
  <si>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</si>
  <si>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</si>
  <si>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</si>
  <si>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</si>
  <si>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2024
YEAR 2024</t>
  </si>
  <si>
    <t>NĂM 2023
YEAR 2023</t>
  </si>
  <si>
    <t>Quý 2 năm 2024
Quarter 2 of 2024</t>
  </si>
  <si>
    <t>Số lũy kế
Year-to-date</t>
  </si>
  <si>
    <t>Quý 2 năm 2023
Quarter 2 of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</si>
  <si>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</si>
  <si>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</si>
  <si>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</si>
  <si>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</si>
  <si>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</si>
  <si>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</si>
  <si>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</si>
  <si>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</si>
  <si>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</si>
  <si>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</si>
  <si>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</si>
  <si>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</si>
  <si>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</si>
  <si>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</si>
  <si>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</si>
  <si>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</si>
  <si>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</si>
  <si>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</si>
  <si>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</si>
  <si>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</si>
  <si>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</si>
  <si>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</si>
  <si>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</si>
  <si>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</si>
  <si>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</si>
  <si>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</si>
  <si>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</si>
  <si>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</si>
  <si>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</si>
  <si>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</si>
  <si>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</si>
  <si>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</si>
  <si>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</si>
  <si>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</si>
  <si>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</si>
  <si>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</si>
  <si>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</si>
  <si>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</si>
  <si>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</si>
  <si>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</si>
  <si>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</si>
  <si>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</si>
  <si>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</si>
  <si>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</si>
  <si>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</si>
  <si>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</si>
  <si>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</si>
  <si>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</si>
  <si>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</si>
  <si>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</si>
  <si>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</si>
  <si>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</si>
  <si>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</si>
  <si>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</si>
  <si>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</si>
  <si>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</si>
  <si>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</si>
  <si>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</si>
  <si>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</si>
  <si>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</si>
  <si>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</si>
  <si>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</si>
  <si>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</si>
  <si>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</si>
  <si>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</si>
  <si>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</si>
  <si>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</si>
  <si>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</si>
  <si>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</si>
  <si>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</si>
  <si>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</si>
  <si>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</si>
  <si>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</si>
  <si>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</si>
  <si>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</si>
  <si>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</si>
  <si>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</si>
  <si>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</si>
  <si>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</si>
  <si>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</si>
  <si>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</si>
  <si>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</si>
  <si>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</si>
  <si>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</si>
  <si>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</si>
  <si>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</si>
  <si>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</si>
  <si>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</si>
  <si>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</si>
  <si>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</si>
  <si>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</si>
  <si>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</si>
  <si>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</si>
  <si>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</si>
  <si>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</si>
  <si>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</si>
  <si>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</si>
  <si>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</si>
  <si>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</si>
  <si>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</si>
  <si>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</si>
  <si>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</si>
  <si>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</si>
  <si>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</si>
  <si>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</si>
  <si>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</si>
  <si>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</si>
  <si>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</si>
  <si>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</si>
  <si>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</si>
  <si>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</si>
  <si>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</si>
  <si>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</si>
  <si>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</si>
  <si>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</si>
  <si>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</si>
  <si>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</si>
  <si>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</si>
  <si>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</si>
  <si>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</si>
  <si>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</si>
  <si>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</si>
  <si>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</si>
  <si>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</si>
  <si>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</si>
  <si>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</si>
  <si>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</si>
  <si>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</si>
  <si>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</si>
  <si>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</si>
  <si>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</si>
  <si>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</si>
  <si>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</si>
  <si>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</si>
  <si>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</si>
  <si>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</si>
  <si>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</si>
  <si>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</si>
  <si>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</si>
  <si>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</si>
  <si>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</si>
  <si>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</si>
  <si>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</si>
  <si>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</si>
  <si>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</si>
  <si>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</si>
  <si>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</si>
  <si>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</si>
  <si>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</si>
  <si>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</si>
  <si>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</si>
  <si>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</si>
  <si>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</si>
  <si>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</si>
  <si>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</si>
  <si>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</si>
  <si>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</si>
  <si>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</si>
  <si>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</si>
  <si>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</si>
  <si>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</si>
  <si>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</si>
  <si>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</si>
  <si>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</si>
  <si>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</si>
  <si>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</si>
  <si>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</si>
  <si>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</si>
  <si>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</si>
  <si>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</si>
  <si>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</si>
  <si>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</si>
  <si>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</si>
  <si>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</si>
  <si>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</si>
  <si>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</si>
  <si>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</si>
  <si>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</si>
  <si>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</si>
  <si>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</si>
  <si>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</si>
  <si>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</si>
  <si>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</si>
  <si>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</si>
  <si>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</si>
  <si>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</si>
  <si>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</si>
  <si>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</si>
  <si>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</si>
  <si>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</si>
  <si>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</si>
  <si>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</si>
  <si>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</si>
  <si>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</si>
  <si>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</si>
  <si>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</si>
  <si>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</si>
  <si>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</si>
  <si>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</si>
  <si>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</si>
  <si>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</si>
  <si>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</si>
  <si>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</si>
  <si>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</si>
  <si>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</si>
  <si>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</si>
  <si>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</si>
  <si>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</si>
  <si>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</si>
  <si>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</si>
  <si>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</si>
  <si>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</si>
  <si>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</si>
  <si>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</si>
  <si>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</si>
  <si>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</si>
  <si>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</si>
  <si>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</si>
  <si>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</si>
  <si>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</si>
  <si>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</si>
  <si>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</si>
  <si>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</si>
  <si>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</si>
  <si>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</si>
  <si>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</si>
  <si>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</si>
  <si>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</si>
  <si>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</si>
  <si>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</si>
  <si>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</si>
  <si>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</si>
  <si>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</si>
  <si>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</si>
  <si>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</si>
  <si>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</si>
  <si>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</si>
  <si>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</si>
  <si>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</si>
  <si>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</si>
  <si>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</si>
  <si>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</si>
  <si>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</si>
  <si>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</si>
  <si>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</si>
  <si>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</si>
  <si>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</si>
  <si>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</si>
  <si>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</si>
  <si>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</si>
  <si>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</si>
  <si>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</si>
  <si>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</si>
  <si>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</si>
  <si>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</si>
  <si>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</si>
  <si>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</si>
  <si>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</si>
  <si>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</si>
  <si>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</si>
  <si>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</si>
  <si>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</si>
  <si>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</si>
  <si>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</si>
  <si>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</si>
  <si>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</si>
  <si>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</si>
  <si>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</si>
  <si>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</si>
  <si>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</si>
  <si>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</si>
  <si>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</si>
  <si>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</si>
  <si>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</si>
  <si>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</si>
  <si>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</si>
  <si>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</si>
  <si>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</si>
  <si>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</si>
  <si>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</si>
  <si>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</si>
  <si>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</si>
  <si>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</si>
  <si>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</si>
  <si>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</si>
  <si>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</si>
  <si>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</si>
  <si>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</si>
  <si>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</si>
  <si>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</si>
  <si>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</si>
  <si>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</si>
  <si>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</si>
  <si>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</si>
  <si>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</si>
  <si>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</si>
  <si>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</si>
  <si>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</si>
  <si>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</si>
  <si>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</si>
  <si>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</si>
  <si>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</si>
  <si>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</si>
  <si>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</si>
  <si>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</si>
  <si>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</si>
  <si>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</si>
  <si>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</si>
  <si>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</si>
  <si>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</si>
  <si>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</si>
  <si>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</si>
  <si>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</si>
  <si>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</si>
  <si>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</si>
  <si>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</si>
  <si>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</si>
  <si>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</si>
  <si>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</si>
  <si>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</si>
  <si>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</si>
  <si>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</si>
  <si>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</si>
  <si>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</si>
  <si>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</si>
  <si>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</si>
  <si>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</si>
  <si>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</si>
  <si>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</si>
  <si>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</si>
  <si>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31/03/2024
As at 31 Mar 2024</t>
  </si>
  <si>
    <t>Tại ngày 30/06/2024
As at 30 Jun 2024</t>
  </si>
  <si>
    <t>Thuyết minh
Notes</t>
  </si>
  <si>
    <t>CHỈ TIÊU
Indicators</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</si>
  <si>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</si>
  <si>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</si>
  <si>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</si>
  <si>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</si>
  <si>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</si>
  <si>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</si>
  <si>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</si>
  <si>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</si>
  <si>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</si>
  <si>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</si>
  <si>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</si>
  <si>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</si>
  <si>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</si>
  <si>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</si>
  <si>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</si>
  <si>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</si>
  <si>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</si>
  <si>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</si>
  <si>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</si>
  <si>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</si>
  <si>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</si>
  <si>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</si>
  <si>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</si>
  <si>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</si>
  <si>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Giá trị tài sản ròng của Quỹ mở (NAV) đầu kỳ
Net Asset Value (NAV) at the beginning of period</t>
  </si>
  <si>
    <t>Quý 1 năm 2024
Quarter 1 of 2024</t>
  </si>
  <si>
    <t>Mã số
Item No</t>
  </si>
  <si>
    <t>Nội dung
Description</t>
  </si>
  <si>
    <t>STT
No</t>
  </si>
  <si>
    <t>4047</t>
  </si>
  <si>
    <t>Tổng giá trị danh mục   
Total value of portfolio</t>
  </si>
  <si>
    <t>VII</t>
  </si>
  <si>
    <t>4046</t>
  </si>
  <si>
    <t>Tổng  
Total</t>
  </si>
  <si>
    <t>4045</t>
  </si>
  <si>
    <t>Công cụ chuyển nhượng…  
Transferable instruments…</t>
  </si>
  <si>
    <t>3</t>
  </si>
  <si>
    <t>4044</t>
  </si>
  <si>
    <t>Chứng chỉ tiền gửi   
Certificates of deposit</t>
  </si>
  <si>
    <t>2</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</si>
  <si>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</si>
  <si>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</si>
  <si>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</si>
  <si>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</si>
  <si>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</si>
  <si>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</si>
  <si>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</si>
  <si>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</si>
  <si>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1</t>
  </si>
  <si>
    <t>4042</t>
  </si>
  <si>
    <t>Tiền  
Cash</t>
  </si>
  <si>
    <t>4041</t>
  </si>
  <si>
    <t>4040.7</t>
  </si>
  <si>
    <t>Tài sản khác  
Other investments</t>
  </si>
  <si>
    <t>7</t>
  </si>
  <si>
    <t>4040.6</t>
  </si>
  <si>
    <t>Phải thu khác  
Other receivables</t>
  </si>
  <si>
    <t>6</t>
  </si>
  <si>
    <t>4040.5</t>
  </si>
  <si>
    <t>Phải thu cho khoản cổ phiếu hạn chế chờ mua  Receivable from AP/Investors on securities on hold</t>
  </si>
  <si>
    <t>5</t>
  </si>
  <si>
    <t>4040.4</t>
  </si>
  <si>
    <t>Tiền bán chứng khoán chờ thu (kê chi tiết)  Receivables from investments sold but not yet settle</t>
  </si>
  <si>
    <t>4</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</si>
  <si>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</si>
  <si>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</si>
  <si>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</si>
  <si>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</si>
  <si>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</si>
  <si>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</si>
  <si>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</si>
  <si>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</si>
  <si>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</si>
  <si>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</si>
  <si>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</si>
  <si>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</si>
  <si>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</si>
  <si>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</si>
  <si>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</si>
  <si>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</si>
  <si>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</si>
  <si>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</si>
  <si>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</si>
  <si>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4035.2.14</t>
  </si>
  <si>
    <t>VRE12007</t>
  </si>
  <si>
    <t>2.14</t>
  </si>
  <si>
    <t>4035.2.13</t>
  </si>
  <si>
    <t>VHM121025</t>
  </si>
  <si>
    <t>2.13</t>
  </si>
  <si>
    <t>4035.2.12</t>
  </si>
  <si>
    <t>VHM121024</t>
  </si>
  <si>
    <t>2.12</t>
  </si>
  <si>
    <t>4035.2.11</t>
  </si>
  <si>
    <t>VBA122001</t>
  </si>
  <si>
    <t>2.11</t>
  </si>
  <si>
    <t>4035.2.10</t>
  </si>
  <si>
    <t>TNG122017</t>
  </si>
  <si>
    <t>2.10</t>
  </si>
  <si>
    <t>4035.2.9</t>
  </si>
  <si>
    <t>MSN123008</t>
  </si>
  <si>
    <t>2.9</t>
  </si>
  <si>
    <t>4035.2.8</t>
  </si>
  <si>
    <t>LPB121036</t>
  </si>
  <si>
    <t>2.8</t>
  </si>
  <si>
    <t>4035.2.7</t>
  </si>
  <si>
    <t>GEG121022</t>
  </si>
  <si>
    <t>2.7</t>
  </si>
  <si>
    <t>4035.2.6</t>
  </si>
  <si>
    <t>CTG121031</t>
  </si>
  <si>
    <t>2.6</t>
  </si>
  <si>
    <t>4035.2.5</t>
  </si>
  <si>
    <t>CTG121030</t>
  </si>
  <si>
    <t>2.5</t>
  </si>
  <si>
    <t>4035.2.4</t>
  </si>
  <si>
    <t>CTD122015</t>
  </si>
  <si>
    <t>2.4</t>
  </si>
  <si>
    <t>4035.2.3</t>
  </si>
  <si>
    <t>CII121029</t>
  </si>
  <si>
    <t>2.3</t>
  </si>
  <si>
    <t>4035.2.2</t>
  </si>
  <si>
    <t>BAF123020</t>
  </si>
  <si>
    <t>2.2</t>
  </si>
  <si>
    <t>4035.2.1</t>
  </si>
  <si>
    <t>BAF122029</t>
  </si>
  <si>
    <t>2.1</t>
  </si>
  <si>
    <t>4035.2</t>
  </si>
  <si>
    <t>Trái phiếu niêm yết
Listed Bonds</t>
  </si>
  <si>
    <t>4035.1.2</t>
  </si>
  <si>
    <t>SBTH2427001</t>
  </si>
  <si>
    <t>1.2</t>
  </si>
  <si>
    <t>4035.1.1</t>
  </si>
  <si>
    <t>PC112201</t>
  </si>
  <si>
    <t>1.1</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</si>
  <si>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</si>
  <si>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</si>
  <si>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</si>
  <si>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</si>
  <si>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</si>
  <si>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</si>
  <si>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</si>
  <si>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</si>
  <si>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</si>
  <si>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</si>
  <si>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</si>
  <si>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Tỷ lệ %/Tổng giá trị tài sản của quỹ
%/Total asset value of the Fund</t>
  </si>
  <si>
    <t>Tổng giá trị
Total value</t>
  </si>
  <si>
    <t>Giá thị trường hoặc giá trị hợp lý tại ngày báo cáo
Market price</t>
  </si>
  <si>
    <t>Số lượng
Quantity</t>
  </si>
  <si>
    <t>Mã chỉ tiêu
Code</t>
  </si>
  <si>
    <t>Loại tài sản
Asset types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</si>
  <si>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</si>
  <si>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</si>
  <si>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</si>
  <si>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</si>
  <si>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</si>
  <si>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</si>
  <si>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</si>
  <si>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</si>
  <si>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</si>
  <si>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</si>
  <si>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</si>
  <si>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</si>
  <si>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</si>
  <si>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</si>
  <si>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</si>
  <si>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</si>
  <si>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</si>
  <si>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</si>
  <si>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</si>
  <si>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</si>
  <si>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</si>
  <si>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</si>
  <si>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</si>
  <si>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</si>
  <si>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</si>
  <si>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</si>
  <si>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</si>
  <si>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</si>
  <si>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</si>
  <si>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</si>
  <si>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</si>
  <si>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</si>
  <si>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</si>
  <si>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</si>
  <si>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</si>
  <si>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</si>
  <si>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</si>
  <si>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</si>
  <si>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</si>
  <si>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</si>
  <si>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</si>
  <si>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</si>
  <si>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</si>
  <si>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</si>
  <si>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</si>
  <si>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</si>
  <si>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</si>
  <si>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</si>
  <si>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</si>
  <si>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</si>
  <si>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</si>
  <si>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</si>
  <si>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</si>
  <si>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</si>
  <si>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</si>
  <si>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</si>
  <si>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</si>
  <si>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</si>
  <si>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</si>
  <si>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</si>
  <si>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</si>
  <si>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</si>
  <si>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</si>
  <si>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</si>
  <si>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</si>
  <si>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</si>
  <si>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</si>
  <si>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</si>
  <si>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</si>
  <si>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</si>
  <si>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</si>
  <si>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</si>
  <si>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</si>
  <si>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</si>
  <si>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</si>
  <si>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</si>
  <si>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</si>
  <si>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2214</t>
  </si>
  <si>
    <t>Tiền phải thanh toán mua chứng khoán  
Securities Trading Payables</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</si>
  <si>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</si>
  <si>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</si>
  <si>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</si>
  <si>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</si>
  <si>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</si>
  <si>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</si>
  <si>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</si>
  <si>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</si>
  <si>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</si>
  <si>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</si>
  <si>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</si>
  <si>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</si>
  <si>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</si>
  <si>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</si>
  <si>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</si>
  <si>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</si>
  <si>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</si>
  <si>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</si>
  <si>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</si>
  <si>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</si>
  <si>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</si>
  <si>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</si>
  <si>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</si>
  <si>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</si>
  <si>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</si>
  <si>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</si>
  <si>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</si>
  <si>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</si>
  <si>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</si>
  <si>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</si>
  <si>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</si>
  <si>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</si>
  <si>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</si>
  <si>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</si>
  <si>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</si>
  <si>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</si>
  <si>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</si>
  <si>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</si>
  <si>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</si>
  <si>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</si>
  <si>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</si>
  <si>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</si>
  <si>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</si>
  <si>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</si>
  <si>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</si>
  <si>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</si>
  <si>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</si>
  <si>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</si>
  <si>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</si>
  <si>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</si>
  <si>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</si>
  <si>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</si>
  <si>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</si>
  <si>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</si>
  <si>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</si>
  <si>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</si>
  <si>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</si>
  <si>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</si>
  <si>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</si>
  <si>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</si>
  <si>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</si>
  <si>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</si>
  <si>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</si>
  <si>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</si>
  <si>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</si>
  <si>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</si>
  <si>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</si>
  <si>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</si>
  <si>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</si>
  <si>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</si>
  <si>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</si>
  <si>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</si>
  <si>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</si>
  <si>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03  năm 2024
As at 31 Mar 2024</t>
  </si>
  <si>
    <t>Tại ngày 30 tháng 06  năm 2024 
As at 30 Jun 2024</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</si>
  <si>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</si>
  <si>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</si>
  <si>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</si>
  <si>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</si>
  <si>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</si>
  <si>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</si>
  <si>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</si>
  <si>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</si>
  <si>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</si>
  <si>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</si>
  <si>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</si>
  <si>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</si>
  <si>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</si>
  <si>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2239.1</t>
  </si>
  <si>
    <t>Thay đổi giá trị tài sản ròng của Quỹ do các hoạt động liên quan đến đầu tư của Quỹ trong kỳ
Change of Net Asset Value due to investment related activities during the period</t>
  </si>
  <si>
    <t>2239</t>
  </si>
  <si>
    <t>Thay đổi giá trị tài sản ròng của Quỹ trong kỳ, trong đó:
Change of Net Asset Value of the Fund during the period, in which:</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</si>
  <si>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</si>
  <si>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</si>
  <si>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</si>
  <si>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</si>
  <si>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</si>
  <si>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</si>
  <si>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</si>
  <si>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</si>
  <si>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</si>
  <si>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</si>
  <si>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2233</t>
  </si>
  <si>
    <t>Thu nhập ròng từ hoạt động đầu tư ( = I - II)
Net Income from Investment Activities ( = I - 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</si>
  <si>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</si>
  <si>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</si>
  <si>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</si>
  <si>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</si>
  <si>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</si>
  <si>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</si>
  <si>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</si>
  <si>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</si>
  <si>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</si>
  <si>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</si>
  <si>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</si>
  <si>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</si>
  <si>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</si>
  <si>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</si>
  <si>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</si>
  <si>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</si>
  <si>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</si>
  <si>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</si>
  <si>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</si>
  <si>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</si>
  <si>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</si>
  <si>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</si>
  <si>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</si>
  <si>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</si>
  <si>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</si>
  <si>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</si>
  <si>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</si>
  <si>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</si>
  <si>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</si>
  <si>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</si>
  <si>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</si>
  <si>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</si>
  <si>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</si>
  <si>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</si>
  <si>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</si>
  <si>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</si>
  <si>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</si>
  <si>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</si>
  <si>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</si>
  <si>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</si>
  <si>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</si>
  <si>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</si>
  <si>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</si>
  <si>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</si>
  <si>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</si>
  <si>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2228</t>
  </si>
  <si>
    <t>Chi phí kiểm toán trả cho tổ chức kiểm toán
Audit fee</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</si>
  <si>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</si>
  <si>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</si>
  <si>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</si>
  <si>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</si>
  <si>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</si>
  <si>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</si>
  <si>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</si>
  <si>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</si>
  <si>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</si>
  <si>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</si>
  <si>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</si>
  <si>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</si>
  <si>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</si>
  <si>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</si>
  <si>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</si>
  <si>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</si>
  <si>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</si>
  <si>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</si>
  <si>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</si>
  <si>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</si>
  <si>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</si>
  <si>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</si>
  <si>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</si>
  <si>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</si>
  <si>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</si>
  <si>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</si>
  <si>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</si>
  <si>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</si>
  <si>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</si>
  <si>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</si>
  <si>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</si>
  <si>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</si>
  <si>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</si>
  <si>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</si>
  <si>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</si>
  <si>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</si>
  <si>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</si>
  <si>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</si>
  <si>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</si>
  <si>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</si>
  <si>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</si>
  <si>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</si>
  <si>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</si>
  <si>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</si>
  <si>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</si>
  <si>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</si>
  <si>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</si>
  <si>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</si>
  <si>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</si>
  <si>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</si>
  <si>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</si>
  <si>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</si>
  <si>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</si>
  <si>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</si>
  <si>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</si>
  <si>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</si>
  <si>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</si>
  <si>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</si>
  <si>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</si>
  <si>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</si>
  <si>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</si>
  <si>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</si>
  <si>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</si>
  <si>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</si>
  <si>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</si>
  <si>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</si>
  <si>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</si>
  <si>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</si>
  <si>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</si>
  <si>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</si>
  <si>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</si>
  <si>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</si>
  <si>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</si>
  <si>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</si>
  <si>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</si>
  <si>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</si>
  <si>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</si>
  <si>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</si>
  <si>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</si>
  <si>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</si>
  <si>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</si>
  <si>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</si>
  <si>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</si>
  <si>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</si>
  <si>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</si>
  <si>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</si>
  <si>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</si>
  <si>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</si>
  <si>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</si>
  <si>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</si>
  <si>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</si>
  <si>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</si>
  <si>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</si>
  <si>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</si>
  <si>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</si>
  <si>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</si>
  <si>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</si>
  <si>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</si>
  <si>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</si>
  <si>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</si>
  <si>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</si>
  <si>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2251.2.14</t>
  </si>
  <si>
    <t>2251.2.13</t>
  </si>
  <si>
    <t>2251.2.12</t>
  </si>
  <si>
    <t>2251.2.11</t>
  </si>
  <si>
    <t>2251.2.10</t>
  </si>
  <si>
    <t>2251.2.9</t>
  </si>
  <si>
    <t>2251.2.8</t>
  </si>
  <si>
    <t>2251.2.7</t>
  </si>
  <si>
    <t>2251.2.6</t>
  </si>
  <si>
    <t>2251.2.5</t>
  </si>
  <si>
    <t>2251.2.4</t>
  </si>
  <si>
    <t>2251.2.3</t>
  </si>
  <si>
    <t>2251.2.2</t>
  </si>
  <si>
    <t>2251.2.1</t>
  </si>
  <si>
    <t>2251.2</t>
  </si>
  <si>
    <t>Trái phiếu niêm yết
Listed bonds</t>
  </si>
  <si>
    <t>2251.1.2</t>
  </si>
  <si>
    <t>2251.1.1</t>
  </si>
  <si>
    <t>2251.1</t>
  </si>
  <si>
    <t>Trái phiếu chưa niêm yết
Unlisted bonds</t>
  </si>
  <si>
    <t>2251</t>
  </si>
  <si>
    <t>2250</t>
  </si>
  <si>
    <t>Tổng các loại cổ phiếu    
Total shares</t>
  </si>
  <si>
    <t>2249</t>
  </si>
  <si>
    <t>2248</t>
  </si>
  <si>
    <t>Cổ phiếu không niêm yết    
Unlisted shares</t>
  </si>
  <si>
    <t>2247</t>
  </si>
  <si>
    <t>2246</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</si>
  <si>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</si>
  <si>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</si>
  <si>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</si>
  <si>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</si>
  <si>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</si>
  <si>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</si>
  <si>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</si>
  <si>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</si>
  <si>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</si>
  <si>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</si>
  <si>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</si>
  <si>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</si>
  <si>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</si>
  <si>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</si>
  <si>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</si>
  <si>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</si>
  <si>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</si>
  <si>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</si>
  <si>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</si>
  <si>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</si>
  <si>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</si>
  <si>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</si>
  <si>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</si>
  <si>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</si>
  <si>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</si>
  <si>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</si>
  <si>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</si>
  <si>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</si>
  <si>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</si>
  <si>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</si>
  <si>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</si>
  <si>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</si>
  <si>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</si>
  <si>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</si>
  <si>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</si>
  <si>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</si>
  <si>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</si>
  <si>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</si>
  <si>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</si>
  <si>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</si>
  <si>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</si>
  <si>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</si>
  <si>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</si>
  <si>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</si>
  <si>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</si>
  <si>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</si>
  <si>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</si>
  <si>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</si>
  <si>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</si>
  <si>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</si>
  <si>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</si>
  <si>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</si>
  <si>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</si>
  <si>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</si>
  <si>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</si>
  <si>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</si>
  <si>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</si>
  <si>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</si>
  <si>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</si>
  <si>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</si>
  <si>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</si>
  <si>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</si>
  <si>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</si>
  <si>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</si>
  <si>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</si>
  <si>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</si>
  <si>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</si>
  <si>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</si>
  <si>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</si>
  <si>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</si>
  <si>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</si>
  <si>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</si>
  <si>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</si>
  <si>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</si>
  <si>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</si>
  <si>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</si>
  <si>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</si>
  <si>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</si>
  <si>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</si>
  <si>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</si>
  <si>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</si>
  <si>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</si>
  <si>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</si>
  <si>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</si>
  <si>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</si>
  <si>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</si>
  <si>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</si>
  <si>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</si>
  <si>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</si>
  <si>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</si>
  <si>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</si>
  <si>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</si>
  <si>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</si>
  <si>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</si>
  <si>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</si>
  <si>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</si>
  <si>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</si>
  <si>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</si>
  <si>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</si>
  <si>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</si>
  <si>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</si>
  <si>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</si>
  <si>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</si>
  <si>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</si>
  <si>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</si>
  <si>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</si>
  <si>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</si>
  <si>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</si>
  <si>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</si>
  <si>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</si>
  <si>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</si>
  <si>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</si>
  <si>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</si>
  <si>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</si>
  <si>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</si>
  <si>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</si>
  <si>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</si>
  <si>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</si>
  <si>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</si>
  <si>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</si>
  <si>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</si>
  <si>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</si>
  <si>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</si>
  <si>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</si>
  <si>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</si>
  <si>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</si>
  <si>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</si>
  <si>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</si>
  <si>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</si>
  <si>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</si>
  <si>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</si>
  <si>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</si>
  <si>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</si>
  <si>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</si>
  <si>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</si>
  <si>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</si>
  <si>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</si>
  <si>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</si>
  <si>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</si>
  <si>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</si>
  <si>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</si>
  <si>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</si>
  <si>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</si>
  <si>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</si>
  <si>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</si>
  <si>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</si>
  <si>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</si>
  <si>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</si>
  <si>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</si>
  <si>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</si>
  <si>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</si>
  <si>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</si>
  <si>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</si>
  <si>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</si>
  <si>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</si>
  <si>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</si>
  <si>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</si>
  <si>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</si>
  <si>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</si>
  <si>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</si>
  <si>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</si>
  <si>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</si>
  <si>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</si>
  <si>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</si>
  <si>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</si>
  <si>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</si>
  <si>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</si>
  <si>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</si>
  <si>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</si>
  <si>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</si>
  <si>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</si>
  <si>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</si>
  <si>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</si>
  <si>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</si>
  <si>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</si>
  <si>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</si>
  <si>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</si>
  <si>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</si>
  <si>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</si>
  <si>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</si>
  <si>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</si>
  <si>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</si>
  <si>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</si>
  <si>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</si>
  <si>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</si>
  <si>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</si>
  <si>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</si>
  <si>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</si>
  <si>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</si>
  <si>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</si>
  <si>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</si>
  <si>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</si>
  <si>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</si>
  <si>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</si>
  <si>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</si>
  <si>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</si>
  <si>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</si>
  <si>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Tiền gửi ngân hàng đầu kỳ: 
Cash at bank of the beginning of period:</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</si>
  <si>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</si>
  <si>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</si>
  <si>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</si>
  <si>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</si>
  <si>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</si>
  <si>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</si>
  <si>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</si>
  <si>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</si>
  <si>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</si>
  <si>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</si>
  <si>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</si>
  <si>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</si>
  <si>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</si>
  <si>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</si>
  <si>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</si>
  <si>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</si>
  <si>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</si>
  <si>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</si>
  <si>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</si>
  <si>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</si>
  <si>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</si>
  <si>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</si>
  <si>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</si>
  <si>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</si>
  <si>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</si>
  <si>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</si>
  <si>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</si>
  <si>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</si>
  <si>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</si>
  <si>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</si>
  <si>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</si>
  <si>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</si>
  <si>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</si>
  <si>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</si>
  <si>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</si>
  <si>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</si>
  <si>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</si>
  <si>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</si>
  <si>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</si>
  <si>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</si>
  <si>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Chỉ tiêu
Indicator</t>
  </si>
  <si>
    <t>15/07/2024</t>
  </si>
  <si>
    <t>15 Jul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</si>
</sst>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b/>
      <sz val="11.5"/>
      <color indexed="8"/>
      <name val="Times New Roman"/>
      <family val="2"/>
    </font>
    <font>
      <i/>
      <sz val="8"/>
      <color indexed="8"/>
      <name val="Times New Roman"/>
      <family val="2"/>
    </font>
    <font>
      <i/>
      <sz val="8"/>
      <color indexed="8"/>
      <name val="Tahoma"/>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5">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327">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5" fillId="2" borderId="0" xfId="0" applyFont="1" applyFill="1" applyAlignment="1">
      <alignment horizontal="center" vertical="top"/>
    </xf>
    <xf numFmtId="0" fontId="5" fillId="2" borderId="0" xfId="0" applyFont="1" applyFill="1" applyAlignment="1">
      <alignment horizontal="center" vertical="center"/>
    </xf>
    <xf numFmtId="0" fontId="4" fillId="2" borderId="0" xfId="0" applyFont="1" applyFill="1" applyAlignment="1">
      <alignment horizontal="center" vertical="top"/>
    </xf>
    <xf numFmtId="0" fontId="4" fillId="2" borderId="0" xfId="0" applyFont="1" applyFill="1" applyAlignment="1">
      <alignment horizontal="center" vertical="center"/>
    </xf>
    <xf numFmtId="4" fontId="4" fillId="2" borderId="2" xfId="0" applyNumberFormat="1" applyFont="1" applyFill="1" applyBorder="1" applyAlignment="1">
      <alignment horizontal="right" vertical="top"/>
    </xf>
    <xf numFmtId="4" fontId="4" fillId="2" borderId="10" xfId="0" applyNumberFormat="1" applyFont="1" applyFill="1" applyBorder="1" applyAlignment="1">
      <alignment horizontal="right" vertical="top"/>
    </xf>
    <xf numFmtId="4" fontId="4" fillId="2" borderId="10" xfId="0" applyNumberFormat="1" applyFont="1" applyFill="1" applyBorder="1" applyAlignment="1">
      <alignment horizontal="center" vertical="top"/>
    </xf>
    <xf numFmtId="4" fontId="4" fillId="2" borderId="10" xfId="0" applyNumberFormat="1" applyFont="1" applyFill="1" applyBorder="1" applyAlignment="1">
      <alignment horizontal="left" vertical="top" wrapText="1"/>
    </xf>
    <xf numFmtId="4" fontId="4" fillId="2" borderId="12"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6" fillId="2" borderId="0" xfId="0" applyFont="1" applyFill="1" applyAlignment="1">
      <alignment horizontal="right" vertical="top"/>
    </xf>
    <xf numFmtId="0" fontId="4" fillId="2" borderId="0" xfId="0" applyFont="1" applyFill="1" applyAlignment="1">
      <alignment horizontal="left" vertical="top"/>
    </xf>
    <xf numFmtId="0" fontId="6" fillId="2" borderId="0" xfId="0" applyFont="1" applyFill="1" applyAlignment="1">
      <alignment horizontal="center" vertical="top"/>
    </xf>
    <xf numFmtId="0" fontId="12" fillId="2" borderId="0" xfId="0" applyFont="1" applyFill="1" applyAlignment="1">
      <alignment horizontal="center" vertical="center" wrapText="1"/>
    </xf>
    <xf numFmtId="0" fontId="13" fillId="2" borderId="0" xfId="0" applyFont="1" applyFill="1" applyAlignment="1">
      <alignment horizontal="center" vertical="top" wrapText="1"/>
    </xf>
    <xf numFmtId="0" fontId="4" fillId="2" borderId="0" xfId="0" applyFont="1" applyFill="1" applyAlignment="1">
      <alignment horizontal="right" vertical="top"/>
    </xf>
    <xf numFmtId="167" fontId="4" fillId="2" borderId="2" xfId="0" applyNumberFormat="1" applyFont="1" applyFill="1" applyBorder="1" applyAlignment="1">
      <alignment horizontal="right" vertical="top"/>
    </xf>
    <xf numFmtId="3" fontId="4" fillId="2" borderId="10"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3" fontId="5" fillId="2" borderId="9" xfId="0" applyNumberFormat="1" applyFont="1" applyFill="1" applyBorder="1" applyAlignment="1">
      <alignment horizontal="right" vertical="top"/>
    </xf>
    <xf numFmtId="0" fontId="5" fillId="2" borderId="11" xfId="0" applyFont="1" applyFill="1" applyBorder="1" applyAlignment="1">
      <alignment horizontal="center" vertical="top"/>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6" fillId="2" borderId="1" xfId="0" applyFont="1" applyFill="1" applyBorder="1" applyAlignment="1">
      <alignment horizontal="right" vertical="center"/>
    </xf>
    <xf numFmtId="0" fontId="9" fillId="2" borderId="0" xfId="0" applyFont="1" applyFill="1" applyAlignment="1">
      <alignment horizontal="center" vertical="top"/>
    </xf>
    <xf numFmtId="0" fontId="12" fillId="2" borderId="0" xfId="0" applyFont="1" applyFill="1" applyAlignment="1">
      <alignment horizontal="center" vertical="center"/>
    </xf>
    <xf numFmtId="0" fontId="4" fillId="2" borderId="0" xfId="0" applyFont="1" applyFill="1" applyAlignment="1">
      <alignment horizontal="right" vertical="center"/>
    </xf>
    <xf numFmtId="0" fontId="4" fillId="2" borderId="0" xfId="0" applyFont="1" applyFill="1" applyAlignment="1">
      <alignment horizontal="center" vertical="top" wrapText="1"/>
    </xf>
    <xf numFmtId="0" fontId="6" fillId="2" borderId="0" xfId="0" applyFont="1" applyFill="1" applyAlignment="1">
      <alignment horizontal="center" vertical="center"/>
    </xf>
    <xf numFmtId="0" fontId="14"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2" borderId="0" xfId="0" applyFont="1" applyFill="1" applyAlignment="1">
      <alignment horizontal="left" vertical="top" wrapText="1"/>
    </xf>
    <xf numFmtId="0" fontId="13" fillId="2" borderId="0" xfId="0" applyFont="1" applyFill="1" applyAlignment="1">
      <alignment horizontal="center" vertical="center" wrapText="1"/>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0" fontId="4" fillId="3" borderId="17"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167" fontId="6" fillId="2" borderId="9"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0" fontId="5" fillId="2" borderId="1" xfId="0" applyFont="1" applyFill="1" applyBorder="1" applyAlignment="1">
      <alignment horizontal="right" vertical="top"/>
    </xf>
    <xf numFmtId="0" fontId="4" fillId="2" borderId="12" xfId="0" applyFont="1" applyFill="1" applyBorder="1" applyAlignment="1">
      <alignment horizontal="left" vertical="top" wrapText="1"/>
    </xf>
    <xf numFmtId="0" fontId="6" fillId="2" borderId="11" xfId="0" applyFont="1" applyFill="1" applyBorder="1" applyAlignment="1">
      <alignment horizontal="left" vertical="top" wrapText="1"/>
    </xf>
    <xf numFmtId="0" fontId="4" fillId="2" borderId="11" xfId="0" applyFont="1" applyFill="1" applyBorder="1" applyAlignment="1">
      <alignment horizontal="left" vertical="top" wrapText="1"/>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4" xfId="2" applyFont="1" applyFill="1" applyBorder="1" applyAlignment="1">
      <alignment horizontal="center" vertical="center" wrapText="1"/>
    </xf>
    <xf numFmtId="49" fontId="25" fillId="5" borderId="24" xfId="2" applyNumberFormat="1" applyFont="1" applyFill="1" applyBorder="1" applyAlignment="1">
      <alignment horizontal="center" vertical="center" wrapText="1"/>
    </xf>
    <xf numFmtId="49" fontId="25" fillId="5" borderId="24" xfId="2" applyNumberFormat="1" applyFont="1" applyFill="1" applyBorder="1" applyAlignment="1">
      <alignment horizontal="left" vertical="center" wrapText="1"/>
    </xf>
    <xf numFmtId="0" fontId="25" fillId="5" borderId="24" xfId="2" applyFont="1" applyFill="1" applyBorder="1"/>
    <xf numFmtId="0" fontId="25" fillId="5" borderId="24" xfId="2" applyFont="1" applyFill="1" applyBorder="1" applyAlignment="1">
      <alignment vertical="center" wrapText="1"/>
    </xf>
    <xf numFmtId="169" fontId="25" fillId="5" borderId="24" xfId="2" applyNumberFormat="1" applyFont="1" applyFill="1" applyBorder="1" applyAlignment="1">
      <alignment vertical="center" wrapText="1"/>
    </xf>
    <xf numFmtId="10" fontId="25" fillId="5" borderId="24" xfId="2" applyNumberFormat="1" applyFont="1" applyFill="1" applyBorder="1" applyAlignment="1">
      <alignment horizontal="left" vertical="center" wrapText="1"/>
    </xf>
    <xf numFmtId="37" fontId="27" fillId="5" borderId="24" xfId="2" applyNumberFormat="1" applyFont="1" applyFill="1" applyBorder="1" applyAlignment="1">
      <alignment horizontal="left" vertical="center" wrapText="1"/>
    </xf>
    <xf numFmtId="10" fontId="27" fillId="5" borderId="24" xfId="2" applyNumberFormat="1" applyFont="1" applyFill="1" applyBorder="1" applyAlignment="1">
      <alignment horizontal="left" vertical="center" wrapText="1"/>
    </xf>
    <xf numFmtId="10" fontId="25" fillId="5" borderId="24" xfId="2" applyNumberFormat="1" applyFont="1" applyFill="1" applyBorder="1"/>
    <xf numFmtId="49" fontId="27" fillId="5" borderId="24" xfId="2" applyNumberFormat="1" applyFont="1" applyFill="1" applyBorder="1" applyAlignment="1">
      <alignment horizontal="center" vertical="center" wrapText="1"/>
    </xf>
    <xf numFmtId="49" fontId="27" fillId="5" borderId="24" xfId="2" applyNumberFormat="1" applyFont="1" applyFill="1" applyBorder="1" applyAlignment="1">
      <alignment horizontal="left" vertical="center" wrapText="1"/>
    </xf>
    <xf numFmtId="0" fontId="27" fillId="5" borderId="24" xfId="2" applyFont="1" applyFill="1" applyBorder="1" applyAlignment="1">
      <alignment vertical="center" wrapText="1"/>
    </xf>
    <xf numFmtId="169" fontId="27" fillId="5" borderId="24"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4" fillId="2" borderId="0" xfId="3" applyFont="1" applyFill="1" applyAlignment="1">
      <alignment horizontal="center" vertical="center" wrapText="1"/>
    </xf>
    <xf numFmtId="0" fontId="14"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4"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4" xfId="3" applyFont="1" applyFill="1" applyBorder="1" applyAlignment="1">
      <alignment horizontal="center" vertical="center" wrapText="1"/>
    </xf>
    <xf numFmtId="0" fontId="37" fillId="7" borderId="24" xfId="3" applyFont="1" applyFill="1" applyBorder="1" applyAlignment="1">
      <alignment horizontal="center" vertical="center" wrapText="1"/>
    </xf>
    <xf numFmtId="0" fontId="37" fillId="7" borderId="24"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4" xfId="3" applyFont="1" applyBorder="1" applyAlignment="1">
      <alignment horizontal="center" vertical="center" wrapText="1"/>
    </xf>
    <xf numFmtId="0" fontId="37" fillId="7" borderId="24" xfId="3" applyFont="1" applyFill="1" applyBorder="1" applyAlignment="1">
      <alignment horizontal="left" vertical="center" wrapText="1"/>
    </xf>
    <xf numFmtId="0" fontId="14"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4"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14" fillId="2" borderId="0" xfId="0" applyFont="1" applyFill="1" applyAlignment="1">
      <alignment horizontal="center" vertical="center"/>
    </xf>
    <xf numFmtId="0" fontId="14" fillId="2" borderId="0" xfId="0" applyFont="1" applyFill="1" applyAlignment="1">
      <alignment horizontal="center" vertical="top"/>
    </xf>
    <xf numFmtId="3" fontId="4" fillId="2" borderId="2" xfId="0" applyNumberFormat="1" applyFont="1" applyFill="1" applyBorder="1" applyAlignment="1">
      <alignment horizontal="right" vertical="top"/>
    </xf>
    <xf numFmtId="0" fontId="14" fillId="2" borderId="0" xfId="0" applyFont="1" applyFill="1" applyAlignment="1">
      <alignment horizontal="right" vertical="top"/>
    </xf>
    <xf numFmtId="0" fontId="12" fillId="2" borderId="0" xfId="0" applyFont="1" applyFill="1" applyAlignment="1">
      <alignment horizontal="center" vertical="top"/>
    </xf>
    <xf numFmtId="0" fontId="4" fillId="2" borderId="0" xfId="0" applyFont="1" applyFill="1" applyAlignment="1">
      <alignment horizontal="right"/>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xf numFmtId="0" fontId="6"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Alignment="1">
      <alignment horizontal="center" vertical="center" wrapText="1"/>
    </xf>
    <xf numFmtId="0" fontId="3" fillId="2" borderId="0" xfId="0" applyFont="1" applyFill="1" applyAlignment="1">
      <alignment horizontal="center"/>
    </xf>
    <xf numFmtId="0" fontId="2" fillId="2" borderId="0" xfId="0" applyFont="1" applyFill="1" applyAlignment="1">
      <alignment horizontal="center" vertical="top"/>
    </xf>
    <xf numFmtId="0" fontId="2" fillId="2" borderId="0" xfId="0" applyFont="1" applyFill="1" applyAlignment="1">
      <alignment horizontal="center" vertical="center"/>
    </xf>
    <xf numFmtId="0" fontId="2" fillId="2" borderId="0" xfId="0" applyFont="1" applyFill="1" applyAlignment="1">
      <alignment horizontal="center"/>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1" xfId="0" applyFont="1" applyFill="1" applyBorder="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4" fillId="3" borderId="8" xfId="0" applyFont="1" applyFill="1" applyBorder="1" applyAlignment="1">
      <alignment horizontal="center" vertical="center" wrapText="1"/>
    </xf>
    <xf numFmtId="0" fontId="4" fillId="2" borderId="11" xfId="0" applyFont="1" applyFill="1" applyBorder="1" applyAlignment="1">
      <alignment horizontal="center" vertical="top"/>
    </xf>
    <xf numFmtId="4" fontId="4" fillId="2" borderId="9" xfId="0" applyNumberFormat="1" applyFont="1" applyFill="1" applyBorder="1" applyAlignment="1">
      <alignment horizontal="right" vertical="top"/>
    </xf>
    <xf numFmtId="167" fontId="4" fillId="2" borderId="9" xfId="0" applyNumberFormat="1" applyFont="1" applyFill="1" applyBorder="1" applyAlignment="1">
      <alignment horizontal="right" vertical="top"/>
    </xf>
    <xf numFmtId="167" fontId="4" fillId="2" borderId="13" xfId="0" applyNumberFormat="1" applyFont="1" applyFill="1" applyBorder="1" applyAlignment="1">
      <alignment horizontal="right" vertical="top"/>
    </xf>
    <xf numFmtId="0" fontId="6" fillId="2" borderId="11" xfId="0" applyFont="1" applyFill="1" applyBorder="1" applyAlignment="1">
      <alignment horizontal="center" vertical="top"/>
    </xf>
    <xf numFmtId="4"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167" fontId="6"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4" fontId="5" fillId="2" borderId="9" xfId="0" applyNumberFormat="1" applyFont="1" applyFill="1" applyBorder="1" applyAlignment="1">
      <alignment horizontal="right" vertical="top"/>
    </xf>
    <xf numFmtId="167" fontId="5" fillId="2" borderId="9" xfId="0" applyNumberFormat="1" applyFont="1" applyFill="1" applyBorder="1" applyAlignment="1">
      <alignment horizontal="right" vertical="top"/>
    </xf>
    <xf numFmtId="167" fontId="5" fillId="2" borderId="13" xfId="0" applyNumberFormat="1" applyFont="1" applyFill="1" applyBorder="1" applyAlignment="1">
      <alignment horizontal="right" vertical="top"/>
    </xf>
    <xf numFmtId="167" fontId="4" fillId="2" borderId="10" xfId="0" applyNumberFormat="1" applyFont="1" applyFill="1" applyBorder="1" applyAlignment="1">
      <alignment horizontal="right" vertical="top"/>
    </xf>
    <xf numFmtId="167" fontId="4" fillId="2" borderId="2" xfId="0" applyNumberFormat="1" applyFont="1" applyFill="1" applyBorder="1" applyAlignment="1">
      <alignment horizontal="right" vertical="top"/>
    </xf>
    <xf numFmtId="0" fontId="4" fillId="3" borderId="18" xfId="0" applyFont="1" applyFill="1" applyBorder="1" applyAlignment="1">
      <alignment horizontal="center" vertical="center" wrapText="1"/>
    </xf>
    <xf numFmtId="0" fontId="4" fillId="2" borderId="12" xfId="0" applyFont="1" applyFill="1" applyBorder="1" applyAlignment="1">
      <alignment horizontal="center" vertical="top"/>
    </xf>
    <xf numFmtId="4" fontId="4" fillId="2" borderId="10" xfId="0" applyNumberFormat="1" applyFont="1" applyFill="1" applyBorder="1" applyAlignment="1">
      <alignment horizontal="right" vertical="top"/>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21" xfId="2" applyFont="1" applyFill="1" applyBorder="1" applyAlignment="1">
      <alignment horizontal="center" vertical="center" wrapText="1"/>
    </xf>
    <xf numFmtId="0" fontId="27" fillId="6" borderId="22"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20" xfId="2" applyFont="1" applyFill="1" applyBorder="1" applyAlignment="1">
      <alignment horizontal="center" vertical="center" wrapText="1"/>
    </xf>
    <xf numFmtId="0" fontId="27" fillId="6" borderId="23" xfId="2" applyFont="1" applyFill="1" applyBorder="1" applyAlignment="1">
      <alignment horizontal="center" vertical="center" wrapText="1"/>
    </xf>
    <xf numFmtId="0" fontId="35" fillId="7" borderId="24"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4"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2" fillId="2" borderId="0" xfId="0" quotePrefix="1" applyFont="1" applyFill="1" applyAlignment="1">
      <alignment horizontal="left" vertical="top"/>
    </xf>
    <xf numFmtId="0" fontId="3" fillId="2" borderId="0" xfId="0" quotePrefix="1" applyFont="1" applyFill="1" applyAlignment="1">
      <alignment horizontal="left" vertical="top"/>
    </xf>
  </cellXfs>
  <cellStyles count="5">
    <cellStyle name="Comma 4" xfId="4" xr:uid="{3E91AE46-A90A-41A5-A17B-4B1CA8E60308}"/>
    <cellStyle name="Normal" xfId="0" builtinId="0"/>
    <cellStyle name="Normal 3 2 2 2 2" xfId="2" xr:uid="{51962B07-EBE0-4008-BEF4-5E87486F81BB}"/>
    <cellStyle name="Normal 3 3" xfId="3" xr:uid="{FC2DF8F4-54BC-461E-92A9-232B5EE1FAC1}"/>
    <cellStyle name="Normal 4" xfId="1" xr:uid="{F0A9EFED-ADF5-4C87-9144-4E82FCA359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2ECB8961-3EF7-4D26-87C7-86B05CA39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9E5C85EA-BE2C-431A-B5B8-35356CA6F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B8D5FA8A-CF62-4067-849A-1B74D2A2A2F1}"/>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4E9DDA81-EB07-43FA-912F-93D202EB2F0E}"/>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E83508E9-C4E6-494B-9AC4-EC01B57DAEED}"/>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3F283D32-C713-4C4B-A759-A094D7392B5F}"/>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06 năm 2024 / As at 30 Jun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69795CDA-0239-4AAB-9D93-0FFC7B7AC93D}"/>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1B354836-0CF7-45CF-878D-7956E1AC4AC2}"/>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206D6883-1F08-45ED-89D5-35E3D06FCE00}"/>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08BBF17C-4753-437A-8969-45A14C8073A5}"/>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A1EA85F8-7C03-4C4C-B0C8-BBFA0F866700}"/>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002BCD9B-B8B9-43DD-8BA4-ACEC67313309}"/>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DF1D4E3F-EC37-42E3-995C-DC8C53EDB531}"/>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8D4981D0-C2E4-4D6C-951F-3F4AF985CA2B}"/>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68C76196-57A0-42A3-943F-FBC911F34E77}"/>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E1FFCFAD-49A6-44B0-834F-82C5D49DF694}"/>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660C88ED-AFFD-4137-B1A1-BED627195A2F}"/>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9518DDE0-28EB-4D04-AEB0-C7118D31E7F2}"/>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2F631587-781B-4833-8042-CFBD0AC0579E}"/>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0411D70F-0DF6-4D04-B10F-18A9A0620E4E}"/>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15/07/2024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B646C313-536C-4074-B16D-C9DBBE2C40C2}"/>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4B848299-A312-4CAF-9E8D-75DED7321E64}"/>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15 Jul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94020838-94BF-4044-8FA4-637777BB45CC}"/>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2FEB3388-0C5B-42C8-B098-C466B0020677}"/>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877AAC5B-35DC-40E9-97DE-D423C7C2B4DB}"/>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6E893D0B-8C91-4524-868B-0E30425B575D}"/>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11604F79-CB70-4408-A7FE-E052495AE543}"/>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CBBFD18C-8B0D-4763-8053-3CFEC3FC205E}"/>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19392675-C92C-4EB1-BAF1-D3876E1681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6305" cy="712304"/>
    <xdr:sp macro="" textlink="" fLocksText="0">
      <xdr:nvSpPr>
        <xdr:cNvPr id="3" name="Text Box 2">
          <a:extLst>
            <a:ext uri="{FF2B5EF4-FFF2-40B4-BE49-F238E27FC236}">
              <a16:creationId xmlns:a16="http://schemas.microsoft.com/office/drawing/2014/main" id="{4268ECE2-F26A-4FE5-AF10-4A8C52FB4C93}"/>
            </a:ext>
          </a:extLst>
        </xdr:cNvPr>
        <xdr:cNvSpPr txBox="1">
          <a:spLocks noChangeArrowheads="1"/>
        </xdr:cNvSpPr>
      </xdr:nvSpPr>
      <xdr:spPr bwMode="auto">
        <a:xfrm>
          <a:off x="619125" y="9525"/>
          <a:ext cx="6046305"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58609" cy="289892"/>
    <xdr:sp macro="" textlink="" fLocksText="0">
      <xdr:nvSpPr>
        <xdr:cNvPr id="4" name="Text Box 3">
          <a:extLst>
            <a:ext uri="{FF2B5EF4-FFF2-40B4-BE49-F238E27FC236}">
              <a16:creationId xmlns:a16="http://schemas.microsoft.com/office/drawing/2014/main" id="{2FDB379F-F572-4594-9A39-A259A59C30F2}"/>
            </a:ext>
          </a:extLst>
        </xdr:cNvPr>
        <xdr:cNvSpPr txBox="1">
          <a:spLocks noChangeArrowheads="1"/>
        </xdr:cNvSpPr>
      </xdr:nvSpPr>
      <xdr:spPr bwMode="auto">
        <a:xfrm>
          <a:off x="9525" y="200025"/>
          <a:ext cx="6758609"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58609" cy="463826"/>
    <xdr:sp macro="" textlink="" fLocksText="0">
      <xdr:nvSpPr>
        <xdr:cNvPr id="5" name="Text Box 4">
          <a:extLst>
            <a:ext uri="{FF2B5EF4-FFF2-40B4-BE49-F238E27FC236}">
              <a16:creationId xmlns:a16="http://schemas.microsoft.com/office/drawing/2014/main" id="{B32990A4-9F80-4AE5-96EA-D5E989DC4F66}"/>
            </a:ext>
          </a:extLst>
        </xdr:cNvPr>
        <xdr:cNvSpPr txBox="1">
          <a:spLocks noChangeArrowheads="1"/>
        </xdr:cNvSpPr>
      </xdr:nvSpPr>
      <xdr:spPr bwMode="auto">
        <a:xfrm>
          <a:off x="9525" y="581025"/>
          <a:ext cx="6758609"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58609" cy="240196"/>
    <xdr:sp macro="" textlink="" fLocksText="0">
      <xdr:nvSpPr>
        <xdr:cNvPr id="6" name="Text Box 5">
          <a:extLst>
            <a:ext uri="{FF2B5EF4-FFF2-40B4-BE49-F238E27FC236}">
              <a16:creationId xmlns:a16="http://schemas.microsoft.com/office/drawing/2014/main" id="{0B88A30F-F14F-4DA2-A84D-9F2A65D1544B}"/>
            </a:ext>
          </a:extLst>
        </xdr:cNvPr>
        <xdr:cNvSpPr txBox="1">
          <a:spLocks noChangeArrowheads="1"/>
        </xdr:cNvSpPr>
      </xdr:nvSpPr>
      <xdr:spPr bwMode="auto">
        <a:xfrm>
          <a:off x="9525" y="771525"/>
          <a:ext cx="6758609"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2 năm 2024 / Quarter 2 of 2024</a:t>
          </a:r>
        </a:p>
      </xdr:txBody>
    </xdr:sp>
    <xdr:clientData/>
  </xdr:oneCellAnchor>
  <xdr:oneCellAnchor>
    <xdr:from>
      <xdr:col>0</xdr:col>
      <xdr:colOff>9525</xdr:colOff>
      <xdr:row>5</xdr:row>
      <xdr:rowOff>9525</xdr:rowOff>
    </xdr:from>
    <xdr:ext cx="1664804" cy="198782"/>
    <xdr:sp macro="" textlink="" fLocksText="0">
      <xdr:nvSpPr>
        <xdr:cNvPr id="7" name="Text Box 6">
          <a:extLst>
            <a:ext uri="{FF2B5EF4-FFF2-40B4-BE49-F238E27FC236}">
              <a16:creationId xmlns:a16="http://schemas.microsoft.com/office/drawing/2014/main" id="{5C639C30-17B8-4AD8-A9FF-417FCCE2A395}"/>
            </a:ext>
          </a:extLst>
        </xdr:cNvPr>
        <xdr:cNvSpPr txBox="1">
          <a:spLocks noChangeArrowheads="1"/>
        </xdr:cNvSpPr>
      </xdr:nvSpPr>
      <xdr:spPr bwMode="auto">
        <a:xfrm>
          <a:off x="9525" y="962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3805" cy="198782"/>
    <xdr:sp macro="" textlink="" fLocksText="0">
      <xdr:nvSpPr>
        <xdr:cNvPr id="8" name="Text Box 7">
          <a:extLst>
            <a:ext uri="{FF2B5EF4-FFF2-40B4-BE49-F238E27FC236}">
              <a16:creationId xmlns:a16="http://schemas.microsoft.com/office/drawing/2014/main" id="{C4C5030C-23B0-426E-B59E-A71212CB14A5}"/>
            </a:ext>
          </a:extLst>
        </xdr:cNvPr>
        <xdr:cNvSpPr txBox="1">
          <a:spLocks noChangeArrowheads="1"/>
        </xdr:cNvSpPr>
      </xdr:nvSpPr>
      <xdr:spPr bwMode="auto">
        <a:xfrm>
          <a:off x="1219200" y="962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4804" cy="198783"/>
    <xdr:sp macro="" textlink="" fLocksText="0">
      <xdr:nvSpPr>
        <xdr:cNvPr id="9" name="Text Box 8">
          <a:extLst>
            <a:ext uri="{FF2B5EF4-FFF2-40B4-BE49-F238E27FC236}">
              <a16:creationId xmlns:a16="http://schemas.microsoft.com/office/drawing/2014/main" id="{B241034E-65A2-4D81-B33D-4829145EA99D}"/>
            </a:ext>
          </a:extLst>
        </xdr:cNvPr>
        <xdr:cNvSpPr txBox="1">
          <a:spLocks noChangeArrowheads="1"/>
        </xdr:cNvSpPr>
      </xdr:nvSpPr>
      <xdr:spPr bwMode="auto">
        <a:xfrm>
          <a:off x="9525" y="115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3805" cy="198783"/>
    <xdr:sp macro="" textlink="" fLocksText="0">
      <xdr:nvSpPr>
        <xdr:cNvPr id="10" name="Text Box 9">
          <a:extLst>
            <a:ext uri="{FF2B5EF4-FFF2-40B4-BE49-F238E27FC236}">
              <a16:creationId xmlns:a16="http://schemas.microsoft.com/office/drawing/2014/main" id="{0689E171-E416-4EFC-A95D-BB5EEBEE416B}"/>
            </a:ext>
          </a:extLst>
        </xdr:cNvPr>
        <xdr:cNvSpPr txBox="1">
          <a:spLocks noChangeArrowheads="1"/>
        </xdr:cNvSpPr>
      </xdr:nvSpPr>
      <xdr:spPr bwMode="auto">
        <a:xfrm>
          <a:off x="1219200" y="1152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4804" cy="198782"/>
    <xdr:sp macro="" textlink="" fLocksText="0">
      <xdr:nvSpPr>
        <xdr:cNvPr id="11" name="Text Box 10">
          <a:extLst>
            <a:ext uri="{FF2B5EF4-FFF2-40B4-BE49-F238E27FC236}">
              <a16:creationId xmlns:a16="http://schemas.microsoft.com/office/drawing/2014/main" id="{7D5FE3C1-B15C-4AF3-9ADB-F3F3F20039C9}"/>
            </a:ext>
          </a:extLst>
        </xdr:cNvPr>
        <xdr:cNvSpPr txBox="1">
          <a:spLocks noChangeArrowheads="1"/>
        </xdr:cNvSpPr>
      </xdr:nvSpPr>
      <xdr:spPr bwMode="auto">
        <a:xfrm>
          <a:off x="9525" y="134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3805" cy="198782"/>
    <xdr:sp macro="" textlink="" fLocksText="0">
      <xdr:nvSpPr>
        <xdr:cNvPr id="12" name="Text Box 11">
          <a:extLst>
            <a:ext uri="{FF2B5EF4-FFF2-40B4-BE49-F238E27FC236}">
              <a16:creationId xmlns:a16="http://schemas.microsoft.com/office/drawing/2014/main" id="{B61AAD1A-8B64-4CFE-9A28-4BF4CBB318BE}"/>
            </a:ext>
          </a:extLst>
        </xdr:cNvPr>
        <xdr:cNvSpPr txBox="1">
          <a:spLocks noChangeArrowheads="1"/>
        </xdr:cNvSpPr>
      </xdr:nvSpPr>
      <xdr:spPr bwMode="auto">
        <a:xfrm>
          <a:off x="1219200" y="1343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4804" cy="198783"/>
    <xdr:sp macro="" textlink="" fLocksText="0">
      <xdr:nvSpPr>
        <xdr:cNvPr id="13" name="Text Box 12">
          <a:extLst>
            <a:ext uri="{FF2B5EF4-FFF2-40B4-BE49-F238E27FC236}">
              <a16:creationId xmlns:a16="http://schemas.microsoft.com/office/drawing/2014/main" id="{C9A3FA71-60C1-4D05-A0C5-89570A714E10}"/>
            </a:ext>
          </a:extLst>
        </xdr:cNvPr>
        <xdr:cNvSpPr txBox="1">
          <a:spLocks noChangeArrowheads="1"/>
        </xdr:cNvSpPr>
      </xdr:nvSpPr>
      <xdr:spPr bwMode="auto">
        <a:xfrm>
          <a:off x="9525" y="1533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3805" cy="198783"/>
    <xdr:sp macro="" textlink="" fLocksText="0">
      <xdr:nvSpPr>
        <xdr:cNvPr id="14" name="Text Box 13">
          <a:extLst>
            <a:ext uri="{FF2B5EF4-FFF2-40B4-BE49-F238E27FC236}">
              <a16:creationId xmlns:a16="http://schemas.microsoft.com/office/drawing/2014/main" id="{3F160873-3282-4B2B-ADB8-54CDE2B27E69}"/>
            </a:ext>
          </a:extLst>
        </xdr:cNvPr>
        <xdr:cNvSpPr txBox="1">
          <a:spLocks noChangeArrowheads="1"/>
        </xdr:cNvSpPr>
      </xdr:nvSpPr>
      <xdr:spPr bwMode="auto">
        <a:xfrm>
          <a:off x="1219200" y="1533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4804" cy="198783"/>
    <xdr:sp macro="" textlink="" fLocksText="0">
      <xdr:nvSpPr>
        <xdr:cNvPr id="15" name="Text Box 14">
          <a:extLst>
            <a:ext uri="{FF2B5EF4-FFF2-40B4-BE49-F238E27FC236}">
              <a16:creationId xmlns:a16="http://schemas.microsoft.com/office/drawing/2014/main" id="{76C86B07-0972-4854-8C50-5AB6F5FE21A3}"/>
            </a:ext>
          </a:extLst>
        </xdr:cNvPr>
        <xdr:cNvSpPr txBox="1">
          <a:spLocks noChangeArrowheads="1"/>
        </xdr:cNvSpPr>
      </xdr:nvSpPr>
      <xdr:spPr bwMode="auto">
        <a:xfrm>
          <a:off x="9525" y="1724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3805" cy="198783"/>
    <xdr:sp macro="" textlink="" fLocksText="0">
      <xdr:nvSpPr>
        <xdr:cNvPr id="16" name="Text Box 15">
          <a:extLst>
            <a:ext uri="{FF2B5EF4-FFF2-40B4-BE49-F238E27FC236}">
              <a16:creationId xmlns:a16="http://schemas.microsoft.com/office/drawing/2014/main" id="{A3F1C8EC-ED2C-4065-AC39-B9810578C9DC}"/>
            </a:ext>
          </a:extLst>
        </xdr:cNvPr>
        <xdr:cNvSpPr txBox="1">
          <a:spLocks noChangeArrowheads="1"/>
        </xdr:cNvSpPr>
      </xdr:nvSpPr>
      <xdr:spPr bwMode="auto">
        <a:xfrm>
          <a:off x="1219200" y="1724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664804" cy="198782"/>
    <xdr:sp macro="" textlink="" fLocksText="0">
      <xdr:nvSpPr>
        <xdr:cNvPr id="17" name="Text Box 16">
          <a:extLst>
            <a:ext uri="{FF2B5EF4-FFF2-40B4-BE49-F238E27FC236}">
              <a16:creationId xmlns:a16="http://schemas.microsoft.com/office/drawing/2014/main" id="{9D10BAB0-A294-483C-A616-B4D3E73082B1}"/>
            </a:ext>
          </a:extLst>
        </xdr:cNvPr>
        <xdr:cNvSpPr txBox="1">
          <a:spLocks noChangeArrowheads="1"/>
        </xdr:cNvSpPr>
      </xdr:nvSpPr>
      <xdr:spPr bwMode="auto">
        <a:xfrm>
          <a:off x="9525" y="19145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3805" cy="198782"/>
    <xdr:sp macro="" textlink="" fLocksText="0">
      <xdr:nvSpPr>
        <xdr:cNvPr id="18" name="Text Box 17">
          <a:extLst>
            <a:ext uri="{FF2B5EF4-FFF2-40B4-BE49-F238E27FC236}">
              <a16:creationId xmlns:a16="http://schemas.microsoft.com/office/drawing/2014/main" id="{780B6214-2DC9-48EC-8D8D-F50205B83638}"/>
            </a:ext>
          </a:extLst>
        </xdr:cNvPr>
        <xdr:cNvSpPr txBox="1">
          <a:spLocks noChangeArrowheads="1"/>
        </xdr:cNvSpPr>
      </xdr:nvSpPr>
      <xdr:spPr bwMode="auto">
        <a:xfrm>
          <a:off x="1219200" y="19145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664804" cy="198783"/>
    <xdr:sp macro="" textlink="" fLocksText="0">
      <xdr:nvSpPr>
        <xdr:cNvPr id="19" name="Text Box 18">
          <a:extLst>
            <a:ext uri="{FF2B5EF4-FFF2-40B4-BE49-F238E27FC236}">
              <a16:creationId xmlns:a16="http://schemas.microsoft.com/office/drawing/2014/main" id="{18984B63-1921-40AB-9A85-FB42BEAD9997}"/>
            </a:ext>
          </a:extLst>
        </xdr:cNvPr>
        <xdr:cNvSpPr txBox="1">
          <a:spLocks noChangeArrowheads="1"/>
        </xdr:cNvSpPr>
      </xdr:nvSpPr>
      <xdr:spPr bwMode="auto">
        <a:xfrm>
          <a:off x="9525" y="2105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3805" cy="198783"/>
    <xdr:sp macro="" textlink="" fLocksText="0">
      <xdr:nvSpPr>
        <xdr:cNvPr id="20" name="Text Box 19">
          <a:extLst>
            <a:ext uri="{FF2B5EF4-FFF2-40B4-BE49-F238E27FC236}">
              <a16:creationId xmlns:a16="http://schemas.microsoft.com/office/drawing/2014/main" id="{6480DE54-E62B-4815-A637-31ACD36400CB}"/>
            </a:ext>
          </a:extLst>
        </xdr:cNvPr>
        <xdr:cNvSpPr txBox="1">
          <a:spLocks noChangeArrowheads="1"/>
        </xdr:cNvSpPr>
      </xdr:nvSpPr>
      <xdr:spPr bwMode="auto">
        <a:xfrm>
          <a:off x="1219200" y="2105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15/07/2024</a:t>
          </a:r>
        </a:p>
      </xdr:txBody>
    </xdr:sp>
    <xdr:clientData/>
  </xdr:oneCellAnchor>
  <xdr:oneCellAnchor>
    <xdr:from>
      <xdr:col>0</xdr:col>
      <xdr:colOff>9525</xdr:colOff>
      <xdr:row>12</xdr:row>
      <xdr:rowOff>9525</xdr:rowOff>
    </xdr:from>
    <xdr:ext cx="1664804" cy="198783"/>
    <xdr:sp macro="" textlink="" fLocksText="0">
      <xdr:nvSpPr>
        <xdr:cNvPr id="21" name="Text Box 20">
          <a:extLst>
            <a:ext uri="{FF2B5EF4-FFF2-40B4-BE49-F238E27FC236}">
              <a16:creationId xmlns:a16="http://schemas.microsoft.com/office/drawing/2014/main" id="{A4311ADD-FECE-47A0-BB33-7CC9CFB88496}"/>
            </a:ext>
          </a:extLst>
        </xdr:cNvPr>
        <xdr:cNvSpPr txBox="1">
          <a:spLocks noChangeArrowheads="1"/>
        </xdr:cNvSpPr>
      </xdr:nvSpPr>
      <xdr:spPr bwMode="auto">
        <a:xfrm>
          <a:off x="9525" y="2295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3805" cy="198783"/>
    <xdr:sp macro="" textlink="" fLocksText="0">
      <xdr:nvSpPr>
        <xdr:cNvPr id="22" name="Text Box 21">
          <a:extLst>
            <a:ext uri="{FF2B5EF4-FFF2-40B4-BE49-F238E27FC236}">
              <a16:creationId xmlns:a16="http://schemas.microsoft.com/office/drawing/2014/main" id="{423CFB4D-0849-4DEC-841D-AE7FEDB8F979}"/>
            </a:ext>
          </a:extLst>
        </xdr:cNvPr>
        <xdr:cNvSpPr txBox="1">
          <a:spLocks noChangeArrowheads="1"/>
        </xdr:cNvSpPr>
      </xdr:nvSpPr>
      <xdr:spPr bwMode="auto">
        <a:xfrm>
          <a:off x="1219200" y="2295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15 Jul 2024</a:t>
          </a:r>
        </a:p>
      </xdr:txBody>
    </xdr:sp>
    <xdr:clientData/>
  </xdr:oneCellAnchor>
  <xdr:oneCellAnchor>
    <xdr:from>
      <xdr:col>3</xdr:col>
      <xdr:colOff>9525</xdr:colOff>
      <xdr:row>13</xdr:row>
      <xdr:rowOff>9525</xdr:rowOff>
    </xdr:from>
    <xdr:ext cx="2286000" cy="198782"/>
    <xdr:sp macro="" textlink="" fLocksText="0">
      <xdr:nvSpPr>
        <xdr:cNvPr id="23" name="Text Box 22">
          <a:extLst>
            <a:ext uri="{FF2B5EF4-FFF2-40B4-BE49-F238E27FC236}">
              <a16:creationId xmlns:a16="http://schemas.microsoft.com/office/drawing/2014/main" id="{03810C08-2559-4E15-8B08-8D2281D4DB6C}"/>
            </a:ext>
          </a:extLst>
        </xdr:cNvPr>
        <xdr:cNvSpPr txBox="1">
          <a:spLocks noChangeArrowheads="1"/>
        </xdr:cNvSpPr>
      </xdr:nvSpPr>
      <xdr:spPr bwMode="auto">
        <a:xfrm>
          <a:off x="1838325" y="2486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4804" cy="198783"/>
    <xdr:sp macro="" textlink="" fLocksText="0">
      <xdr:nvSpPr>
        <xdr:cNvPr id="24" name="Text Box 23">
          <a:extLst>
            <a:ext uri="{FF2B5EF4-FFF2-40B4-BE49-F238E27FC236}">
              <a16:creationId xmlns:a16="http://schemas.microsoft.com/office/drawing/2014/main" id="{E2A28037-5BA3-463D-AB98-B6412BA2A2EE}"/>
            </a:ext>
          </a:extLst>
        </xdr:cNvPr>
        <xdr:cNvSpPr txBox="1">
          <a:spLocks noChangeArrowheads="1"/>
        </xdr:cNvSpPr>
      </xdr:nvSpPr>
      <xdr:spPr bwMode="auto">
        <a:xfrm>
          <a:off x="9525" y="496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7805" cy="198783"/>
    <xdr:sp macro="" textlink="" fLocksText="0">
      <xdr:nvSpPr>
        <xdr:cNvPr id="25" name="Text Box 24">
          <a:extLst>
            <a:ext uri="{FF2B5EF4-FFF2-40B4-BE49-F238E27FC236}">
              <a16:creationId xmlns:a16="http://schemas.microsoft.com/office/drawing/2014/main" id="{D7DE95A5-BCD3-4CEE-B665-9CA1557605FB}"/>
            </a:ext>
          </a:extLst>
        </xdr:cNvPr>
        <xdr:cNvSpPr txBox="1">
          <a:spLocks noChangeArrowheads="1"/>
        </xdr:cNvSpPr>
      </xdr:nvSpPr>
      <xdr:spPr bwMode="auto">
        <a:xfrm>
          <a:off x="1219200" y="4962525"/>
          <a:ext cx="2807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198783"/>
    <xdr:sp macro="" textlink="" fLocksText="0">
      <xdr:nvSpPr>
        <xdr:cNvPr id="26" name="Text Box 25">
          <a:extLst>
            <a:ext uri="{FF2B5EF4-FFF2-40B4-BE49-F238E27FC236}">
              <a16:creationId xmlns:a16="http://schemas.microsoft.com/office/drawing/2014/main" id="{8B8A05B2-8934-47E7-B0A1-9FE5080B4B26}"/>
            </a:ext>
          </a:extLst>
        </xdr:cNvPr>
        <xdr:cNvSpPr txBox="1">
          <a:spLocks noChangeArrowheads="1"/>
        </xdr:cNvSpPr>
      </xdr:nvSpPr>
      <xdr:spPr bwMode="auto">
        <a:xfrm>
          <a:off x="1838325" y="4962525"/>
          <a:ext cx="2286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4804" cy="198782"/>
    <xdr:sp macro="" textlink="" fLocksText="0">
      <xdr:nvSpPr>
        <xdr:cNvPr id="27" name="Text Box 26">
          <a:extLst>
            <a:ext uri="{FF2B5EF4-FFF2-40B4-BE49-F238E27FC236}">
              <a16:creationId xmlns:a16="http://schemas.microsoft.com/office/drawing/2014/main" id="{1F145D43-0092-4928-91C3-14C663C32811}"/>
            </a:ext>
          </a:extLst>
        </xdr:cNvPr>
        <xdr:cNvSpPr txBox="1">
          <a:spLocks noChangeArrowheads="1"/>
        </xdr:cNvSpPr>
      </xdr:nvSpPr>
      <xdr:spPr bwMode="auto">
        <a:xfrm>
          <a:off x="9525" y="515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7805" cy="198782"/>
    <xdr:sp macro="" textlink="" fLocksText="0">
      <xdr:nvSpPr>
        <xdr:cNvPr id="28" name="Text Box 27">
          <a:extLst>
            <a:ext uri="{FF2B5EF4-FFF2-40B4-BE49-F238E27FC236}">
              <a16:creationId xmlns:a16="http://schemas.microsoft.com/office/drawing/2014/main" id="{7290C176-32EB-4340-9868-4ABD7D19C9F4}"/>
            </a:ext>
          </a:extLst>
        </xdr:cNvPr>
        <xdr:cNvSpPr txBox="1">
          <a:spLocks noChangeArrowheads="1"/>
        </xdr:cNvSpPr>
      </xdr:nvSpPr>
      <xdr:spPr bwMode="auto">
        <a:xfrm>
          <a:off x="1219200" y="5153025"/>
          <a:ext cx="2807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198782"/>
    <xdr:sp macro="" textlink="" fLocksText="0">
      <xdr:nvSpPr>
        <xdr:cNvPr id="29" name="Text Box 28">
          <a:extLst>
            <a:ext uri="{FF2B5EF4-FFF2-40B4-BE49-F238E27FC236}">
              <a16:creationId xmlns:a16="http://schemas.microsoft.com/office/drawing/2014/main" id="{7651910A-BA48-46EE-BC60-27EBAB290B72}"/>
            </a:ext>
          </a:extLst>
        </xdr:cNvPr>
        <xdr:cNvSpPr txBox="1">
          <a:spLocks noChangeArrowheads="1"/>
        </xdr:cNvSpPr>
      </xdr:nvSpPr>
      <xdr:spPr bwMode="auto">
        <a:xfrm>
          <a:off x="1838325" y="5153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a:extLst>
            <a:ext uri="{FF2B5EF4-FFF2-40B4-BE49-F238E27FC236}">
              <a16:creationId xmlns:a16="http://schemas.microsoft.com/office/drawing/2014/main" id="{8A41DEAD-B728-49BF-8485-E7EAD9590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44842" cy="712304"/>
    <xdr:sp macro="" textlink="" fLocksText="0">
      <xdr:nvSpPr>
        <xdr:cNvPr id="3" name="Text Box 2">
          <a:extLst>
            <a:ext uri="{FF2B5EF4-FFF2-40B4-BE49-F238E27FC236}">
              <a16:creationId xmlns:a16="http://schemas.microsoft.com/office/drawing/2014/main" id="{D27E06CC-DC75-4E28-93CA-6B42F12CFE42}"/>
            </a:ext>
          </a:extLst>
        </xdr:cNvPr>
        <xdr:cNvSpPr txBox="1">
          <a:spLocks noChangeArrowheads="1"/>
        </xdr:cNvSpPr>
      </xdr:nvSpPr>
      <xdr:spPr bwMode="auto">
        <a:xfrm>
          <a:off x="952500" y="9525"/>
          <a:ext cx="5944842"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59217" cy="289892"/>
    <xdr:sp macro="" textlink="" fLocksText="0">
      <xdr:nvSpPr>
        <xdr:cNvPr id="4" name="Text Box 3">
          <a:extLst>
            <a:ext uri="{FF2B5EF4-FFF2-40B4-BE49-F238E27FC236}">
              <a16:creationId xmlns:a16="http://schemas.microsoft.com/office/drawing/2014/main" id="{50E45C10-2A5A-451B-93EA-854D379A31DE}"/>
            </a:ext>
          </a:extLst>
        </xdr:cNvPr>
        <xdr:cNvSpPr txBox="1">
          <a:spLocks noChangeArrowheads="1"/>
        </xdr:cNvSpPr>
      </xdr:nvSpPr>
      <xdr:spPr bwMode="auto">
        <a:xfrm>
          <a:off x="9525" y="200025"/>
          <a:ext cx="6659217"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59217" cy="463826"/>
    <xdr:sp macro="" textlink="" fLocksText="0">
      <xdr:nvSpPr>
        <xdr:cNvPr id="5" name="Text Box 4">
          <a:extLst>
            <a:ext uri="{FF2B5EF4-FFF2-40B4-BE49-F238E27FC236}">
              <a16:creationId xmlns:a16="http://schemas.microsoft.com/office/drawing/2014/main" id="{D4D0203F-8035-4472-AEEE-3B215A973FA4}"/>
            </a:ext>
          </a:extLst>
        </xdr:cNvPr>
        <xdr:cNvSpPr txBox="1">
          <a:spLocks noChangeArrowheads="1"/>
        </xdr:cNvSpPr>
      </xdr:nvSpPr>
      <xdr:spPr bwMode="auto">
        <a:xfrm>
          <a:off x="9525" y="581025"/>
          <a:ext cx="6659217"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59217" cy="240196"/>
    <xdr:sp macro="" textlink="" fLocksText="0">
      <xdr:nvSpPr>
        <xdr:cNvPr id="6" name="Text Box 5">
          <a:extLst>
            <a:ext uri="{FF2B5EF4-FFF2-40B4-BE49-F238E27FC236}">
              <a16:creationId xmlns:a16="http://schemas.microsoft.com/office/drawing/2014/main" id="{F2688EE8-6299-450A-A9EE-25C3AC654E5F}"/>
            </a:ext>
          </a:extLst>
        </xdr:cNvPr>
        <xdr:cNvSpPr txBox="1">
          <a:spLocks noChangeArrowheads="1"/>
        </xdr:cNvSpPr>
      </xdr:nvSpPr>
      <xdr:spPr bwMode="auto">
        <a:xfrm>
          <a:off x="9525" y="771525"/>
          <a:ext cx="6659217"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2024 / As at 30 Jun 2024</a:t>
          </a:r>
        </a:p>
      </xdr:txBody>
    </xdr:sp>
    <xdr:clientData/>
  </xdr:oneCellAnchor>
  <xdr:oneCellAnchor>
    <xdr:from>
      <xdr:col>0</xdr:col>
      <xdr:colOff>9525</xdr:colOff>
      <xdr:row>5</xdr:row>
      <xdr:rowOff>9525</xdr:rowOff>
    </xdr:from>
    <xdr:ext cx="381000" cy="190500"/>
    <xdr:sp macro="" textlink="" fLocksText="0">
      <xdr:nvSpPr>
        <xdr:cNvPr id="7" name="Text Box 6">
          <a:extLst>
            <a:ext uri="{FF2B5EF4-FFF2-40B4-BE49-F238E27FC236}">
              <a16:creationId xmlns:a16="http://schemas.microsoft.com/office/drawing/2014/main" id="{67634BED-D195-4113-9547-6AAE2F76773E}"/>
            </a:ext>
          </a:extLst>
        </xdr:cNvPr>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0500"/>
    <xdr:sp macro="" textlink="" fLocksText="0">
      <xdr:nvSpPr>
        <xdr:cNvPr id="8" name="Text Box 7">
          <a:extLst>
            <a:ext uri="{FF2B5EF4-FFF2-40B4-BE49-F238E27FC236}">
              <a16:creationId xmlns:a16="http://schemas.microsoft.com/office/drawing/2014/main" id="{D6BFDF14-C644-464B-982D-F582B9E3175E}"/>
            </a:ext>
          </a:extLst>
        </xdr:cNvPr>
        <xdr:cNvSpPr txBox="1">
          <a:spLocks noChangeArrowheads="1"/>
        </xdr:cNvSpPr>
      </xdr:nvSpPr>
      <xdr:spPr bwMode="auto">
        <a:xfrm>
          <a:off x="619125" y="962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32413" cy="190500"/>
    <xdr:sp macro="" textlink="" fLocksText="0">
      <xdr:nvSpPr>
        <xdr:cNvPr id="9" name="Text Box 8">
          <a:extLst>
            <a:ext uri="{FF2B5EF4-FFF2-40B4-BE49-F238E27FC236}">
              <a16:creationId xmlns:a16="http://schemas.microsoft.com/office/drawing/2014/main" id="{54281B48-A1D5-4129-9D48-1E4574E3F8E9}"/>
            </a:ext>
          </a:extLst>
        </xdr:cNvPr>
        <xdr:cNvSpPr txBox="1">
          <a:spLocks noChangeArrowheads="1"/>
        </xdr:cNvSpPr>
      </xdr:nvSpPr>
      <xdr:spPr bwMode="auto">
        <a:xfrm>
          <a:off x="1228725" y="962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5804" cy="190500"/>
    <xdr:sp macro="" textlink="" fLocksText="0">
      <xdr:nvSpPr>
        <xdr:cNvPr id="10" name="Text Box 9">
          <a:extLst>
            <a:ext uri="{FF2B5EF4-FFF2-40B4-BE49-F238E27FC236}">
              <a16:creationId xmlns:a16="http://schemas.microsoft.com/office/drawing/2014/main" id="{7FF5D6CE-10B5-4B6A-AADA-C0F21FBB1D88}"/>
            </a:ext>
          </a:extLst>
        </xdr:cNvPr>
        <xdr:cNvSpPr txBox="1">
          <a:spLocks noChangeArrowheads="1"/>
        </xdr:cNvSpPr>
      </xdr:nvSpPr>
      <xdr:spPr bwMode="auto">
        <a:xfrm>
          <a:off x="619125" y="1152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32413" cy="190500"/>
    <xdr:sp macro="" textlink="" fLocksText="0">
      <xdr:nvSpPr>
        <xdr:cNvPr id="11" name="Text Box 10">
          <a:extLst>
            <a:ext uri="{FF2B5EF4-FFF2-40B4-BE49-F238E27FC236}">
              <a16:creationId xmlns:a16="http://schemas.microsoft.com/office/drawing/2014/main" id="{FD253674-5F69-4AD0-8E29-F5818917C525}"/>
            </a:ext>
          </a:extLst>
        </xdr:cNvPr>
        <xdr:cNvSpPr txBox="1">
          <a:spLocks noChangeArrowheads="1"/>
        </xdr:cNvSpPr>
      </xdr:nvSpPr>
      <xdr:spPr bwMode="auto">
        <a:xfrm>
          <a:off x="1228725" y="1152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a:extLst>
            <a:ext uri="{FF2B5EF4-FFF2-40B4-BE49-F238E27FC236}">
              <a16:creationId xmlns:a16="http://schemas.microsoft.com/office/drawing/2014/main" id="{3F464BC6-6B9E-4750-8C1B-131ADD76835B}"/>
            </a:ext>
          </a:extLst>
        </xdr:cNvPr>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0500"/>
    <xdr:sp macro="" textlink="" fLocksText="0">
      <xdr:nvSpPr>
        <xdr:cNvPr id="13" name="Text Box 12">
          <a:extLst>
            <a:ext uri="{FF2B5EF4-FFF2-40B4-BE49-F238E27FC236}">
              <a16:creationId xmlns:a16="http://schemas.microsoft.com/office/drawing/2014/main" id="{739EAEFD-8FC3-4CEC-8B2E-0609B69EC744}"/>
            </a:ext>
          </a:extLst>
        </xdr:cNvPr>
        <xdr:cNvSpPr txBox="1">
          <a:spLocks noChangeArrowheads="1"/>
        </xdr:cNvSpPr>
      </xdr:nvSpPr>
      <xdr:spPr bwMode="auto">
        <a:xfrm>
          <a:off x="619125" y="1343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32413" cy="190500"/>
    <xdr:sp macro="" textlink="" fLocksText="0">
      <xdr:nvSpPr>
        <xdr:cNvPr id="14" name="Text Box 13">
          <a:extLst>
            <a:ext uri="{FF2B5EF4-FFF2-40B4-BE49-F238E27FC236}">
              <a16:creationId xmlns:a16="http://schemas.microsoft.com/office/drawing/2014/main" id="{E3155A0A-357D-4D2D-8D27-8A58DBA547F3}"/>
            </a:ext>
          </a:extLst>
        </xdr:cNvPr>
        <xdr:cNvSpPr txBox="1">
          <a:spLocks noChangeArrowheads="1"/>
        </xdr:cNvSpPr>
      </xdr:nvSpPr>
      <xdr:spPr bwMode="auto">
        <a:xfrm>
          <a:off x="1228725" y="1343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5804" cy="190500"/>
    <xdr:sp macro="" textlink="" fLocksText="0">
      <xdr:nvSpPr>
        <xdr:cNvPr id="15" name="Text Box 14">
          <a:extLst>
            <a:ext uri="{FF2B5EF4-FFF2-40B4-BE49-F238E27FC236}">
              <a16:creationId xmlns:a16="http://schemas.microsoft.com/office/drawing/2014/main" id="{F553139B-99EA-4B60-ACF8-E54223E64564}"/>
            </a:ext>
          </a:extLst>
        </xdr:cNvPr>
        <xdr:cNvSpPr txBox="1">
          <a:spLocks noChangeArrowheads="1"/>
        </xdr:cNvSpPr>
      </xdr:nvSpPr>
      <xdr:spPr bwMode="auto">
        <a:xfrm>
          <a:off x="619125" y="1533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32413" cy="190500"/>
    <xdr:sp macro="" textlink="" fLocksText="0">
      <xdr:nvSpPr>
        <xdr:cNvPr id="16" name="Text Box 15">
          <a:extLst>
            <a:ext uri="{FF2B5EF4-FFF2-40B4-BE49-F238E27FC236}">
              <a16:creationId xmlns:a16="http://schemas.microsoft.com/office/drawing/2014/main" id="{C0129F8B-3CCA-4F99-A549-E42A330788FD}"/>
            </a:ext>
          </a:extLst>
        </xdr:cNvPr>
        <xdr:cNvSpPr txBox="1">
          <a:spLocks noChangeArrowheads="1"/>
        </xdr:cNvSpPr>
      </xdr:nvSpPr>
      <xdr:spPr bwMode="auto">
        <a:xfrm>
          <a:off x="1228725" y="1533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a:extLst>
            <a:ext uri="{FF2B5EF4-FFF2-40B4-BE49-F238E27FC236}">
              <a16:creationId xmlns:a16="http://schemas.microsoft.com/office/drawing/2014/main" id="{EFB2A83E-2688-41B8-A0FD-AA56DC0F472C}"/>
            </a:ext>
          </a:extLst>
        </xdr:cNvPr>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0500"/>
    <xdr:sp macro="" textlink="" fLocksText="0">
      <xdr:nvSpPr>
        <xdr:cNvPr id="18" name="Text Box 17">
          <a:extLst>
            <a:ext uri="{FF2B5EF4-FFF2-40B4-BE49-F238E27FC236}">
              <a16:creationId xmlns:a16="http://schemas.microsoft.com/office/drawing/2014/main" id="{F7568D63-C47A-4C13-A160-D24977495CD4}"/>
            </a:ext>
          </a:extLst>
        </xdr:cNvPr>
        <xdr:cNvSpPr txBox="1">
          <a:spLocks noChangeArrowheads="1"/>
        </xdr:cNvSpPr>
      </xdr:nvSpPr>
      <xdr:spPr bwMode="auto">
        <a:xfrm>
          <a:off x="619125" y="1724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32413" cy="190500"/>
    <xdr:sp macro="" textlink="" fLocksText="0">
      <xdr:nvSpPr>
        <xdr:cNvPr id="19" name="Text Box 18">
          <a:extLst>
            <a:ext uri="{FF2B5EF4-FFF2-40B4-BE49-F238E27FC236}">
              <a16:creationId xmlns:a16="http://schemas.microsoft.com/office/drawing/2014/main" id="{F52F7138-3431-4F77-BB33-BCB599C87A99}"/>
            </a:ext>
          </a:extLst>
        </xdr:cNvPr>
        <xdr:cNvSpPr txBox="1">
          <a:spLocks noChangeArrowheads="1"/>
        </xdr:cNvSpPr>
      </xdr:nvSpPr>
      <xdr:spPr bwMode="auto">
        <a:xfrm>
          <a:off x="1228725" y="1724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10</xdr:row>
      <xdr:rowOff>9525</xdr:rowOff>
    </xdr:from>
    <xdr:ext cx="2045804" cy="190500"/>
    <xdr:sp macro="" textlink="" fLocksText="0">
      <xdr:nvSpPr>
        <xdr:cNvPr id="20" name="Text Box 19">
          <a:extLst>
            <a:ext uri="{FF2B5EF4-FFF2-40B4-BE49-F238E27FC236}">
              <a16:creationId xmlns:a16="http://schemas.microsoft.com/office/drawing/2014/main" id="{45682520-1CBB-4473-940B-0A7A47692354}"/>
            </a:ext>
          </a:extLst>
        </xdr:cNvPr>
        <xdr:cNvSpPr txBox="1">
          <a:spLocks noChangeArrowheads="1"/>
        </xdr:cNvSpPr>
      </xdr:nvSpPr>
      <xdr:spPr bwMode="auto">
        <a:xfrm>
          <a:off x="619125" y="1914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32413" cy="190500"/>
    <xdr:sp macro="" textlink="" fLocksText="0">
      <xdr:nvSpPr>
        <xdr:cNvPr id="21" name="Text Box 20">
          <a:extLst>
            <a:ext uri="{FF2B5EF4-FFF2-40B4-BE49-F238E27FC236}">
              <a16:creationId xmlns:a16="http://schemas.microsoft.com/office/drawing/2014/main" id="{3C707E12-ABB6-4A31-A576-F1F88BF1E4AC}"/>
            </a:ext>
          </a:extLst>
        </xdr:cNvPr>
        <xdr:cNvSpPr txBox="1">
          <a:spLocks noChangeArrowheads="1"/>
        </xdr:cNvSpPr>
      </xdr:nvSpPr>
      <xdr:spPr bwMode="auto">
        <a:xfrm>
          <a:off x="1228725" y="1914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381000" cy="190500"/>
    <xdr:sp macro="" textlink="" fLocksText="0">
      <xdr:nvSpPr>
        <xdr:cNvPr id="22" name="Text Box 21">
          <a:extLst>
            <a:ext uri="{FF2B5EF4-FFF2-40B4-BE49-F238E27FC236}">
              <a16:creationId xmlns:a16="http://schemas.microsoft.com/office/drawing/2014/main" id="{49936811-A519-4C05-845C-28D51158D40C}"/>
            </a:ext>
          </a:extLst>
        </xdr:cNvPr>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0500"/>
    <xdr:sp macro="" textlink="" fLocksText="0">
      <xdr:nvSpPr>
        <xdr:cNvPr id="23" name="Text Box 22">
          <a:extLst>
            <a:ext uri="{FF2B5EF4-FFF2-40B4-BE49-F238E27FC236}">
              <a16:creationId xmlns:a16="http://schemas.microsoft.com/office/drawing/2014/main" id="{7AB4FF43-5DB4-4970-BFA8-411930E851E8}"/>
            </a:ext>
          </a:extLst>
        </xdr:cNvPr>
        <xdr:cNvSpPr txBox="1">
          <a:spLocks noChangeArrowheads="1"/>
        </xdr:cNvSpPr>
      </xdr:nvSpPr>
      <xdr:spPr bwMode="auto">
        <a:xfrm>
          <a:off x="619125" y="2105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0500"/>
    <xdr:sp macro="" textlink="" fLocksText="0">
      <xdr:nvSpPr>
        <xdr:cNvPr id="24" name="Text Box 23">
          <a:extLst>
            <a:ext uri="{FF2B5EF4-FFF2-40B4-BE49-F238E27FC236}">
              <a16:creationId xmlns:a16="http://schemas.microsoft.com/office/drawing/2014/main" id="{98374E05-624B-4300-AE71-6AFA465607CA}"/>
            </a:ext>
          </a:extLst>
        </xdr:cNvPr>
        <xdr:cNvSpPr txBox="1">
          <a:spLocks noChangeArrowheads="1"/>
        </xdr:cNvSpPr>
      </xdr:nvSpPr>
      <xdr:spPr bwMode="auto">
        <a:xfrm>
          <a:off x="1228725" y="2105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15/07/2024</a:t>
          </a:r>
        </a:p>
      </xdr:txBody>
    </xdr:sp>
    <xdr:clientData/>
  </xdr:oneCellAnchor>
  <xdr:oneCellAnchor>
    <xdr:from>
      <xdr:col>1</xdr:col>
      <xdr:colOff>9525</xdr:colOff>
      <xdr:row>12</xdr:row>
      <xdr:rowOff>9525</xdr:rowOff>
    </xdr:from>
    <xdr:ext cx="2045804" cy="190500"/>
    <xdr:sp macro="" textlink="" fLocksText="0">
      <xdr:nvSpPr>
        <xdr:cNvPr id="25" name="Text Box 24">
          <a:extLst>
            <a:ext uri="{FF2B5EF4-FFF2-40B4-BE49-F238E27FC236}">
              <a16:creationId xmlns:a16="http://schemas.microsoft.com/office/drawing/2014/main" id="{9D3ECDB2-4CD7-4530-96A0-E4B19CB01D2D}"/>
            </a:ext>
          </a:extLst>
        </xdr:cNvPr>
        <xdr:cNvSpPr txBox="1">
          <a:spLocks noChangeArrowheads="1"/>
        </xdr:cNvSpPr>
      </xdr:nvSpPr>
      <xdr:spPr bwMode="auto">
        <a:xfrm>
          <a:off x="619125" y="2295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0500"/>
    <xdr:sp macro="" textlink="" fLocksText="0">
      <xdr:nvSpPr>
        <xdr:cNvPr id="26" name="Text Box 25">
          <a:extLst>
            <a:ext uri="{FF2B5EF4-FFF2-40B4-BE49-F238E27FC236}">
              <a16:creationId xmlns:a16="http://schemas.microsoft.com/office/drawing/2014/main" id="{EA444E77-E64A-484D-9C85-56A8F5975964}"/>
            </a:ext>
          </a:extLst>
        </xdr:cNvPr>
        <xdr:cNvSpPr txBox="1">
          <a:spLocks noChangeArrowheads="1"/>
        </xdr:cNvSpPr>
      </xdr:nvSpPr>
      <xdr:spPr bwMode="auto">
        <a:xfrm>
          <a:off x="1228725" y="2295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15 Jul 2024</a:t>
          </a:r>
        </a:p>
      </xdr:txBody>
    </xdr:sp>
    <xdr:clientData/>
  </xdr:oneCellAnchor>
  <xdr:oneCellAnchor>
    <xdr:from>
      <xdr:col>5</xdr:col>
      <xdr:colOff>9525</xdr:colOff>
      <xdr:row>13</xdr:row>
      <xdr:rowOff>9525</xdr:rowOff>
    </xdr:from>
    <xdr:ext cx="1938130" cy="190500"/>
    <xdr:sp macro="" textlink="" fLocksText="0">
      <xdr:nvSpPr>
        <xdr:cNvPr id="27" name="Text Box 26">
          <a:extLst>
            <a:ext uri="{FF2B5EF4-FFF2-40B4-BE49-F238E27FC236}">
              <a16:creationId xmlns:a16="http://schemas.microsoft.com/office/drawing/2014/main" id="{C9492C74-D02F-4704-AA49-E6C750E8085D}"/>
            </a:ext>
          </a:extLst>
        </xdr:cNvPr>
        <xdr:cNvSpPr txBox="1">
          <a:spLocks noChangeArrowheads="1"/>
        </xdr:cNvSpPr>
      </xdr:nvSpPr>
      <xdr:spPr bwMode="auto">
        <a:xfrm>
          <a:off x="3057525" y="2486025"/>
          <a:ext cx="193813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64</xdr:row>
      <xdr:rowOff>9525</xdr:rowOff>
    </xdr:from>
    <xdr:ext cx="2426804" cy="173935"/>
    <xdr:sp macro="" textlink="" fLocksText="0">
      <xdr:nvSpPr>
        <xdr:cNvPr id="28" name="Text Box 27">
          <a:extLst>
            <a:ext uri="{FF2B5EF4-FFF2-40B4-BE49-F238E27FC236}">
              <a16:creationId xmlns:a16="http://schemas.microsoft.com/office/drawing/2014/main" id="{1648AA86-30F9-48AD-8D31-C53F800A284B}"/>
            </a:ext>
          </a:extLst>
        </xdr:cNvPr>
        <xdr:cNvSpPr txBox="1">
          <a:spLocks noChangeArrowheads="1"/>
        </xdr:cNvSpPr>
      </xdr:nvSpPr>
      <xdr:spPr bwMode="auto">
        <a:xfrm>
          <a:off x="9525" y="14116050"/>
          <a:ext cx="2426804"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64</xdr:row>
      <xdr:rowOff>9525</xdr:rowOff>
    </xdr:from>
    <xdr:ext cx="1482587" cy="173935"/>
    <xdr:sp macro="" textlink="" fLocksText="0">
      <xdr:nvSpPr>
        <xdr:cNvPr id="29" name="Text Box 28">
          <a:extLst>
            <a:ext uri="{FF2B5EF4-FFF2-40B4-BE49-F238E27FC236}">
              <a16:creationId xmlns:a16="http://schemas.microsoft.com/office/drawing/2014/main" id="{114F96AB-0E97-4900-8654-F2688DA6F33C}"/>
            </a:ext>
          </a:extLst>
        </xdr:cNvPr>
        <xdr:cNvSpPr txBox="1">
          <a:spLocks noChangeArrowheads="1"/>
        </xdr:cNvSpPr>
      </xdr:nvSpPr>
      <xdr:spPr bwMode="auto">
        <a:xfrm>
          <a:off x="1228725" y="14116050"/>
          <a:ext cx="1482587"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64</xdr:row>
      <xdr:rowOff>9525</xdr:rowOff>
    </xdr:from>
    <xdr:ext cx="2749826" cy="173935"/>
    <xdr:sp macro="" textlink="" fLocksText="0">
      <xdr:nvSpPr>
        <xdr:cNvPr id="30" name="Text Box 29">
          <a:extLst>
            <a:ext uri="{FF2B5EF4-FFF2-40B4-BE49-F238E27FC236}">
              <a16:creationId xmlns:a16="http://schemas.microsoft.com/office/drawing/2014/main" id="{3F43A2D6-374B-439D-937E-841F24316551}"/>
            </a:ext>
          </a:extLst>
        </xdr:cNvPr>
        <xdr:cNvSpPr txBox="1">
          <a:spLocks noChangeArrowheads="1"/>
        </xdr:cNvSpPr>
      </xdr:nvSpPr>
      <xdr:spPr bwMode="auto">
        <a:xfrm>
          <a:off x="2447925" y="14116050"/>
          <a:ext cx="2749826"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65</xdr:row>
      <xdr:rowOff>9525</xdr:rowOff>
    </xdr:from>
    <xdr:ext cx="2426804" cy="173935"/>
    <xdr:sp macro="" textlink="" fLocksText="0">
      <xdr:nvSpPr>
        <xdr:cNvPr id="31" name="Text Box 30">
          <a:extLst>
            <a:ext uri="{FF2B5EF4-FFF2-40B4-BE49-F238E27FC236}">
              <a16:creationId xmlns:a16="http://schemas.microsoft.com/office/drawing/2014/main" id="{658FFFC8-D004-48D8-9F38-43D38C4E717F}"/>
            </a:ext>
          </a:extLst>
        </xdr:cNvPr>
        <xdr:cNvSpPr txBox="1">
          <a:spLocks noChangeArrowheads="1"/>
        </xdr:cNvSpPr>
      </xdr:nvSpPr>
      <xdr:spPr bwMode="auto">
        <a:xfrm>
          <a:off x="9525" y="14287500"/>
          <a:ext cx="2426804"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65</xdr:row>
      <xdr:rowOff>9525</xdr:rowOff>
    </xdr:from>
    <xdr:ext cx="1482587" cy="173935"/>
    <xdr:sp macro="" textlink="" fLocksText="0">
      <xdr:nvSpPr>
        <xdr:cNvPr id="32" name="Text Box 31">
          <a:extLst>
            <a:ext uri="{FF2B5EF4-FFF2-40B4-BE49-F238E27FC236}">
              <a16:creationId xmlns:a16="http://schemas.microsoft.com/office/drawing/2014/main" id="{62143B4C-4EDC-454C-97C6-850F117F5D7C}"/>
            </a:ext>
          </a:extLst>
        </xdr:cNvPr>
        <xdr:cNvSpPr txBox="1">
          <a:spLocks noChangeArrowheads="1"/>
        </xdr:cNvSpPr>
      </xdr:nvSpPr>
      <xdr:spPr bwMode="auto">
        <a:xfrm>
          <a:off x="1228725" y="14287500"/>
          <a:ext cx="1482587"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65</xdr:row>
      <xdr:rowOff>9525</xdr:rowOff>
    </xdr:from>
    <xdr:ext cx="2749826" cy="173935"/>
    <xdr:sp macro="" textlink="" fLocksText="0">
      <xdr:nvSpPr>
        <xdr:cNvPr id="33" name="Text Box 32">
          <a:extLst>
            <a:ext uri="{FF2B5EF4-FFF2-40B4-BE49-F238E27FC236}">
              <a16:creationId xmlns:a16="http://schemas.microsoft.com/office/drawing/2014/main" id="{453A00D0-2373-4F3A-ADC5-F97105D90FCE}"/>
            </a:ext>
          </a:extLst>
        </xdr:cNvPr>
        <xdr:cNvSpPr txBox="1">
          <a:spLocks noChangeArrowheads="1"/>
        </xdr:cNvSpPr>
      </xdr:nvSpPr>
      <xdr:spPr bwMode="auto">
        <a:xfrm>
          <a:off x="2447925" y="14287500"/>
          <a:ext cx="2749826"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a:extLst>
            <a:ext uri="{FF2B5EF4-FFF2-40B4-BE49-F238E27FC236}">
              <a16:creationId xmlns:a16="http://schemas.microsoft.com/office/drawing/2014/main" id="{1C47C520-EBE9-435C-8827-3C1875D599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3110" cy="364435"/>
    <xdr:sp macro="" textlink="" fLocksText="0">
      <xdr:nvSpPr>
        <xdr:cNvPr id="3" name="Text Box 2">
          <a:extLst>
            <a:ext uri="{FF2B5EF4-FFF2-40B4-BE49-F238E27FC236}">
              <a16:creationId xmlns:a16="http://schemas.microsoft.com/office/drawing/2014/main" id="{E1958E6A-375D-4D00-BF99-A72BB5C6F77B}"/>
            </a:ext>
          </a:extLst>
        </xdr:cNvPr>
        <xdr:cNvSpPr txBox="1">
          <a:spLocks noChangeArrowheads="1"/>
        </xdr:cNvSpPr>
      </xdr:nvSpPr>
      <xdr:spPr bwMode="auto">
        <a:xfrm>
          <a:off x="609600" y="9525"/>
          <a:ext cx="5003110" cy="364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22435" cy="447261"/>
    <xdr:sp macro="" textlink="" fLocksText="0">
      <xdr:nvSpPr>
        <xdr:cNvPr id="4" name="Text Box 3">
          <a:extLst>
            <a:ext uri="{FF2B5EF4-FFF2-40B4-BE49-F238E27FC236}">
              <a16:creationId xmlns:a16="http://schemas.microsoft.com/office/drawing/2014/main" id="{89843AFA-AE3A-4812-B4A9-CE1603B860D0}"/>
            </a:ext>
          </a:extLst>
        </xdr:cNvPr>
        <xdr:cNvSpPr txBox="1">
          <a:spLocks noChangeArrowheads="1"/>
        </xdr:cNvSpPr>
      </xdr:nvSpPr>
      <xdr:spPr bwMode="auto">
        <a:xfrm>
          <a:off x="9525" y="200025"/>
          <a:ext cx="7222435" cy="447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22435" cy="198782"/>
    <xdr:sp macro="" textlink="" fLocksText="0">
      <xdr:nvSpPr>
        <xdr:cNvPr id="5" name="Text Box 4">
          <a:extLst>
            <a:ext uri="{FF2B5EF4-FFF2-40B4-BE49-F238E27FC236}">
              <a16:creationId xmlns:a16="http://schemas.microsoft.com/office/drawing/2014/main" id="{229C56CC-6862-4AE2-B68A-8952D01C8E1F}"/>
            </a:ext>
          </a:extLst>
        </xdr:cNvPr>
        <xdr:cNvSpPr txBox="1">
          <a:spLocks noChangeArrowheads="1"/>
        </xdr:cNvSpPr>
      </xdr:nvSpPr>
      <xdr:spPr bwMode="auto">
        <a:xfrm>
          <a:off x="9525" y="581025"/>
          <a:ext cx="722243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22435" cy="198783"/>
    <xdr:sp macro="" textlink="" fLocksText="0">
      <xdr:nvSpPr>
        <xdr:cNvPr id="6" name="Text Box 5">
          <a:extLst>
            <a:ext uri="{FF2B5EF4-FFF2-40B4-BE49-F238E27FC236}">
              <a16:creationId xmlns:a16="http://schemas.microsoft.com/office/drawing/2014/main" id="{3E12959D-66EA-4941-A6DF-BF19F6900B92}"/>
            </a:ext>
          </a:extLst>
        </xdr:cNvPr>
        <xdr:cNvSpPr txBox="1">
          <a:spLocks noChangeArrowheads="1"/>
        </xdr:cNvSpPr>
      </xdr:nvSpPr>
      <xdr:spPr bwMode="auto">
        <a:xfrm>
          <a:off x="9525" y="771525"/>
          <a:ext cx="722243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22435" cy="140804"/>
    <xdr:sp macro="" textlink="" fLocksText="0">
      <xdr:nvSpPr>
        <xdr:cNvPr id="7" name="Text Box 6">
          <a:extLst>
            <a:ext uri="{FF2B5EF4-FFF2-40B4-BE49-F238E27FC236}">
              <a16:creationId xmlns:a16="http://schemas.microsoft.com/office/drawing/2014/main" id="{BACC355A-6746-4003-9FAD-776057CEAC79}"/>
            </a:ext>
          </a:extLst>
        </xdr:cNvPr>
        <xdr:cNvSpPr txBox="1">
          <a:spLocks noChangeArrowheads="1"/>
        </xdr:cNvSpPr>
      </xdr:nvSpPr>
      <xdr:spPr bwMode="auto">
        <a:xfrm>
          <a:off x="9525" y="962025"/>
          <a:ext cx="7222435" cy="140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2 năm 2024 / Quarter 2 of 2024</a:t>
          </a:r>
        </a:p>
      </xdr:txBody>
    </xdr:sp>
    <xdr:clientData/>
  </xdr:oneCellAnchor>
  <xdr:oneCellAnchor>
    <xdr:from>
      <xdr:col>0</xdr:col>
      <xdr:colOff>9525</xdr:colOff>
      <xdr:row>7</xdr:row>
      <xdr:rowOff>9525</xdr:rowOff>
    </xdr:from>
    <xdr:ext cx="2219325" cy="198782"/>
    <xdr:sp macro="" textlink="" fLocksText="0">
      <xdr:nvSpPr>
        <xdr:cNvPr id="8" name="Text Box 7">
          <a:extLst>
            <a:ext uri="{FF2B5EF4-FFF2-40B4-BE49-F238E27FC236}">
              <a16:creationId xmlns:a16="http://schemas.microsoft.com/office/drawing/2014/main" id="{6E72A118-9616-4128-8508-BA4D0660E2BE}"/>
            </a:ext>
          </a:extLst>
        </xdr:cNvPr>
        <xdr:cNvSpPr txBox="1">
          <a:spLocks noChangeArrowheads="1"/>
        </xdr:cNvSpPr>
      </xdr:nvSpPr>
      <xdr:spPr bwMode="auto">
        <a:xfrm>
          <a:off x="9525" y="13430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3110" cy="198782"/>
    <xdr:sp macro="" textlink="" fLocksText="0">
      <xdr:nvSpPr>
        <xdr:cNvPr id="9" name="Text Box 8">
          <a:extLst>
            <a:ext uri="{FF2B5EF4-FFF2-40B4-BE49-F238E27FC236}">
              <a16:creationId xmlns:a16="http://schemas.microsoft.com/office/drawing/2014/main" id="{46B7837B-BF0C-4E04-939D-78C8EBA6C091}"/>
            </a:ext>
          </a:extLst>
        </xdr:cNvPr>
        <xdr:cNvSpPr txBox="1">
          <a:spLocks noChangeArrowheads="1"/>
        </xdr:cNvSpPr>
      </xdr:nvSpPr>
      <xdr:spPr bwMode="auto">
        <a:xfrm>
          <a:off x="609600" y="13430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198783"/>
    <xdr:sp macro="" textlink="" fLocksText="0">
      <xdr:nvSpPr>
        <xdr:cNvPr id="10" name="Text Box 9">
          <a:extLst>
            <a:ext uri="{FF2B5EF4-FFF2-40B4-BE49-F238E27FC236}">
              <a16:creationId xmlns:a16="http://schemas.microsoft.com/office/drawing/2014/main" id="{E9B3B2F4-A6E4-426B-9373-1409607DFD16}"/>
            </a:ext>
          </a:extLst>
        </xdr:cNvPr>
        <xdr:cNvSpPr txBox="1">
          <a:spLocks noChangeArrowheads="1"/>
        </xdr:cNvSpPr>
      </xdr:nvSpPr>
      <xdr:spPr bwMode="auto">
        <a:xfrm>
          <a:off x="9525" y="15335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3110" cy="198783"/>
    <xdr:sp macro="" textlink="" fLocksText="0">
      <xdr:nvSpPr>
        <xdr:cNvPr id="11" name="Text Box 10">
          <a:extLst>
            <a:ext uri="{FF2B5EF4-FFF2-40B4-BE49-F238E27FC236}">
              <a16:creationId xmlns:a16="http://schemas.microsoft.com/office/drawing/2014/main" id="{B012546A-C586-4E9F-B20B-BB682CC4FD25}"/>
            </a:ext>
          </a:extLst>
        </xdr:cNvPr>
        <xdr:cNvSpPr txBox="1">
          <a:spLocks noChangeArrowheads="1"/>
        </xdr:cNvSpPr>
      </xdr:nvSpPr>
      <xdr:spPr bwMode="auto">
        <a:xfrm>
          <a:off x="609600" y="15335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198783"/>
    <xdr:sp macro="" textlink="" fLocksText="0">
      <xdr:nvSpPr>
        <xdr:cNvPr id="12" name="Text Box 11">
          <a:extLst>
            <a:ext uri="{FF2B5EF4-FFF2-40B4-BE49-F238E27FC236}">
              <a16:creationId xmlns:a16="http://schemas.microsoft.com/office/drawing/2014/main" id="{3F252B16-A074-4C4E-8BF5-E6BDB973AD65}"/>
            </a:ext>
          </a:extLst>
        </xdr:cNvPr>
        <xdr:cNvSpPr txBox="1">
          <a:spLocks noChangeArrowheads="1"/>
        </xdr:cNvSpPr>
      </xdr:nvSpPr>
      <xdr:spPr bwMode="auto">
        <a:xfrm>
          <a:off x="9525" y="17240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3110" cy="198783"/>
    <xdr:sp macro="" textlink="" fLocksText="0">
      <xdr:nvSpPr>
        <xdr:cNvPr id="13" name="Text Box 12">
          <a:extLst>
            <a:ext uri="{FF2B5EF4-FFF2-40B4-BE49-F238E27FC236}">
              <a16:creationId xmlns:a16="http://schemas.microsoft.com/office/drawing/2014/main" id="{46121DB6-EA8D-4ADB-A69E-7693484C845B}"/>
            </a:ext>
          </a:extLst>
        </xdr:cNvPr>
        <xdr:cNvSpPr txBox="1">
          <a:spLocks noChangeArrowheads="1"/>
        </xdr:cNvSpPr>
      </xdr:nvSpPr>
      <xdr:spPr bwMode="auto">
        <a:xfrm>
          <a:off x="609600" y="17240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198782"/>
    <xdr:sp macro="" textlink="" fLocksText="0">
      <xdr:nvSpPr>
        <xdr:cNvPr id="14" name="Text Box 13">
          <a:extLst>
            <a:ext uri="{FF2B5EF4-FFF2-40B4-BE49-F238E27FC236}">
              <a16:creationId xmlns:a16="http://schemas.microsoft.com/office/drawing/2014/main" id="{811B2633-5ECE-4B76-A016-4FDF3414405B}"/>
            </a:ext>
          </a:extLst>
        </xdr:cNvPr>
        <xdr:cNvSpPr txBox="1">
          <a:spLocks noChangeArrowheads="1"/>
        </xdr:cNvSpPr>
      </xdr:nvSpPr>
      <xdr:spPr bwMode="auto">
        <a:xfrm>
          <a:off x="9525" y="19145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3110" cy="198782"/>
    <xdr:sp macro="" textlink="" fLocksText="0">
      <xdr:nvSpPr>
        <xdr:cNvPr id="15" name="Text Box 14">
          <a:extLst>
            <a:ext uri="{FF2B5EF4-FFF2-40B4-BE49-F238E27FC236}">
              <a16:creationId xmlns:a16="http://schemas.microsoft.com/office/drawing/2014/main" id="{2486D914-8983-4AD7-B14A-B8E592741511}"/>
            </a:ext>
          </a:extLst>
        </xdr:cNvPr>
        <xdr:cNvSpPr txBox="1">
          <a:spLocks noChangeArrowheads="1"/>
        </xdr:cNvSpPr>
      </xdr:nvSpPr>
      <xdr:spPr bwMode="auto">
        <a:xfrm>
          <a:off x="609600" y="19145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198783"/>
    <xdr:sp macro="" textlink="" fLocksText="0">
      <xdr:nvSpPr>
        <xdr:cNvPr id="16" name="Text Box 15">
          <a:extLst>
            <a:ext uri="{FF2B5EF4-FFF2-40B4-BE49-F238E27FC236}">
              <a16:creationId xmlns:a16="http://schemas.microsoft.com/office/drawing/2014/main" id="{7C78E557-9695-43CD-8286-B3058CEBEAD1}"/>
            </a:ext>
          </a:extLst>
        </xdr:cNvPr>
        <xdr:cNvSpPr txBox="1">
          <a:spLocks noChangeArrowheads="1"/>
        </xdr:cNvSpPr>
      </xdr:nvSpPr>
      <xdr:spPr bwMode="auto">
        <a:xfrm>
          <a:off x="9525" y="21050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3110" cy="198783"/>
    <xdr:sp macro="" textlink="" fLocksText="0">
      <xdr:nvSpPr>
        <xdr:cNvPr id="17" name="Text Box 16">
          <a:extLst>
            <a:ext uri="{FF2B5EF4-FFF2-40B4-BE49-F238E27FC236}">
              <a16:creationId xmlns:a16="http://schemas.microsoft.com/office/drawing/2014/main" id="{C6DF75A5-0394-4C62-BA2A-9E001A2E350F}"/>
            </a:ext>
          </a:extLst>
        </xdr:cNvPr>
        <xdr:cNvSpPr txBox="1">
          <a:spLocks noChangeArrowheads="1"/>
        </xdr:cNvSpPr>
      </xdr:nvSpPr>
      <xdr:spPr bwMode="auto">
        <a:xfrm>
          <a:off x="609600" y="21050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12</xdr:row>
      <xdr:rowOff>9525</xdr:rowOff>
    </xdr:from>
    <xdr:ext cx="2219325" cy="198782"/>
    <xdr:sp macro="" textlink="" fLocksText="0">
      <xdr:nvSpPr>
        <xdr:cNvPr id="18" name="Text Box 17">
          <a:extLst>
            <a:ext uri="{FF2B5EF4-FFF2-40B4-BE49-F238E27FC236}">
              <a16:creationId xmlns:a16="http://schemas.microsoft.com/office/drawing/2014/main" id="{9D2663EB-F25E-4713-A443-4BDE5B4B10A9}"/>
            </a:ext>
          </a:extLst>
        </xdr:cNvPr>
        <xdr:cNvSpPr txBox="1">
          <a:spLocks noChangeArrowheads="1"/>
        </xdr:cNvSpPr>
      </xdr:nvSpPr>
      <xdr:spPr bwMode="auto">
        <a:xfrm>
          <a:off x="9525" y="22955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3110" cy="198782"/>
    <xdr:sp macro="" textlink="" fLocksText="0">
      <xdr:nvSpPr>
        <xdr:cNvPr id="19" name="Text Box 18">
          <a:extLst>
            <a:ext uri="{FF2B5EF4-FFF2-40B4-BE49-F238E27FC236}">
              <a16:creationId xmlns:a16="http://schemas.microsoft.com/office/drawing/2014/main" id="{4A4D0380-DEBA-48A3-A3FD-E46C53095B9D}"/>
            </a:ext>
          </a:extLst>
        </xdr:cNvPr>
        <xdr:cNvSpPr txBox="1">
          <a:spLocks noChangeArrowheads="1"/>
        </xdr:cNvSpPr>
      </xdr:nvSpPr>
      <xdr:spPr bwMode="auto">
        <a:xfrm>
          <a:off x="609600" y="22955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13</xdr:row>
      <xdr:rowOff>9525</xdr:rowOff>
    </xdr:from>
    <xdr:ext cx="2219325" cy="198783"/>
    <xdr:sp macro="" textlink="" fLocksText="0">
      <xdr:nvSpPr>
        <xdr:cNvPr id="20" name="Text Box 19">
          <a:extLst>
            <a:ext uri="{FF2B5EF4-FFF2-40B4-BE49-F238E27FC236}">
              <a16:creationId xmlns:a16="http://schemas.microsoft.com/office/drawing/2014/main" id="{B095FF1A-69E8-42FA-BA42-40A2B9E077FE}"/>
            </a:ext>
          </a:extLst>
        </xdr:cNvPr>
        <xdr:cNvSpPr txBox="1">
          <a:spLocks noChangeArrowheads="1"/>
        </xdr:cNvSpPr>
      </xdr:nvSpPr>
      <xdr:spPr bwMode="auto">
        <a:xfrm>
          <a:off x="9525" y="24860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3110" cy="198783"/>
    <xdr:sp macro="" textlink="" fLocksText="0">
      <xdr:nvSpPr>
        <xdr:cNvPr id="21" name="Text Box 20">
          <a:extLst>
            <a:ext uri="{FF2B5EF4-FFF2-40B4-BE49-F238E27FC236}">
              <a16:creationId xmlns:a16="http://schemas.microsoft.com/office/drawing/2014/main" id="{61069705-0347-478E-9625-84A1B6BC8075}"/>
            </a:ext>
          </a:extLst>
        </xdr:cNvPr>
        <xdr:cNvSpPr txBox="1">
          <a:spLocks noChangeArrowheads="1"/>
        </xdr:cNvSpPr>
      </xdr:nvSpPr>
      <xdr:spPr bwMode="auto">
        <a:xfrm>
          <a:off x="609600" y="24860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15/07/2024</a:t>
          </a:r>
        </a:p>
      </xdr:txBody>
    </xdr:sp>
    <xdr:clientData/>
  </xdr:oneCellAnchor>
  <xdr:oneCellAnchor>
    <xdr:from>
      <xdr:col>0</xdr:col>
      <xdr:colOff>9525</xdr:colOff>
      <xdr:row>14</xdr:row>
      <xdr:rowOff>9525</xdr:rowOff>
    </xdr:from>
    <xdr:ext cx="2219325" cy="198783"/>
    <xdr:sp macro="" textlink="" fLocksText="0">
      <xdr:nvSpPr>
        <xdr:cNvPr id="22" name="Text Box 21">
          <a:extLst>
            <a:ext uri="{FF2B5EF4-FFF2-40B4-BE49-F238E27FC236}">
              <a16:creationId xmlns:a16="http://schemas.microsoft.com/office/drawing/2014/main" id="{7972E908-AF41-45AF-B2CE-DDE7F5DB46BF}"/>
            </a:ext>
          </a:extLst>
        </xdr:cNvPr>
        <xdr:cNvSpPr txBox="1">
          <a:spLocks noChangeArrowheads="1"/>
        </xdr:cNvSpPr>
      </xdr:nvSpPr>
      <xdr:spPr bwMode="auto">
        <a:xfrm>
          <a:off x="9525" y="26765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3110" cy="198783"/>
    <xdr:sp macro="" textlink="" fLocksText="0">
      <xdr:nvSpPr>
        <xdr:cNvPr id="23" name="Text Box 22">
          <a:extLst>
            <a:ext uri="{FF2B5EF4-FFF2-40B4-BE49-F238E27FC236}">
              <a16:creationId xmlns:a16="http://schemas.microsoft.com/office/drawing/2014/main" id="{1DFE4990-1C83-42DE-B5FA-9953355BDD2F}"/>
            </a:ext>
          </a:extLst>
        </xdr:cNvPr>
        <xdr:cNvSpPr txBox="1">
          <a:spLocks noChangeArrowheads="1"/>
        </xdr:cNvSpPr>
      </xdr:nvSpPr>
      <xdr:spPr bwMode="auto">
        <a:xfrm>
          <a:off x="609600" y="26765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15 Jul 2024</a:t>
          </a:r>
        </a:p>
      </xdr:txBody>
    </xdr:sp>
    <xdr:clientData/>
  </xdr:oneCellAnchor>
  <xdr:oneCellAnchor>
    <xdr:from>
      <xdr:col>0</xdr:col>
      <xdr:colOff>9525</xdr:colOff>
      <xdr:row>66</xdr:row>
      <xdr:rowOff>9525</xdr:rowOff>
    </xdr:from>
    <xdr:ext cx="2438400" cy="173935"/>
    <xdr:sp macro="" textlink="" fLocksText="0">
      <xdr:nvSpPr>
        <xdr:cNvPr id="24" name="Text Box 23">
          <a:extLst>
            <a:ext uri="{FF2B5EF4-FFF2-40B4-BE49-F238E27FC236}">
              <a16:creationId xmlns:a16="http://schemas.microsoft.com/office/drawing/2014/main" id="{B806FE52-0B97-414D-A583-C3544D6DE798}"/>
            </a:ext>
          </a:extLst>
        </xdr:cNvPr>
        <xdr:cNvSpPr txBox="1">
          <a:spLocks noChangeArrowheads="1"/>
        </xdr:cNvSpPr>
      </xdr:nvSpPr>
      <xdr:spPr bwMode="auto">
        <a:xfrm>
          <a:off x="9525" y="12582525"/>
          <a:ext cx="243840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66</xdr:row>
      <xdr:rowOff>9525</xdr:rowOff>
    </xdr:from>
    <xdr:ext cx="1669360" cy="173935"/>
    <xdr:sp macro="" textlink="" fLocksText="0">
      <xdr:nvSpPr>
        <xdr:cNvPr id="25" name="Text Box 24">
          <a:extLst>
            <a:ext uri="{FF2B5EF4-FFF2-40B4-BE49-F238E27FC236}">
              <a16:creationId xmlns:a16="http://schemas.microsoft.com/office/drawing/2014/main" id="{46CF9ABB-5DD2-4281-8C32-461D1E0D4B6E}"/>
            </a:ext>
          </a:extLst>
        </xdr:cNvPr>
        <xdr:cNvSpPr txBox="1">
          <a:spLocks noChangeArrowheads="1"/>
        </xdr:cNvSpPr>
      </xdr:nvSpPr>
      <xdr:spPr bwMode="auto">
        <a:xfrm>
          <a:off x="609600" y="12582525"/>
          <a:ext cx="166936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66</xdr:row>
      <xdr:rowOff>9525</xdr:rowOff>
    </xdr:from>
    <xdr:ext cx="3114675" cy="173935"/>
    <xdr:sp macro="" textlink="" fLocksText="0">
      <xdr:nvSpPr>
        <xdr:cNvPr id="26" name="Text Box 25">
          <a:extLst>
            <a:ext uri="{FF2B5EF4-FFF2-40B4-BE49-F238E27FC236}">
              <a16:creationId xmlns:a16="http://schemas.microsoft.com/office/drawing/2014/main" id="{216F62AE-6842-4D5D-BFE1-73CF558074F6}"/>
            </a:ext>
          </a:extLst>
        </xdr:cNvPr>
        <xdr:cNvSpPr txBox="1">
          <a:spLocks noChangeArrowheads="1"/>
        </xdr:cNvSpPr>
      </xdr:nvSpPr>
      <xdr:spPr bwMode="auto">
        <a:xfrm>
          <a:off x="1543050" y="12582525"/>
          <a:ext cx="3114675"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67</xdr:row>
      <xdr:rowOff>9525</xdr:rowOff>
    </xdr:from>
    <xdr:ext cx="2438400" cy="198782"/>
    <xdr:sp macro="" textlink="" fLocksText="0">
      <xdr:nvSpPr>
        <xdr:cNvPr id="27" name="Text Box 26">
          <a:extLst>
            <a:ext uri="{FF2B5EF4-FFF2-40B4-BE49-F238E27FC236}">
              <a16:creationId xmlns:a16="http://schemas.microsoft.com/office/drawing/2014/main" id="{B9A62CB2-063F-4730-8BEC-94B0944A8D67}"/>
            </a:ext>
          </a:extLst>
        </xdr:cNvPr>
        <xdr:cNvSpPr txBox="1">
          <a:spLocks noChangeArrowheads="1"/>
        </xdr:cNvSpPr>
      </xdr:nvSpPr>
      <xdr:spPr bwMode="auto">
        <a:xfrm>
          <a:off x="9525" y="12773025"/>
          <a:ext cx="24384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67</xdr:row>
      <xdr:rowOff>9525</xdr:rowOff>
    </xdr:from>
    <xdr:ext cx="1669360" cy="198782"/>
    <xdr:sp macro="" textlink="" fLocksText="0">
      <xdr:nvSpPr>
        <xdr:cNvPr id="28" name="Text Box 27">
          <a:extLst>
            <a:ext uri="{FF2B5EF4-FFF2-40B4-BE49-F238E27FC236}">
              <a16:creationId xmlns:a16="http://schemas.microsoft.com/office/drawing/2014/main" id="{0ECE4188-6F5E-4D17-9381-68BB5C1AEB00}"/>
            </a:ext>
          </a:extLst>
        </xdr:cNvPr>
        <xdr:cNvSpPr txBox="1">
          <a:spLocks noChangeArrowheads="1"/>
        </xdr:cNvSpPr>
      </xdr:nvSpPr>
      <xdr:spPr bwMode="auto">
        <a:xfrm>
          <a:off x="609600" y="12773025"/>
          <a:ext cx="166936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67</xdr:row>
      <xdr:rowOff>9525</xdr:rowOff>
    </xdr:from>
    <xdr:ext cx="3114675" cy="198782"/>
    <xdr:sp macro="" textlink="" fLocksText="0">
      <xdr:nvSpPr>
        <xdr:cNvPr id="29" name="Text Box 28">
          <a:extLst>
            <a:ext uri="{FF2B5EF4-FFF2-40B4-BE49-F238E27FC236}">
              <a16:creationId xmlns:a16="http://schemas.microsoft.com/office/drawing/2014/main" id="{05037B76-97B7-4575-BEBD-5F1A0DEDDAD8}"/>
            </a:ext>
          </a:extLst>
        </xdr:cNvPr>
        <xdr:cNvSpPr txBox="1">
          <a:spLocks noChangeArrowheads="1"/>
        </xdr:cNvSpPr>
      </xdr:nvSpPr>
      <xdr:spPr bwMode="auto">
        <a:xfrm>
          <a:off x="1543050" y="12773025"/>
          <a:ext cx="311467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98396800-DE33-4B95-A380-7A7D03700A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812AF45D-E379-43F3-8157-674B3176943F}"/>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A39ABAF3-6E62-40B3-8D1D-1DC28D5AE452}"/>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B10CAF57-8542-43C7-AD2F-40A741494CDD}"/>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8D5C7966-F1CB-46A5-9892-F3F28D4379E3}"/>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2 năm 2024 / Quarter 2 of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C4A19A15-4C89-4854-A26A-B1CB549389E0}"/>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6ED2FB77-D07E-4E1C-B53C-0C9666270B5A}"/>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0F0872C3-9756-4AED-B376-1E753EAB508D}"/>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1F54417B-94CE-46EE-B13C-7AFB8E776AD1}"/>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A8AE2E1E-B415-451E-8621-71112BEDDE40}"/>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44DAEB65-4CE7-46BD-A148-4493DB9E76D7}"/>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C4AB06BD-C388-4948-B83F-B6A9F4E828F4}"/>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A2ACD25A-6113-4AA6-B79C-BE481F522E0A}"/>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DA5CD556-CB2C-4175-95ED-45F4D0B152D2}"/>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ED3B897C-8B4A-46CE-B2CB-2BCFECD59F47}"/>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002EC26B-D3FF-4B4F-822B-0B9D50BEFE92}"/>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BC23EDDC-7143-4843-8490-0C1B1533CD79}"/>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87224E24-0ACA-49BB-9ECF-8634A4C604F3}"/>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396A1A28-21F7-4D1F-8FD7-06AE0ABFD342}"/>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F07D09C5-DABA-4F04-814F-BC14BFA9EEBD}"/>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C8618AD9-4BA9-4C91-BA7C-BE54B8B699D6}"/>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B05FDE6F-4AC3-4AEB-B9EC-05E52E71B123}"/>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03AACAD8-944E-4F7A-808F-C230591F813E}"/>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15/07/2024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549FB53D-0857-4D28-AFC2-586DAE4725C5}"/>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2EE18233-CDED-467F-8B39-A4196586C4A2}"/>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15 Jul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E8EDC333-FF6E-49B7-AC5E-D31A8D6BC6FE}"/>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BB9FDD66-73F9-4B7D-8D21-908A1CE56D1B}"/>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B8BAA27C-5BC7-4F8B-A1FF-42F7F6471B54}"/>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ECE9B680-C8D4-49B4-89DE-F46B732E23DD}"/>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414FC6F9-C748-4DD4-B5DF-6525CD7455BC}"/>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E763440D-5A1E-4E76-A661-C080983719C8}"/>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BB6441A8-7097-465D-B092-30985A59ED1A}"/>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BF7484FF-B1FF-4EC1-9F9C-928671D76EF9}"/>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1B847EF6-6E14-498A-97FD-4B3FE3A6152C}"/>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71FC1174-328E-498F-955E-97134B7CE9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F6A1B3DF-63A2-4513-8C60-867E602A7333}"/>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447418AF-E24E-4B4C-9C3F-546E46FE6931}"/>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D2BA6413-AEFD-4B88-A6DA-5FA5712C111C}"/>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3F005274-6042-4F4F-8B61-A8B56B351852}"/>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2 năm 2024 / Quarter 2 of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E695B3C6-80A3-4882-9EE7-7B7642ADA279}"/>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0D6BC94B-CAB4-4D71-8E22-663F80595F82}"/>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CB85D7F4-3F20-4031-9AB7-25A6870B943E}"/>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ED597AC4-1919-42B2-A6A6-10F0BADBFD80}"/>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12BD0196-51A0-4F9F-A4FF-9E38B0C7B33A}"/>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51BC3936-A5E5-4AD2-A531-22C8755D9C32}"/>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A8012275-0041-4681-95E5-3DE43DA78B71}"/>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7E1DA26D-647F-460A-AE34-9DA735C5693B}"/>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16AD1A0A-DA47-49D5-B275-7B6BF6DF8D06}"/>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FC733584-840E-4FA4-B727-40221449CD86}"/>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C14A2F9D-ED97-43D5-B398-632E168769D3}"/>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0CDADD1A-5D50-4131-B712-19DD3F24BCF9}"/>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1FFFAEFC-7F19-4B39-9146-571360148128}"/>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ECDCA554-28B8-470C-B1EC-D2BB7FED5EC0}"/>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8F0983A6-C7E3-46E6-8D93-1A276AC00F55}"/>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5DF25AEF-5A19-4A99-857F-6990C2A27EC8}"/>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BB894D05-8272-441C-8912-6BE9B5087D97}"/>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BFBE5F49-9A99-4076-8FD4-1F65AEC9A1D8}"/>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15/07/2024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5D245B8B-4E8E-4A8F-A12F-BBD4B12122AD}"/>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77CDECC6-6FA7-44E8-81C5-AF5ED196559F}"/>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15 Jul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D23FFC74-D737-4232-A9F0-CD6F0EEDB28D}"/>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67FA17D1-DAFF-4A59-B43A-9156D31CDD5C}"/>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BB7ADB59-10B9-4047-B3B4-00F56FA17F45}"/>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733F8493-94D5-49B8-AD74-D6DB68418D43}"/>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6C680030-46B9-435D-88B5-B9F0AA350837}"/>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B1C19C1B-C953-4328-BE33-C61F668365DC}"/>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F727D831-11E4-438E-8D89-747C5586E13C}"/>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A9666D30-8174-4E14-A261-26292302B31D}"/>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2541268F-24AC-4BD9-AE3E-D2CFEA6E1C61}"/>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171450</xdr:rowOff>
    </xdr:from>
    <xdr:ext cx="674204" cy="361950"/>
    <xdr:pic>
      <xdr:nvPicPr>
        <xdr:cNvPr id="2" name="Picture 1">
          <a:extLst>
            <a:ext uri="{FF2B5EF4-FFF2-40B4-BE49-F238E27FC236}">
              <a16:creationId xmlns:a16="http://schemas.microsoft.com/office/drawing/2014/main" id="{D3C297F9-673A-4AE3-9FBF-180C6B0279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4204"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9E50B6D0-33EA-4CC9-8A84-4FABCB237160}"/>
            </a:ext>
          </a:extLst>
        </xdr:cNvPr>
        <xdr:cNvSpPr txBox="1">
          <a:spLocks noChangeArrowheads="1"/>
        </xdr:cNvSpPr>
      </xdr:nvSpPr>
      <xdr:spPr bwMode="auto">
        <a:xfrm>
          <a:off x="36671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88D0E9B9-F6D9-4178-98EF-BFCE4D1174BB}"/>
            </a:ext>
          </a:extLst>
        </xdr:cNvPr>
        <xdr:cNvSpPr txBox="1">
          <a:spLocks noChangeArrowheads="1"/>
        </xdr:cNvSpPr>
      </xdr:nvSpPr>
      <xdr:spPr bwMode="auto">
        <a:xfrm>
          <a:off x="9525" y="723900"/>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5FA608E7-7B33-47A0-84E1-7CCF05D561BF}"/>
            </a:ext>
          </a:extLst>
        </xdr:cNvPr>
        <xdr:cNvSpPr txBox="1">
          <a:spLocks noChangeArrowheads="1"/>
        </xdr:cNvSpPr>
      </xdr:nvSpPr>
      <xdr:spPr bwMode="auto">
        <a:xfrm>
          <a:off x="9525" y="14192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FAB8381C-7521-42DF-8A92-F324123BEFDD}"/>
            </a:ext>
          </a:extLst>
        </xdr:cNvPr>
        <xdr:cNvSpPr txBox="1">
          <a:spLocks noChangeArrowheads="1"/>
        </xdr:cNvSpPr>
      </xdr:nvSpPr>
      <xdr:spPr bwMode="auto">
        <a:xfrm>
          <a:off x="9525" y="1885950"/>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2024 / As at 30 Jun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8160BC8E-C028-48E7-8098-DB77061D0308}"/>
            </a:ext>
          </a:extLst>
        </xdr:cNvPr>
        <xdr:cNvSpPr txBox="1">
          <a:spLocks noChangeArrowheads="1"/>
        </xdr:cNvSpPr>
      </xdr:nvSpPr>
      <xdr:spPr bwMode="auto">
        <a:xfrm>
          <a:off x="9525" y="212407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249F8875-0F36-4988-962B-7C80DF1BF4AD}"/>
            </a:ext>
          </a:extLst>
        </xdr:cNvPr>
        <xdr:cNvSpPr txBox="1">
          <a:spLocks noChangeArrowheads="1"/>
        </xdr:cNvSpPr>
      </xdr:nvSpPr>
      <xdr:spPr bwMode="auto">
        <a:xfrm>
          <a:off x="619125" y="212407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4</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E2AF9224-2DB9-465A-9057-C67EF48A4E64}"/>
            </a:ext>
          </a:extLst>
        </xdr:cNvPr>
        <xdr:cNvSpPr txBox="1">
          <a:spLocks noChangeArrowheads="1"/>
        </xdr:cNvSpPr>
      </xdr:nvSpPr>
      <xdr:spPr bwMode="auto">
        <a:xfrm>
          <a:off x="2447925" y="212407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DCC9A5FA-56D9-430B-A3EA-6DEC69345847}"/>
            </a:ext>
          </a:extLst>
        </xdr:cNvPr>
        <xdr:cNvSpPr txBox="1">
          <a:spLocks noChangeArrowheads="1"/>
        </xdr:cNvSpPr>
      </xdr:nvSpPr>
      <xdr:spPr bwMode="auto">
        <a:xfrm>
          <a:off x="619125" y="2324100"/>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4</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126BE918-A14E-48A8-AF95-3A6917E49A9F}"/>
            </a:ext>
          </a:extLst>
        </xdr:cNvPr>
        <xdr:cNvSpPr txBox="1">
          <a:spLocks noChangeArrowheads="1"/>
        </xdr:cNvSpPr>
      </xdr:nvSpPr>
      <xdr:spPr bwMode="auto">
        <a:xfrm>
          <a:off x="2447925" y="2324100"/>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D6B23417-8FD1-4A06-A843-F27B88C462F6}"/>
            </a:ext>
          </a:extLst>
        </xdr:cNvPr>
        <xdr:cNvSpPr txBox="1">
          <a:spLocks noChangeArrowheads="1"/>
        </xdr:cNvSpPr>
      </xdr:nvSpPr>
      <xdr:spPr bwMode="auto">
        <a:xfrm>
          <a:off x="9525" y="25241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7553FC41-1796-473C-8944-F7114A02B582}"/>
            </a:ext>
          </a:extLst>
        </xdr:cNvPr>
        <xdr:cNvSpPr txBox="1">
          <a:spLocks noChangeArrowheads="1"/>
        </xdr:cNvSpPr>
      </xdr:nvSpPr>
      <xdr:spPr bwMode="auto">
        <a:xfrm>
          <a:off x="619125" y="25241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4</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0657A92B-3CDA-4331-8337-6E78962E945D}"/>
            </a:ext>
          </a:extLst>
        </xdr:cNvPr>
        <xdr:cNvSpPr txBox="1">
          <a:spLocks noChangeArrowheads="1"/>
        </xdr:cNvSpPr>
      </xdr:nvSpPr>
      <xdr:spPr bwMode="auto">
        <a:xfrm>
          <a:off x="2447925" y="25241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B9DE4E94-B3B2-440A-8F32-A7E831BCE898}"/>
            </a:ext>
          </a:extLst>
        </xdr:cNvPr>
        <xdr:cNvSpPr txBox="1">
          <a:spLocks noChangeArrowheads="1"/>
        </xdr:cNvSpPr>
      </xdr:nvSpPr>
      <xdr:spPr bwMode="auto">
        <a:xfrm>
          <a:off x="619125" y="27241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4</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57CC4E92-16DD-4FFD-81D4-5E5CB4C99D7B}"/>
            </a:ext>
          </a:extLst>
        </xdr:cNvPr>
        <xdr:cNvSpPr txBox="1">
          <a:spLocks noChangeArrowheads="1"/>
        </xdr:cNvSpPr>
      </xdr:nvSpPr>
      <xdr:spPr bwMode="auto">
        <a:xfrm>
          <a:off x="2447925" y="27241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39794DAC-980F-415B-BE6C-27BB5959795B}"/>
            </a:ext>
          </a:extLst>
        </xdr:cNvPr>
        <xdr:cNvSpPr txBox="1">
          <a:spLocks noChangeArrowheads="1"/>
        </xdr:cNvSpPr>
      </xdr:nvSpPr>
      <xdr:spPr bwMode="auto">
        <a:xfrm>
          <a:off x="9525" y="292417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EB3F1B20-A9BC-4594-BEB0-CB3C7C7E55F1}"/>
            </a:ext>
          </a:extLst>
        </xdr:cNvPr>
        <xdr:cNvSpPr txBox="1">
          <a:spLocks noChangeArrowheads="1"/>
        </xdr:cNvSpPr>
      </xdr:nvSpPr>
      <xdr:spPr bwMode="auto">
        <a:xfrm>
          <a:off x="619125" y="292417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4</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07F32BD2-2BE9-4F4B-96A0-70DDB5F59BF5}"/>
            </a:ext>
          </a:extLst>
        </xdr:cNvPr>
        <xdr:cNvSpPr txBox="1">
          <a:spLocks noChangeArrowheads="1"/>
        </xdr:cNvSpPr>
      </xdr:nvSpPr>
      <xdr:spPr bwMode="auto">
        <a:xfrm>
          <a:off x="2447925" y="292417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E6575FCD-C8E0-4742-90C5-F5D1659DD247}"/>
            </a:ext>
          </a:extLst>
        </xdr:cNvPr>
        <xdr:cNvSpPr txBox="1">
          <a:spLocks noChangeArrowheads="1"/>
        </xdr:cNvSpPr>
      </xdr:nvSpPr>
      <xdr:spPr bwMode="auto">
        <a:xfrm>
          <a:off x="619125" y="312420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4</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0868B2B7-3A0B-4E5D-9768-01A8D7AD912D}"/>
            </a:ext>
          </a:extLst>
        </xdr:cNvPr>
        <xdr:cNvSpPr txBox="1">
          <a:spLocks noChangeArrowheads="1"/>
        </xdr:cNvSpPr>
      </xdr:nvSpPr>
      <xdr:spPr bwMode="auto">
        <a:xfrm>
          <a:off x="2447925" y="312420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42C7E377-9533-475F-AAF6-FD513AE60848}"/>
            </a:ext>
          </a:extLst>
        </xdr:cNvPr>
        <xdr:cNvSpPr txBox="1">
          <a:spLocks noChangeArrowheads="1"/>
        </xdr:cNvSpPr>
      </xdr:nvSpPr>
      <xdr:spPr bwMode="auto">
        <a:xfrm>
          <a:off x="9525" y="33242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B4E7318E-FDA1-4E30-B74B-C2AD55B427FF}"/>
            </a:ext>
          </a:extLst>
        </xdr:cNvPr>
        <xdr:cNvSpPr txBox="1">
          <a:spLocks noChangeArrowheads="1"/>
        </xdr:cNvSpPr>
      </xdr:nvSpPr>
      <xdr:spPr bwMode="auto">
        <a:xfrm>
          <a:off x="619125" y="33242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4</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A9E2F06E-7B49-4A07-A210-611865D3CDDD}"/>
            </a:ext>
          </a:extLst>
        </xdr:cNvPr>
        <xdr:cNvSpPr txBox="1">
          <a:spLocks noChangeArrowheads="1"/>
        </xdr:cNvSpPr>
      </xdr:nvSpPr>
      <xdr:spPr bwMode="auto">
        <a:xfrm>
          <a:off x="2447925" y="33242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15/07/2024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4490AF7D-6D7F-4138-AFC8-DE2A9E4A2BAC}"/>
            </a:ext>
          </a:extLst>
        </xdr:cNvPr>
        <xdr:cNvSpPr txBox="1">
          <a:spLocks noChangeArrowheads="1"/>
        </xdr:cNvSpPr>
      </xdr:nvSpPr>
      <xdr:spPr bwMode="auto">
        <a:xfrm>
          <a:off x="619125" y="35242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4</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23DF4DE0-B5ED-4D26-8AA2-83F1A6EDFF9E}"/>
            </a:ext>
          </a:extLst>
        </xdr:cNvPr>
        <xdr:cNvSpPr txBox="1">
          <a:spLocks noChangeArrowheads="1"/>
        </xdr:cNvSpPr>
      </xdr:nvSpPr>
      <xdr:spPr bwMode="auto">
        <a:xfrm>
          <a:off x="2447925" y="35242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15 Jul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F29D4445-BD20-4025-A167-843444F0BA74}"/>
            </a:ext>
          </a:extLst>
        </xdr:cNvPr>
        <xdr:cNvSpPr txBox="1">
          <a:spLocks noChangeArrowheads="1"/>
        </xdr:cNvSpPr>
      </xdr:nvSpPr>
      <xdr:spPr bwMode="auto">
        <a:xfrm>
          <a:off x="9525" y="39243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9D17332D-6888-4911-B07D-E74BDE3BE678}"/>
            </a:ext>
          </a:extLst>
        </xdr:cNvPr>
        <xdr:cNvSpPr txBox="1">
          <a:spLocks noChangeArrowheads="1"/>
        </xdr:cNvSpPr>
      </xdr:nvSpPr>
      <xdr:spPr bwMode="auto">
        <a:xfrm>
          <a:off x="9525" y="425767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10</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CD19DCA3-BFF8-4BD8-9462-F55DA4F7AC80}"/>
            </a:ext>
          </a:extLst>
        </xdr:cNvPr>
        <xdr:cNvSpPr txBox="1">
          <a:spLocks noChangeArrowheads="1"/>
        </xdr:cNvSpPr>
      </xdr:nvSpPr>
      <xdr:spPr bwMode="auto">
        <a:xfrm>
          <a:off x="6105525" y="4457700"/>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70</xdr:row>
      <xdr:rowOff>9525</xdr:rowOff>
    </xdr:from>
    <xdr:ext cx="2426804" cy="198782"/>
    <xdr:sp macro="" textlink="" fLocksText="0">
      <xdr:nvSpPr>
        <xdr:cNvPr id="30" name="Text Box 29">
          <a:extLst>
            <a:ext uri="{FF2B5EF4-FFF2-40B4-BE49-F238E27FC236}">
              <a16:creationId xmlns:a16="http://schemas.microsoft.com/office/drawing/2014/main" id="{E3E9513B-C001-4717-80D3-51E92BA14434}"/>
            </a:ext>
          </a:extLst>
        </xdr:cNvPr>
        <xdr:cNvSpPr txBox="1">
          <a:spLocks noChangeArrowheads="1"/>
        </xdr:cNvSpPr>
      </xdr:nvSpPr>
      <xdr:spPr bwMode="auto">
        <a:xfrm>
          <a:off x="9525" y="14744700"/>
          <a:ext cx="2426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71</xdr:row>
      <xdr:rowOff>9525</xdr:rowOff>
    </xdr:from>
    <xdr:ext cx="6659217" cy="331305"/>
    <xdr:sp macro="" textlink="" fLocksText="0">
      <xdr:nvSpPr>
        <xdr:cNvPr id="31" name="Text Box 30">
          <a:extLst>
            <a:ext uri="{FF2B5EF4-FFF2-40B4-BE49-F238E27FC236}">
              <a16:creationId xmlns:a16="http://schemas.microsoft.com/office/drawing/2014/main" id="{1531EBA8-3847-4FB7-A307-B9AE0215D579}"/>
            </a:ext>
          </a:extLst>
        </xdr:cNvPr>
        <xdr:cNvSpPr txBox="1">
          <a:spLocks noChangeArrowheads="1"/>
        </xdr:cNvSpPr>
      </xdr:nvSpPr>
      <xdr:spPr bwMode="auto">
        <a:xfrm>
          <a:off x="9525" y="14935200"/>
          <a:ext cx="6659217" cy="331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75</xdr:row>
      <xdr:rowOff>9525</xdr:rowOff>
    </xdr:from>
    <xdr:ext cx="3097696" cy="165652"/>
    <xdr:sp macro="" textlink="" fLocksText="0">
      <xdr:nvSpPr>
        <xdr:cNvPr id="32" name="Text Box 31">
          <a:extLst>
            <a:ext uri="{FF2B5EF4-FFF2-40B4-BE49-F238E27FC236}">
              <a16:creationId xmlns:a16="http://schemas.microsoft.com/office/drawing/2014/main" id="{642E190D-B393-406C-AE78-7C01D34C0DB4}"/>
            </a:ext>
          </a:extLst>
        </xdr:cNvPr>
        <xdr:cNvSpPr txBox="1">
          <a:spLocks noChangeArrowheads="1"/>
        </xdr:cNvSpPr>
      </xdr:nvSpPr>
      <xdr:spPr bwMode="auto">
        <a:xfrm>
          <a:off x="9525" y="1569720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6</xdr:col>
      <xdr:colOff>9525</xdr:colOff>
      <xdr:row>75</xdr:row>
      <xdr:rowOff>9525</xdr:rowOff>
    </xdr:from>
    <xdr:ext cx="3561521" cy="165652"/>
    <xdr:sp macro="" textlink="" fLocksText="0">
      <xdr:nvSpPr>
        <xdr:cNvPr id="33" name="Text Box 32">
          <a:extLst>
            <a:ext uri="{FF2B5EF4-FFF2-40B4-BE49-F238E27FC236}">
              <a16:creationId xmlns:a16="http://schemas.microsoft.com/office/drawing/2014/main" id="{7BC247BF-0C32-4636-ABAE-28DD2631A8B1}"/>
            </a:ext>
          </a:extLst>
        </xdr:cNvPr>
        <xdr:cNvSpPr txBox="1">
          <a:spLocks noChangeArrowheads="1"/>
        </xdr:cNvSpPr>
      </xdr:nvSpPr>
      <xdr:spPr bwMode="auto">
        <a:xfrm>
          <a:off x="3667125" y="1569720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76</xdr:row>
      <xdr:rowOff>9525</xdr:rowOff>
    </xdr:from>
    <xdr:ext cx="3097696" cy="198782"/>
    <xdr:sp macro="" textlink="" fLocksText="0">
      <xdr:nvSpPr>
        <xdr:cNvPr id="34" name="Text Box 33">
          <a:extLst>
            <a:ext uri="{FF2B5EF4-FFF2-40B4-BE49-F238E27FC236}">
              <a16:creationId xmlns:a16="http://schemas.microsoft.com/office/drawing/2014/main" id="{23CFD8BF-D560-4FC9-B4AE-6D79959B406C}"/>
            </a:ext>
          </a:extLst>
        </xdr:cNvPr>
        <xdr:cNvSpPr txBox="1">
          <a:spLocks noChangeArrowheads="1"/>
        </xdr:cNvSpPr>
      </xdr:nvSpPr>
      <xdr:spPr bwMode="auto">
        <a:xfrm>
          <a:off x="9525" y="15887700"/>
          <a:ext cx="30976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6</xdr:col>
      <xdr:colOff>9525</xdr:colOff>
      <xdr:row>76</xdr:row>
      <xdr:rowOff>9525</xdr:rowOff>
    </xdr:from>
    <xdr:ext cx="3561521" cy="198782"/>
    <xdr:sp macro="" textlink="" fLocksText="0">
      <xdr:nvSpPr>
        <xdr:cNvPr id="35" name="Text Box 34">
          <a:extLst>
            <a:ext uri="{FF2B5EF4-FFF2-40B4-BE49-F238E27FC236}">
              <a16:creationId xmlns:a16="http://schemas.microsoft.com/office/drawing/2014/main" id="{96B423D3-5DB4-44CA-8384-751EA7E390D5}"/>
            </a:ext>
          </a:extLst>
        </xdr:cNvPr>
        <xdr:cNvSpPr txBox="1">
          <a:spLocks noChangeArrowheads="1"/>
        </xdr:cNvSpPr>
      </xdr:nvSpPr>
      <xdr:spPr bwMode="auto">
        <a:xfrm>
          <a:off x="3667125" y="15887700"/>
          <a:ext cx="356152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84</xdr:row>
      <xdr:rowOff>9525</xdr:rowOff>
    </xdr:from>
    <xdr:ext cx="3097696" cy="323022"/>
    <xdr:sp macro="" textlink="" fLocksText="0">
      <xdr:nvSpPr>
        <xdr:cNvPr id="36" name="Text Box 35">
          <a:extLst>
            <a:ext uri="{FF2B5EF4-FFF2-40B4-BE49-F238E27FC236}">
              <a16:creationId xmlns:a16="http://schemas.microsoft.com/office/drawing/2014/main" id="{9F62E245-33DF-4423-B3E1-11734CF91E2F}"/>
            </a:ext>
          </a:extLst>
        </xdr:cNvPr>
        <xdr:cNvSpPr txBox="1">
          <a:spLocks noChangeArrowheads="1"/>
        </xdr:cNvSpPr>
      </xdr:nvSpPr>
      <xdr:spPr bwMode="auto">
        <a:xfrm>
          <a:off x="9525" y="17440275"/>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6</xdr:col>
      <xdr:colOff>9525</xdr:colOff>
      <xdr:row>84</xdr:row>
      <xdr:rowOff>9525</xdr:rowOff>
    </xdr:from>
    <xdr:ext cx="3561521" cy="323022"/>
    <xdr:sp macro="" textlink="" fLocksText="0">
      <xdr:nvSpPr>
        <xdr:cNvPr id="37" name="Text Box 36">
          <a:extLst>
            <a:ext uri="{FF2B5EF4-FFF2-40B4-BE49-F238E27FC236}">
              <a16:creationId xmlns:a16="http://schemas.microsoft.com/office/drawing/2014/main" id="{DE84E99A-F7F2-4E51-A56F-455ED74F4054}"/>
            </a:ext>
          </a:extLst>
        </xdr:cNvPr>
        <xdr:cNvSpPr txBox="1">
          <a:spLocks noChangeArrowheads="1"/>
        </xdr:cNvSpPr>
      </xdr:nvSpPr>
      <xdr:spPr bwMode="auto">
        <a:xfrm>
          <a:off x="3667125" y="17440275"/>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C7D52FDE-2239-42A1-8BF0-9F065E08CD19}"/>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F79F6692-7D33-4CE9-8A0A-3327907DB9A9}"/>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9372B0C4-1D2C-4962-B657-6FAF626E3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A8C4BD92-B4A6-4A35-B58C-4EC6EEFBF7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48DA8022-1034-4B8F-A5C1-633A72851413}"/>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CCC91B79-D9D3-44C6-A5A1-F29FCEA54BEE}"/>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24D17594-E5D1-4EBD-ADDF-A5F346B28A93}"/>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5A0450D6-9ED4-4292-9465-1E12319011B5}"/>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2 năm 2024 / Quarter 2 of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7E4BCEB6-1D86-4BB6-9061-5D5F674A1B65}"/>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2BFAD8B4-9D26-4527-872E-C4D9FF1064CD}"/>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86F35CD7-5492-48DE-B098-9425CCBEB0F0}"/>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5B9A11D6-4C31-4873-AF6D-4BD11C351901}"/>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66DE4616-3F31-4340-92DF-87A72CFA72CF}"/>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E22E71BA-AE56-4789-A786-4355FCF73BB9}"/>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28CB0D01-59E2-46B2-A5FE-9C16DC2E9170}"/>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3E24C82E-A9B0-45DA-8447-BE045D67EF10}"/>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5001B27D-3FCA-4F90-A27B-85365036519F}"/>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72E246B4-A84B-4068-B8A7-6214BEFACB72}"/>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298DA35D-BD1E-4BC7-94B7-AB544E2A1323}"/>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7707DF80-83FD-4778-A874-4967DA65D01A}"/>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58233F87-A1BD-49FC-9375-890843E9F785}"/>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53480B2A-86E7-4421-BBFA-B945778806A9}"/>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7CB0CA11-B383-4619-8ED9-84F539004F55}"/>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ED1B90DF-60C3-4B08-A75B-CA3F7358A8D0}"/>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4742E6C7-7D5D-4C75-9B4D-816AE5D4C346}"/>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772F2FED-33AF-4CC1-A279-1C7988E5CE97}"/>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15/07/2024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4270FBFA-5EF8-4C0E-8C0B-9A96D4C26FE4}"/>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4F60BF1E-3A0E-4917-BDFF-8823FE4395AC}"/>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15 Jul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7ACE3E57-5C90-4BEC-B581-644300381BC7}"/>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0BF13214-807E-47AA-BA80-73534FF04327}"/>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DD6ED24D-5C92-4621-83B4-BE7554791202}"/>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3"/>
    <xdr:sp macro="" textlink="" fLocksText="0">
      <xdr:nvSpPr>
        <xdr:cNvPr id="30" name="Text Box 29">
          <a:extLst>
            <a:ext uri="{FF2B5EF4-FFF2-40B4-BE49-F238E27FC236}">
              <a16:creationId xmlns:a16="http://schemas.microsoft.com/office/drawing/2014/main" id="{A051FD53-EE52-42EA-9770-A9D1F113D93C}"/>
            </a:ext>
          </a:extLst>
        </xdr:cNvPr>
        <xdr:cNvSpPr txBox="1">
          <a:spLocks noChangeArrowheads="1"/>
        </xdr:cNvSpPr>
      </xdr:nvSpPr>
      <xdr:spPr bwMode="auto">
        <a:xfrm>
          <a:off x="9525" y="87725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50967D55-B294-4553-8ACF-11F7BF97D0D3}"/>
            </a:ext>
          </a:extLst>
        </xdr:cNvPr>
        <xdr:cNvSpPr txBox="1">
          <a:spLocks noChangeArrowheads="1"/>
        </xdr:cNvSpPr>
      </xdr:nvSpPr>
      <xdr:spPr bwMode="auto">
        <a:xfrm>
          <a:off x="9525" y="89630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302DC63B-462D-441D-9367-2239A9930DF4}"/>
            </a:ext>
          </a:extLst>
        </xdr:cNvPr>
        <xdr:cNvSpPr txBox="1">
          <a:spLocks noChangeArrowheads="1"/>
        </xdr:cNvSpPr>
      </xdr:nvSpPr>
      <xdr:spPr bwMode="auto">
        <a:xfrm>
          <a:off x="9525" y="91535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F85E23B6-1136-4408-ADC1-AF96B058BB2A}"/>
            </a:ext>
          </a:extLst>
        </xdr:cNvPr>
        <xdr:cNvSpPr txBox="1">
          <a:spLocks noChangeArrowheads="1"/>
        </xdr:cNvSpPr>
      </xdr:nvSpPr>
      <xdr:spPr bwMode="auto">
        <a:xfrm>
          <a:off x="9525" y="9534525"/>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77AB6FE9-27EF-4AEA-AF71-477BD0A9737F}"/>
            </a:ext>
          </a:extLst>
        </xdr:cNvPr>
        <xdr:cNvSpPr txBox="1">
          <a:spLocks noChangeArrowheads="1"/>
        </xdr:cNvSpPr>
      </xdr:nvSpPr>
      <xdr:spPr bwMode="auto">
        <a:xfrm>
          <a:off x="1228725" y="9534525"/>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0F8173C3-3F40-4627-93D0-EB703E87293F}"/>
            </a:ext>
          </a:extLst>
        </xdr:cNvPr>
        <xdr:cNvSpPr txBox="1">
          <a:spLocks noChangeArrowheads="1"/>
        </xdr:cNvSpPr>
      </xdr:nvSpPr>
      <xdr:spPr bwMode="auto">
        <a:xfrm>
          <a:off x="9525" y="9725025"/>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B175CF8A-F900-4C8A-A7E1-684AD8AE8413}"/>
            </a:ext>
          </a:extLst>
        </xdr:cNvPr>
        <xdr:cNvSpPr txBox="1">
          <a:spLocks noChangeArrowheads="1"/>
        </xdr:cNvSpPr>
      </xdr:nvSpPr>
      <xdr:spPr bwMode="auto">
        <a:xfrm>
          <a:off x="1228725" y="9725025"/>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3"/>
    <xdr:sp macro="" textlink="" fLocksText="0">
      <xdr:nvSpPr>
        <xdr:cNvPr id="37" name="Text Box 36">
          <a:extLst>
            <a:ext uri="{FF2B5EF4-FFF2-40B4-BE49-F238E27FC236}">
              <a16:creationId xmlns:a16="http://schemas.microsoft.com/office/drawing/2014/main" id="{2EFC40CD-D8DE-4052-8F77-5B3E07DD6FE9}"/>
            </a:ext>
          </a:extLst>
        </xdr:cNvPr>
        <xdr:cNvSpPr txBox="1">
          <a:spLocks noChangeArrowheads="1"/>
        </xdr:cNvSpPr>
      </xdr:nvSpPr>
      <xdr:spPr bwMode="auto">
        <a:xfrm>
          <a:off x="9525" y="11058525"/>
          <a:ext cx="3288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363192"/>
    <xdr:sp macro="" textlink="" fLocksText="0">
      <xdr:nvSpPr>
        <xdr:cNvPr id="38" name="Text Box 37">
          <a:extLst>
            <a:ext uri="{FF2B5EF4-FFF2-40B4-BE49-F238E27FC236}">
              <a16:creationId xmlns:a16="http://schemas.microsoft.com/office/drawing/2014/main" id="{6227F59B-E364-42E2-BB22-2F557B368710}"/>
            </a:ext>
          </a:extLst>
        </xdr:cNvPr>
        <xdr:cNvSpPr txBox="1">
          <a:spLocks noChangeArrowheads="1"/>
        </xdr:cNvSpPr>
      </xdr:nvSpPr>
      <xdr:spPr bwMode="auto">
        <a:xfrm>
          <a:off x="1228725" y="11058525"/>
          <a:ext cx="3246782" cy="363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a:extLst>
            <a:ext uri="{FF2B5EF4-FFF2-40B4-BE49-F238E27FC236}">
              <a16:creationId xmlns:a16="http://schemas.microsoft.com/office/drawing/2014/main" id="{715615B7-DCCE-4784-9BF2-E848640D2483}"/>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a:extLst>
            <a:ext uri="{FF2B5EF4-FFF2-40B4-BE49-F238E27FC236}">
              <a16:creationId xmlns:a16="http://schemas.microsoft.com/office/drawing/2014/main" id="{A52ECCF7-E177-4814-B5B3-736F0C005A00}"/>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a:extLst>
            <a:ext uri="{FF2B5EF4-FFF2-40B4-BE49-F238E27FC236}">
              <a16:creationId xmlns:a16="http://schemas.microsoft.com/office/drawing/2014/main" id="{660CBEC3-6941-4C03-A4CB-0339F04995BB}"/>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2 năm 2024 / Quarter 2 of 2024</a:t>
          </a:r>
        </a:p>
      </xdr:txBody>
    </xdr:sp>
    <xdr:clientData/>
  </xdr:absoluteAnchor>
  <xdr:oneCellAnchor>
    <xdr:from>
      <xdr:col>4</xdr:col>
      <xdr:colOff>819150</xdr:colOff>
      <xdr:row>15</xdr:row>
      <xdr:rowOff>152400</xdr:rowOff>
    </xdr:from>
    <xdr:ext cx="2095500" cy="171450"/>
    <xdr:sp macro="" textlink="" fLocksText="0">
      <xdr:nvSpPr>
        <xdr:cNvPr id="5" name="Text Box 26">
          <a:extLst>
            <a:ext uri="{FF2B5EF4-FFF2-40B4-BE49-F238E27FC236}">
              <a16:creationId xmlns:a16="http://schemas.microsoft.com/office/drawing/2014/main" id="{18972161-E099-4C6E-9127-DCD8EF3C11C6}"/>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a:extLst>
            <a:ext uri="{FF2B5EF4-FFF2-40B4-BE49-F238E27FC236}">
              <a16:creationId xmlns:a16="http://schemas.microsoft.com/office/drawing/2014/main" id="{EEA131C1-6E60-4717-9BC0-0367FCEEDA79}"/>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a:extLst>
            <a:ext uri="{FF2B5EF4-FFF2-40B4-BE49-F238E27FC236}">
              <a16:creationId xmlns:a16="http://schemas.microsoft.com/office/drawing/2014/main" id="{5CF2376E-85DE-4174-A0DA-86F5CC04AD07}"/>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9D74F8D3-E4CB-4DF2-AD70-F98D8067FC2F}"/>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E394E497-AB11-4DD6-A0A5-32530012B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44"/>
      <c r="C1" s="244"/>
      <c r="D1" s="244"/>
      <c r="E1" s="276" t="s">
        <v>0</v>
      </c>
      <c r="F1" s="276"/>
      <c r="G1" s="276"/>
      <c r="H1" s="276"/>
      <c r="I1" s="276"/>
      <c r="J1" s="276"/>
      <c r="K1" s="276"/>
      <c r="L1" s="276"/>
    </row>
    <row r="2" spans="1:12" ht="33" customHeight="1" x14ac:dyDescent="0.25">
      <c r="A2" s="277" t="s">
        <v>1</v>
      </c>
      <c r="B2" s="277"/>
      <c r="C2" s="277"/>
      <c r="D2" s="277"/>
      <c r="E2" s="277"/>
      <c r="F2" s="277"/>
      <c r="G2" s="277"/>
      <c r="H2" s="277"/>
      <c r="I2" s="277"/>
      <c r="J2" s="277"/>
      <c r="K2" s="277"/>
      <c r="L2" s="277"/>
    </row>
    <row r="3" spans="1:12" ht="27" customHeight="1" x14ac:dyDescent="0.25">
      <c r="A3" s="246" t="s">
        <v>2</v>
      </c>
      <c r="B3" s="246"/>
      <c r="C3" s="246"/>
      <c r="D3" s="246"/>
      <c r="E3" s="246"/>
      <c r="F3" s="246"/>
      <c r="G3" s="246"/>
      <c r="H3" s="246"/>
      <c r="I3" s="246"/>
      <c r="J3" s="246"/>
      <c r="K3" s="246"/>
      <c r="L3" s="246"/>
    </row>
    <row r="4" spans="1:12" ht="12.75" customHeight="1" x14ac:dyDescent="0.25">
      <c r="A4" s="248" t="s">
        <v>3</v>
      </c>
      <c r="B4" s="248"/>
      <c r="C4" s="248"/>
      <c r="D4" s="248"/>
      <c r="E4" s="248"/>
      <c r="F4" s="248"/>
      <c r="G4" s="248"/>
      <c r="H4" s="248"/>
      <c r="I4" s="248"/>
      <c r="J4" s="248"/>
      <c r="K4" s="248"/>
      <c r="L4" s="248"/>
    </row>
    <row r="5" spans="1:12" ht="9.75" customHeight="1" x14ac:dyDescent="0.25">
      <c r="A5" s="1"/>
      <c r="B5" s="244"/>
      <c r="C5" s="244"/>
      <c r="D5" s="244"/>
      <c r="E5" s="244"/>
      <c r="F5" s="244"/>
      <c r="G5" s="244"/>
      <c r="H5" s="244"/>
      <c r="I5" s="244"/>
      <c r="J5" s="244"/>
      <c r="K5" s="244"/>
      <c r="L5" s="244"/>
    </row>
    <row r="6" spans="1:12" ht="15.75" customHeight="1" x14ac:dyDescent="0.25">
      <c r="A6" s="273" t="s">
        <v>4</v>
      </c>
      <c r="B6" s="273"/>
      <c r="C6" s="273"/>
      <c r="D6" s="273"/>
      <c r="E6" s="273" t="s">
        <v>5</v>
      </c>
      <c r="F6" s="273"/>
      <c r="G6" s="273"/>
      <c r="H6" s="273"/>
      <c r="I6" s="273"/>
      <c r="J6" s="273"/>
      <c r="K6" s="273"/>
      <c r="L6" s="273"/>
    </row>
    <row r="7" spans="1:12" ht="15.75" customHeight="1" x14ac:dyDescent="0.25">
      <c r="A7" s="274" t="s">
        <v>6</v>
      </c>
      <c r="B7" s="274"/>
      <c r="C7" s="274"/>
      <c r="D7" s="274"/>
      <c r="E7" s="274" t="s">
        <v>7</v>
      </c>
      <c r="F7" s="274"/>
      <c r="G7" s="274"/>
      <c r="H7" s="274"/>
      <c r="I7" s="274"/>
      <c r="J7" s="274"/>
      <c r="K7" s="274"/>
      <c r="L7" s="274"/>
    </row>
    <row r="8" spans="1:12" ht="15.75" customHeight="1" x14ac:dyDescent="0.25">
      <c r="A8" s="273" t="s">
        <v>8</v>
      </c>
      <c r="B8" s="273"/>
      <c r="C8" s="273"/>
      <c r="D8" s="273"/>
      <c r="E8" s="273" t="s">
        <v>9</v>
      </c>
      <c r="F8" s="273"/>
      <c r="G8" s="273"/>
      <c r="H8" s="273"/>
      <c r="I8" s="273"/>
      <c r="J8" s="273"/>
      <c r="K8" s="273"/>
      <c r="L8" s="273"/>
    </row>
    <row r="9" spans="1:12" ht="15.75" customHeight="1" x14ac:dyDescent="0.25">
      <c r="A9" s="274" t="s">
        <v>10</v>
      </c>
      <c r="B9" s="274"/>
      <c r="C9" s="274"/>
      <c r="D9" s="274"/>
      <c r="E9" s="274" t="s">
        <v>11</v>
      </c>
      <c r="F9" s="274"/>
      <c r="G9" s="274"/>
      <c r="H9" s="274"/>
      <c r="I9" s="274"/>
      <c r="J9" s="274"/>
      <c r="K9" s="274"/>
      <c r="L9" s="274"/>
    </row>
    <row r="10" spans="1:12" ht="15.75" customHeight="1" x14ac:dyDescent="0.25">
      <c r="A10" s="273" t="s">
        <v>12</v>
      </c>
      <c r="B10" s="273"/>
      <c r="C10" s="273"/>
      <c r="D10" s="273"/>
      <c r="E10" s="273" t="s">
        <v>13</v>
      </c>
      <c r="F10" s="273"/>
      <c r="G10" s="273"/>
      <c r="H10" s="273"/>
      <c r="I10" s="273"/>
      <c r="J10" s="273"/>
      <c r="K10" s="273"/>
      <c r="L10" s="273"/>
    </row>
    <row r="11" spans="1:12" ht="15.75" customHeight="1" x14ac:dyDescent="0.25">
      <c r="A11" s="274" t="s">
        <v>14</v>
      </c>
      <c r="B11" s="274"/>
      <c r="C11" s="274"/>
      <c r="D11" s="274"/>
      <c r="E11" s="274" t="s">
        <v>15</v>
      </c>
      <c r="F11" s="274"/>
      <c r="G11" s="274"/>
      <c r="H11" s="274"/>
      <c r="I11" s="274"/>
      <c r="J11" s="274"/>
      <c r="K11" s="274"/>
      <c r="L11" s="274"/>
    </row>
    <row r="12" spans="1:12" ht="15.75" customHeight="1" x14ac:dyDescent="0.25">
      <c r="A12" s="273" t="s">
        <v>16</v>
      </c>
      <c r="B12" s="273"/>
      <c r="C12" s="273"/>
      <c r="D12" s="273"/>
      <c r="E12" s="326" t="s">
        <v>1108</v>
      </c>
      <c r="F12" s="273"/>
      <c r="G12" s="273"/>
      <c r="H12" s="273"/>
      <c r="I12" s="273"/>
      <c r="J12" s="273"/>
      <c r="K12" s="273"/>
      <c r="L12" s="273"/>
    </row>
    <row r="13" spans="1:12" ht="15.75" customHeight="1" x14ac:dyDescent="0.25">
      <c r="A13" s="274" t="s">
        <v>17</v>
      </c>
      <c r="B13" s="274"/>
      <c r="C13" s="274"/>
      <c r="D13" s="274"/>
      <c r="E13" s="325" t="s">
        <v>1109</v>
      </c>
      <c r="F13" s="274"/>
      <c r="G13" s="274"/>
      <c r="H13" s="274"/>
      <c r="I13" s="274"/>
      <c r="J13" s="274"/>
      <c r="K13" s="274"/>
      <c r="L13" s="274"/>
    </row>
    <row r="14" spans="1:12" ht="8.25" customHeight="1" x14ac:dyDescent="0.25">
      <c r="A14" s="4"/>
      <c r="B14" s="275"/>
      <c r="C14" s="275"/>
      <c r="D14" s="275"/>
      <c r="E14" s="275"/>
      <c r="F14" s="275"/>
      <c r="G14" s="275"/>
      <c r="H14" s="275"/>
      <c r="I14" s="275"/>
      <c r="J14" s="275"/>
      <c r="K14" s="275"/>
      <c r="L14" s="275"/>
    </row>
    <row r="15" spans="1:12" ht="26.25" customHeight="1" x14ac:dyDescent="0.25">
      <c r="A15" s="267" t="s">
        <v>18</v>
      </c>
      <c r="B15" s="268"/>
      <c r="C15" s="268"/>
      <c r="D15" s="268" t="s">
        <v>19</v>
      </c>
      <c r="E15" s="268"/>
      <c r="F15" s="268" t="s">
        <v>20</v>
      </c>
      <c r="G15" s="268"/>
      <c r="H15" s="271" t="s">
        <v>21</v>
      </c>
      <c r="I15" s="271"/>
      <c r="J15" s="271"/>
      <c r="K15" s="271" t="s">
        <v>22</v>
      </c>
      <c r="L15" s="272"/>
    </row>
    <row r="16" spans="1:12" ht="33.75" customHeight="1" x14ac:dyDescent="0.25">
      <c r="A16" s="269"/>
      <c r="B16" s="270"/>
      <c r="C16" s="270"/>
      <c r="D16" s="270"/>
      <c r="E16" s="270"/>
      <c r="F16" s="270"/>
      <c r="G16" s="270"/>
      <c r="H16" s="2" t="s">
        <v>23</v>
      </c>
      <c r="I16" s="270" t="s">
        <v>24</v>
      </c>
      <c r="J16" s="270"/>
      <c r="K16" s="2" t="s">
        <v>25</v>
      </c>
      <c r="L16" s="3" t="s">
        <v>24</v>
      </c>
    </row>
    <row r="17" spans="1:12" ht="37.5" customHeight="1" x14ac:dyDescent="0.25">
      <c r="A17" s="259" t="s">
        <v>26</v>
      </c>
      <c r="B17" s="260"/>
      <c r="C17" s="260"/>
      <c r="D17" s="261" t="s">
        <v>27</v>
      </c>
      <c r="E17" s="261"/>
      <c r="F17" s="261"/>
      <c r="G17" s="261"/>
      <c r="H17" s="5">
        <f>H18+H21+H24+H25+H28+H29+H30+H31</f>
        <v>3478606904</v>
      </c>
      <c r="I17" s="262">
        <f>I18+I21+I24+I25+I28+I29+I30+I31</f>
        <v>6820538391</v>
      </c>
      <c r="J17" s="262"/>
      <c r="K17" s="5">
        <f>K18+K21+K24+K25+K28+K29+K30+K31</f>
        <v>3361400724</v>
      </c>
      <c r="L17" s="9">
        <f>L18+L21+L24+L25+L28+L29+L30+L31</f>
        <v>6486819462</v>
      </c>
    </row>
    <row r="18" spans="1:12" ht="26.25" customHeight="1" x14ac:dyDescent="0.25">
      <c r="A18" s="255" t="s">
        <v>28</v>
      </c>
      <c r="B18" s="256"/>
      <c r="C18" s="256"/>
      <c r="D18" s="257" t="s">
        <v>29</v>
      </c>
      <c r="E18" s="257"/>
      <c r="F18" s="257"/>
      <c r="G18" s="257"/>
      <c r="H18" s="6">
        <f>H19+H20</f>
        <v>3016531840</v>
      </c>
      <c r="I18" s="258">
        <f>I19+I20</f>
        <v>5550275561</v>
      </c>
      <c r="J18" s="258"/>
      <c r="K18" s="6">
        <f>K19+K20</f>
        <v>1652286158</v>
      </c>
      <c r="L18" s="10">
        <f>L19+L20</f>
        <v>2936988628</v>
      </c>
    </row>
    <row r="19" spans="1:12" ht="26.25" customHeight="1" x14ac:dyDescent="0.25">
      <c r="A19" s="263" t="s">
        <v>30</v>
      </c>
      <c r="B19" s="264"/>
      <c r="C19" s="264"/>
      <c r="D19" s="265" t="s">
        <v>31</v>
      </c>
      <c r="E19" s="265"/>
      <c r="F19" s="265"/>
      <c r="G19" s="265"/>
      <c r="H19" s="7">
        <v>0</v>
      </c>
      <c r="I19" s="266">
        <v>0</v>
      </c>
      <c r="J19" s="266"/>
      <c r="K19" s="7">
        <v>0</v>
      </c>
      <c r="L19" s="11">
        <v>0</v>
      </c>
    </row>
    <row r="20" spans="1:12" ht="26.25" customHeight="1" x14ac:dyDescent="0.25">
      <c r="A20" s="263" t="s">
        <v>32</v>
      </c>
      <c r="B20" s="264"/>
      <c r="C20" s="264"/>
      <c r="D20" s="265" t="s">
        <v>33</v>
      </c>
      <c r="E20" s="265"/>
      <c r="F20" s="265"/>
      <c r="G20" s="265"/>
      <c r="H20" s="7">
        <v>3016531840</v>
      </c>
      <c r="I20" s="266">
        <v>5550275561</v>
      </c>
      <c r="J20" s="266"/>
      <c r="K20" s="7">
        <v>1652286158</v>
      </c>
      <c r="L20" s="11">
        <v>2936988628</v>
      </c>
    </row>
    <row r="21" spans="1:12" ht="26.25" customHeight="1" x14ac:dyDescent="0.25">
      <c r="A21" s="255" t="s">
        <v>34</v>
      </c>
      <c r="B21" s="256"/>
      <c r="C21" s="256"/>
      <c r="D21" s="257" t="s">
        <v>35</v>
      </c>
      <c r="E21" s="257"/>
      <c r="F21" s="257"/>
      <c r="G21" s="257"/>
      <c r="H21" s="6">
        <f>H22+H23</f>
        <v>287483664</v>
      </c>
      <c r="I21" s="258">
        <f>I22+I23</f>
        <v>1028897493</v>
      </c>
      <c r="J21" s="258"/>
      <c r="K21" s="6">
        <f>K22+K23</f>
        <v>1758029267</v>
      </c>
      <c r="L21" s="10">
        <f>L22+L23</f>
        <v>3392471474</v>
      </c>
    </row>
    <row r="22" spans="1:12" ht="26.25" customHeight="1" x14ac:dyDescent="0.25">
      <c r="A22" s="263" t="s">
        <v>36</v>
      </c>
      <c r="B22" s="264"/>
      <c r="C22" s="264"/>
      <c r="D22" s="265" t="s">
        <v>37</v>
      </c>
      <c r="E22" s="265"/>
      <c r="F22" s="265"/>
      <c r="G22" s="265"/>
      <c r="H22" s="7">
        <v>287483664</v>
      </c>
      <c r="I22" s="266">
        <v>1028897493</v>
      </c>
      <c r="J22" s="266"/>
      <c r="K22" s="7">
        <v>1555344409</v>
      </c>
      <c r="L22" s="11">
        <v>2748087961</v>
      </c>
    </row>
    <row r="23" spans="1:12" ht="37.5" customHeight="1" x14ac:dyDescent="0.25">
      <c r="A23" s="263" t="s">
        <v>38</v>
      </c>
      <c r="B23" s="264"/>
      <c r="C23" s="264"/>
      <c r="D23" s="265" t="s">
        <v>39</v>
      </c>
      <c r="E23" s="265"/>
      <c r="F23" s="265"/>
      <c r="G23" s="265"/>
      <c r="H23" s="7">
        <v>0</v>
      </c>
      <c r="I23" s="266">
        <v>0</v>
      </c>
      <c r="J23" s="266"/>
      <c r="K23" s="7">
        <v>202684858</v>
      </c>
      <c r="L23" s="11">
        <v>644383513</v>
      </c>
    </row>
    <row r="24" spans="1:12" ht="37.5" customHeight="1" x14ac:dyDescent="0.25">
      <c r="A24" s="255" t="s">
        <v>40</v>
      </c>
      <c r="B24" s="256"/>
      <c r="C24" s="256"/>
      <c r="D24" s="257" t="s">
        <v>41</v>
      </c>
      <c r="E24" s="257"/>
      <c r="F24" s="257"/>
      <c r="G24" s="257"/>
      <c r="H24" s="6">
        <v>0</v>
      </c>
      <c r="I24" s="258">
        <v>-195997036</v>
      </c>
      <c r="J24" s="258"/>
      <c r="K24" s="6">
        <v>-107083527</v>
      </c>
      <c r="L24" s="10">
        <v>106113211</v>
      </c>
    </row>
    <row r="25" spans="1:12" ht="48.75" customHeight="1" x14ac:dyDescent="0.25">
      <c r="A25" s="255" t="s">
        <v>42</v>
      </c>
      <c r="B25" s="256"/>
      <c r="C25" s="256"/>
      <c r="D25" s="257" t="s">
        <v>43</v>
      </c>
      <c r="E25" s="257"/>
      <c r="F25" s="257"/>
      <c r="G25" s="257"/>
      <c r="H25" s="6">
        <f>H26-H27</f>
        <v>174591400</v>
      </c>
      <c r="I25" s="258">
        <f>I26-I27</f>
        <v>437307578</v>
      </c>
      <c r="J25" s="258"/>
      <c r="K25" s="6">
        <f>K26-K27</f>
        <v>58168826</v>
      </c>
      <c r="L25" s="10">
        <f>L26-L27</f>
        <v>51176969</v>
      </c>
    </row>
    <row r="26" spans="1:12" ht="48.75" customHeight="1" x14ac:dyDescent="0.25">
      <c r="A26" s="263" t="s">
        <v>44</v>
      </c>
      <c r="B26" s="264"/>
      <c r="C26" s="264"/>
      <c r="D26" s="265" t="s">
        <v>45</v>
      </c>
      <c r="E26" s="265"/>
      <c r="F26" s="265"/>
      <c r="G26" s="265"/>
      <c r="H26" s="7">
        <v>169290417</v>
      </c>
      <c r="I26" s="266">
        <v>144742128</v>
      </c>
      <c r="J26" s="266"/>
      <c r="K26" s="7">
        <v>-12542095</v>
      </c>
      <c r="L26" s="11">
        <v>-14763723</v>
      </c>
    </row>
    <row r="27" spans="1:12" ht="48.75" customHeight="1" x14ac:dyDescent="0.25">
      <c r="A27" s="263" t="s">
        <v>46</v>
      </c>
      <c r="B27" s="264"/>
      <c r="C27" s="264"/>
      <c r="D27" s="265" t="s">
        <v>47</v>
      </c>
      <c r="E27" s="265"/>
      <c r="F27" s="265"/>
      <c r="G27" s="265"/>
      <c r="H27" s="7">
        <v>-5300983</v>
      </c>
      <c r="I27" s="266">
        <v>-292565450</v>
      </c>
      <c r="J27" s="266"/>
      <c r="K27" s="7">
        <v>-70710921</v>
      </c>
      <c r="L27" s="11">
        <v>-65940692</v>
      </c>
    </row>
    <row r="28" spans="1:12" ht="26.25" customHeight="1" x14ac:dyDescent="0.25">
      <c r="A28" s="255" t="s">
        <v>48</v>
      </c>
      <c r="B28" s="256"/>
      <c r="C28" s="256"/>
      <c r="D28" s="257" t="s">
        <v>49</v>
      </c>
      <c r="E28" s="257"/>
      <c r="F28" s="257"/>
      <c r="G28" s="257"/>
      <c r="H28" s="6">
        <v>0</v>
      </c>
      <c r="I28" s="258">
        <v>0</v>
      </c>
      <c r="J28" s="258"/>
      <c r="K28" s="6">
        <v>0</v>
      </c>
      <c r="L28" s="10">
        <v>0</v>
      </c>
    </row>
    <row r="29" spans="1:12" ht="48.75" customHeight="1" x14ac:dyDescent="0.25">
      <c r="A29" s="255" t="s">
        <v>50</v>
      </c>
      <c r="B29" s="256"/>
      <c r="C29" s="256"/>
      <c r="D29" s="257" t="s">
        <v>51</v>
      </c>
      <c r="E29" s="257"/>
      <c r="F29" s="257"/>
      <c r="G29" s="257"/>
      <c r="H29" s="6">
        <v>0</v>
      </c>
      <c r="I29" s="258">
        <v>0</v>
      </c>
      <c r="J29" s="258"/>
      <c r="K29" s="6">
        <v>0</v>
      </c>
      <c r="L29" s="10">
        <v>0</v>
      </c>
    </row>
    <row r="30" spans="1:12" ht="26.25" customHeight="1" x14ac:dyDescent="0.25">
      <c r="A30" s="255" t="s">
        <v>52</v>
      </c>
      <c r="B30" s="256"/>
      <c r="C30" s="256"/>
      <c r="D30" s="257" t="s">
        <v>53</v>
      </c>
      <c r="E30" s="257"/>
      <c r="F30" s="257"/>
      <c r="G30" s="257"/>
      <c r="H30" s="6">
        <v>0</v>
      </c>
      <c r="I30" s="258">
        <v>54795</v>
      </c>
      <c r="J30" s="258"/>
      <c r="K30" s="6">
        <v>0</v>
      </c>
      <c r="L30" s="10">
        <v>69180</v>
      </c>
    </row>
    <row r="31" spans="1:12" ht="82.5" customHeight="1" x14ac:dyDescent="0.25">
      <c r="A31" s="255" t="s">
        <v>54</v>
      </c>
      <c r="B31" s="256"/>
      <c r="C31" s="256"/>
      <c r="D31" s="257" t="s">
        <v>55</v>
      </c>
      <c r="E31" s="257"/>
      <c r="F31" s="257"/>
      <c r="G31" s="257"/>
      <c r="H31" s="6">
        <v>0</v>
      </c>
      <c r="I31" s="258">
        <v>0</v>
      </c>
      <c r="J31" s="258"/>
      <c r="K31" s="6">
        <v>0</v>
      </c>
      <c r="L31" s="10">
        <v>0</v>
      </c>
    </row>
    <row r="32" spans="1:12" ht="26.25" customHeight="1" x14ac:dyDescent="0.25">
      <c r="A32" s="259" t="s">
        <v>56</v>
      </c>
      <c r="B32" s="260"/>
      <c r="C32" s="260"/>
      <c r="D32" s="261" t="s">
        <v>57</v>
      </c>
      <c r="E32" s="261"/>
      <c r="F32" s="261"/>
      <c r="G32" s="261"/>
      <c r="H32" s="5">
        <f>H33+H37+H38+H39+H40</f>
        <v>4417268</v>
      </c>
      <c r="I32" s="262">
        <f>I33+I37+I38+I39+I40</f>
        <v>25275893</v>
      </c>
      <c r="J32" s="262"/>
      <c r="K32" s="5">
        <f>K33+K37+K38+K39+K40</f>
        <v>10010357</v>
      </c>
      <c r="L32" s="9">
        <f>L33+L37+L38+L39+L40</f>
        <v>11812985</v>
      </c>
    </row>
    <row r="33" spans="1:12" ht="48.75" customHeight="1" x14ac:dyDescent="0.25">
      <c r="A33" s="255" t="s">
        <v>58</v>
      </c>
      <c r="B33" s="256"/>
      <c r="C33" s="256"/>
      <c r="D33" s="257" t="s">
        <v>59</v>
      </c>
      <c r="E33" s="257"/>
      <c r="F33" s="257"/>
      <c r="G33" s="257"/>
      <c r="H33" s="6">
        <f>H34+H35+H36</f>
        <v>4417268</v>
      </c>
      <c r="I33" s="258">
        <f>I34+I35+I36</f>
        <v>25275893</v>
      </c>
      <c r="J33" s="258"/>
      <c r="K33" s="6">
        <f>K34+K35+K36</f>
        <v>10010357</v>
      </c>
      <c r="L33" s="10">
        <f>L34+L35+L36</f>
        <v>11812985</v>
      </c>
    </row>
    <row r="34" spans="1:12" ht="29.25" customHeight="1" x14ac:dyDescent="0.25">
      <c r="A34" s="263" t="s">
        <v>60</v>
      </c>
      <c r="B34" s="264"/>
      <c r="C34" s="264"/>
      <c r="D34" s="265" t="s">
        <v>61</v>
      </c>
      <c r="E34" s="265"/>
      <c r="F34" s="265"/>
      <c r="G34" s="265"/>
      <c r="H34" s="7">
        <v>2895669</v>
      </c>
      <c r="I34" s="266">
        <v>16561564</v>
      </c>
      <c r="J34" s="266"/>
      <c r="K34" s="7">
        <v>6540238</v>
      </c>
      <c r="L34" s="11">
        <v>7741990</v>
      </c>
    </row>
    <row r="35" spans="1:12" ht="29.25" customHeight="1" x14ac:dyDescent="0.25">
      <c r="A35" s="263" t="s">
        <v>62</v>
      </c>
      <c r="B35" s="264"/>
      <c r="C35" s="264"/>
      <c r="D35" s="265" t="s">
        <v>63</v>
      </c>
      <c r="E35" s="265"/>
      <c r="F35" s="265"/>
      <c r="G35" s="265"/>
      <c r="H35" s="7">
        <v>0</v>
      </c>
      <c r="I35" s="266">
        <v>0</v>
      </c>
      <c r="J35" s="266"/>
      <c r="K35" s="7">
        <v>0</v>
      </c>
      <c r="L35" s="11">
        <v>0</v>
      </c>
    </row>
    <row r="36" spans="1:12" ht="42" customHeight="1" x14ac:dyDescent="0.25">
      <c r="A36" s="263" t="s">
        <v>64</v>
      </c>
      <c r="B36" s="264"/>
      <c r="C36" s="264"/>
      <c r="D36" s="265" t="s">
        <v>65</v>
      </c>
      <c r="E36" s="265"/>
      <c r="F36" s="265"/>
      <c r="G36" s="265"/>
      <c r="H36" s="7">
        <v>1521599</v>
      </c>
      <c r="I36" s="266">
        <v>8714329</v>
      </c>
      <c r="J36" s="266"/>
      <c r="K36" s="7">
        <v>3470119</v>
      </c>
      <c r="L36" s="11">
        <v>4070995</v>
      </c>
    </row>
    <row r="37" spans="1:12" ht="42" customHeight="1" x14ac:dyDescent="0.25">
      <c r="A37" s="255" t="s">
        <v>66</v>
      </c>
      <c r="B37" s="256"/>
      <c r="C37" s="256"/>
      <c r="D37" s="257" t="s">
        <v>67</v>
      </c>
      <c r="E37" s="257"/>
      <c r="F37" s="257"/>
      <c r="G37" s="257"/>
      <c r="H37" s="6">
        <v>0</v>
      </c>
      <c r="I37" s="258">
        <v>0</v>
      </c>
      <c r="J37" s="258"/>
      <c r="K37" s="6">
        <v>0</v>
      </c>
      <c r="L37" s="10">
        <v>0</v>
      </c>
    </row>
    <row r="38" spans="1:12" ht="29.25" customHeight="1" x14ac:dyDescent="0.25">
      <c r="A38" s="255" t="s">
        <v>68</v>
      </c>
      <c r="B38" s="256"/>
      <c r="C38" s="256"/>
      <c r="D38" s="257" t="s">
        <v>69</v>
      </c>
      <c r="E38" s="257"/>
      <c r="F38" s="257"/>
      <c r="G38" s="257"/>
      <c r="H38" s="6">
        <v>0</v>
      </c>
      <c r="I38" s="258">
        <v>0</v>
      </c>
      <c r="J38" s="258"/>
      <c r="K38" s="6">
        <v>0</v>
      </c>
      <c r="L38" s="10">
        <v>0</v>
      </c>
    </row>
    <row r="39" spans="1:12" ht="81" customHeight="1" x14ac:dyDescent="0.25">
      <c r="A39" s="255" t="s">
        <v>70</v>
      </c>
      <c r="B39" s="256"/>
      <c r="C39" s="256"/>
      <c r="D39" s="257" t="s">
        <v>71</v>
      </c>
      <c r="E39" s="257"/>
      <c r="F39" s="257"/>
      <c r="G39" s="257"/>
      <c r="H39" s="6">
        <v>0</v>
      </c>
      <c r="I39" s="258">
        <v>0</v>
      </c>
      <c r="J39" s="258"/>
      <c r="K39" s="6">
        <v>0</v>
      </c>
      <c r="L39" s="10">
        <v>0</v>
      </c>
    </row>
    <row r="40" spans="1:12" ht="29.25" customHeight="1" x14ac:dyDescent="0.25">
      <c r="A40" s="255" t="s">
        <v>72</v>
      </c>
      <c r="B40" s="256"/>
      <c r="C40" s="256"/>
      <c r="D40" s="257" t="s">
        <v>73</v>
      </c>
      <c r="E40" s="257"/>
      <c r="F40" s="257"/>
      <c r="G40" s="257"/>
      <c r="H40" s="6">
        <v>0</v>
      </c>
      <c r="I40" s="258">
        <v>0</v>
      </c>
      <c r="J40" s="258"/>
      <c r="K40" s="6">
        <v>0</v>
      </c>
      <c r="L40" s="10">
        <v>0</v>
      </c>
    </row>
    <row r="41" spans="1:12" ht="29.25" customHeight="1" x14ac:dyDescent="0.25">
      <c r="A41" s="259" t="s">
        <v>74</v>
      </c>
      <c r="B41" s="260"/>
      <c r="C41" s="260"/>
      <c r="D41" s="261" t="s">
        <v>75</v>
      </c>
      <c r="E41" s="261"/>
      <c r="F41" s="261"/>
      <c r="G41" s="261"/>
      <c r="H41" s="5">
        <f>H42+H43+H47+H48+H49+H50+H51+H52+H53+H54</f>
        <v>642446368</v>
      </c>
      <c r="I41" s="262">
        <f>I42+I43+I47+I48+I49+I50+I51+I52+I53+I54</f>
        <v>1271411861</v>
      </c>
      <c r="J41" s="262"/>
      <c r="K41" s="5">
        <f>K42+K43+K47+K48+K49+K50+K51+K52+K53+K54</f>
        <v>608157790</v>
      </c>
      <c r="L41" s="9">
        <f>L42+L43+L47+L48+L49+L50+L51+L52+L53+L54</f>
        <v>1205979027</v>
      </c>
    </row>
    <row r="42" spans="1:12" ht="29.25" customHeight="1" x14ac:dyDescent="0.25">
      <c r="A42" s="255" t="s">
        <v>76</v>
      </c>
      <c r="B42" s="256"/>
      <c r="C42" s="256"/>
      <c r="D42" s="257" t="s">
        <v>77</v>
      </c>
      <c r="E42" s="257"/>
      <c r="F42" s="257"/>
      <c r="G42" s="257"/>
      <c r="H42" s="6">
        <v>421192930</v>
      </c>
      <c r="I42" s="258">
        <v>832911240</v>
      </c>
      <c r="J42" s="258"/>
      <c r="K42" s="6">
        <v>391132968</v>
      </c>
      <c r="L42" s="10">
        <v>769674046</v>
      </c>
    </row>
    <row r="43" spans="1:12" ht="29.25" customHeight="1" x14ac:dyDescent="0.25">
      <c r="A43" s="255" t="s">
        <v>78</v>
      </c>
      <c r="B43" s="256"/>
      <c r="C43" s="256"/>
      <c r="D43" s="257" t="s">
        <v>79</v>
      </c>
      <c r="E43" s="257"/>
      <c r="F43" s="257"/>
      <c r="G43" s="257"/>
      <c r="H43" s="6">
        <v>45604044</v>
      </c>
      <c r="I43" s="258">
        <v>91152832</v>
      </c>
      <c r="J43" s="258"/>
      <c r="K43" s="6">
        <v>45281871</v>
      </c>
      <c r="L43" s="10">
        <v>90511377</v>
      </c>
    </row>
    <row r="44" spans="1:12" ht="29.25" customHeight="1" x14ac:dyDescent="0.25">
      <c r="A44" s="263" t="s">
        <v>80</v>
      </c>
      <c r="B44" s="264"/>
      <c r="C44" s="264"/>
      <c r="D44" s="265" t="s">
        <v>81</v>
      </c>
      <c r="E44" s="265"/>
      <c r="F44" s="265"/>
      <c r="G44" s="265"/>
      <c r="H44" s="7">
        <v>45000000</v>
      </c>
      <c r="I44" s="266">
        <v>90000000</v>
      </c>
      <c r="J44" s="266"/>
      <c r="K44" s="7">
        <v>45000000</v>
      </c>
      <c r="L44" s="11">
        <v>90000000</v>
      </c>
    </row>
    <row r="45" spans="1:12" ht="29.25" customHeight="1" x14ac:dyDescent="0.25">
      <c r="A45" s="263" t="s">
        <v>82</v>
      </c>
      <c r="B45" s="264"/>
      <c r="C45" s="264"/>
      <c r="D45" s="265" t="s">
        <v>83</v>
      </c>
      <c r="E45" s="265"/>
      <c r="F45" s="265"/>
      <c r="G45" s="265"/>
      <c r="H45" s="7">
        <v>604044</v>
      </c>
      <c r="I45" s="266">
        <v>1152832</v>
      </c>
      <c r="J45" s="266"/>
      <c r="K45" s="7">
        <v>281871</v>
      </c>
      <c r="L45" s="11">
        <v>511377</v>
      </c>
    </row>
    <row r="46" spans="1:12" ht="81" customHeight="1" x14ac:dyDescent="0.25">
      <c r="A46" s="263" t="s">
        <v>84</v>
      </c>
      <c r="B46" s="264"/>
      <c r="C46" s="264"/>
      <c r="D46" s="265" t="s">
        <v>85</v>
      </c>
      <c r="E46" s="265"/>
      <c r="F46" s="265"/>
      <c r="G46" s="265"/>
      <c r="H46" s="7">
        <v>0</v>
      </c>
      <c r="I46" s="266">
        <v>0</v>
      </c>
      <c r="J46" s="266"/>
      <c r="K46" s="7">
        <v>0</v>
      </c>
      <c r="L46" s="11">
        <v>0</v>
      </c>
    </row>
    <row r="47" spans="1:12" ht="29.25" customHeight="1" x14ac:dyDescent="0.25">
      <c r="A47" s="255" t="s">
        <v>86</v>
      </c>
      <c r="B47" s="256"/>
      <c r="C47" s="256"/>
      <c r="D47" s="257" t="s">
        <v>87</v>
      </c>
      <c r="E47" s="257"/>
      <c r="F47" s="257"/>
      <c r="G47" s="257"/>
      <c r="H47" s="6">
        <v>23100000</v>
      </c>
      <c r="I47" s="258">
        <v>46200000</v>
      </c>
      <c r="J47" s="258"/>
      <c r="K47" s="6">
        <v>23100000</v>
      </c>
      <c r="L47" s="10">
        <v>46200000</v>
      </c>
    </row>
    <row r="48" spans="1:12" ht="29.25" customHeight="1" x14ac:dyDescent="0.25">
      <c r="A48" s="255" t="s">
        <v>88</v>
      </c>
      <c r="B48" s="256"/>
      <c r="C48" s="256"/>
      <c r="D48" s="257" t="s">
        <v>89</v>
      </c>
      <c r="E48" s="257"/>
      <c r="F48" s="257"/>
      <c r="G48" s="257"/>
      <c r="H48" s="6">
        <v>49500000</v>
      </c>
      <c r="I48" s="258">
        <v>99000000</v>
      </c>
      <c r="J48" s="258"/>
      <c r="K48" s="6">
        <v>49500000</v>
      </c>
      <c r="L48" s="10">
        <v>99000000</v>
      </c>
    </row>
    <row r="49" spans="1:12" ht="29.25" customHeight="1" x14ac:dyDescent="0.25">
      <c r="A49" s="255" t="s">
        <v>90</v>
      </c>
      <c r="B49" s="256"/>
      <c r="C49" s="256"/>
      <c r="D49" s="257" t="s">
        <v>91</v>
      </c>
      <c r="E49" s="257"/>
      <c r="F49" s="257"/>
      <c r="G49" s="257"/>
      <c r="H49" s="6">
        <v>39600000</v>
      </c>
      <c r="I49" s="258">
        <v>79200000</v>
      </c>
      <c r="J49" s="258"/>
      <c r="K49" s="6">
        <v>39600000</v>
      </c>
      <c r="L49" s="10">
        <v>79200000</v>
      </c>
    </row>
    <row r="50" spans="1:12" ht="42" customHeight="1" x14ac:dyDescent="0.25">
      <c r="A50" s="255" t="s">
        <v>92</v>
      </c>
      <c r="B50" s="256"/>
      <c r="C50" s="256"/>
      <c r="D50" s="257" t="s">
        <v>93</v>
      </c>
      <c r="E50" s="257"/>
      <c r="F50" s="257"/>
      <c r="G50" s="257"/>
      <c r="H50" s="6">
        <v>0</v>
      </c>
      <c r="I50" s="258">
        <v>0</v>
      </c>
      <c r="J50" s="258"/>
      <c r="K50" s="6">
        <v>0</v>
      </c>
      <c r="L50" s="10">
        <v>0</v>
      </c>
    </row>
    <row r="51" spans="1:12" ht="42" customHeight="1" x14ac:dyDescent="0.25">
      <c r="A51" s="255" t="s">
        <v>94</v>
      </c>
      <c r="B51" s="256"/>
      <c r="C51" s="256"/>
      <c r="D51" s="257" t="s">
        <v>95</v>
      </c>
      <c r="E51" s="257"/>
      <c r="F51" s="257"/>
      <c r="G51" s="257"/>
      <c r="H51" s="6">
        <v>4050000</v>
      </c>
      <c r="I51" s="258">
        <v>4050000</v>
      </c>
      <c r="J51" s="258"/>
      <c r="K51" s="6">
        <v>0</v>
      </c>
      <c r="L51" s="10">
        <v>0</v>
      </c>
    </row>
    <row r="52" spans="1:12" ht="29.25" customHeight="1" x14ac:dyDescent="0.25">
      <c r="A52" s="255" t="s">
        <v>96</v>
      </c>
      <c r="B52" s="256"/>
      <c r="C52" s="256"/>
      <c r="D52" s="257" t="s">
        <v>97</v>
      </c>
      <c r="E52" s="257"/>
      <c r="F52" s="257"/>
      <c r="G52" s="257"/>
      <c r="H52" s="6">
        <v>29836078</v>
      </c>
      <c r="I52" s="258">
        <v>59672156</v>
      </c>
      <c r="J52" s="258"/>
      <c r="K52" s="6">
        <v>29917810</v>
      </c>
      <c r="L52" s="10">
        <v>59506851</v>
      </c>
    </row>
    <row r="53" spans="1:12" ht="29.25" customHeight="1" x14ac:dyDescent="0.25">
      <c r="A53" s="255" t="s">
        <v>98</v>
      </c>
      <c r="B53" s="256"/>
      <c r="C53" s="256"/>
      <c r="D53" s="257" t="s">
        <v>99</v>
      </c>
      <c r="E53" s="257"/>
      <c r="F53" s="257"/>
      <c r="G53" s="257"/>
      <c r="H53" s="6">
        <v>0</v>
      </c>
      <c r="I53" s="258">
        <v>0</v>
      </c>
      <c r="J53" s="258"/>
      <c r="K53" s="6">
        <v>0</v>
      </c>
      <c r="L53" s="10">
        <v>0</v>
      </c>
    </row>
    <row r="54" spans="1:12" ht="29.25" customHeight="1" x14ac:dyDescent="0.25">
      <c r="A54" s="255" t="s">
        <v>100</v>
      </c>
      <c r="B54" s="256"/>
      <c r="C54" s="256"/>
      <c r="D54" s="257" t="s">
        <v>101</v>
      </c>
      <c r="E54" s="257"/>
      <c r="F54" s="257"/>
      <c r="G54" s="257"/>
      <c r="H54" s="6">
        <f>H55+H56+H57+H58+H59+H60+H61+H62+H63+H64+H65+H66+H67+H68</f>
        <v>29563316</v>
      </c>
      <c r="I54" s="258">
        <f>I55+I56+I57+I58+I59+I60+I61+I62+I63+I64+I65+I66+I67+I68</f>
        <v>59225633</v>
      </c>
      <c r="J54" s="258"/>
      <c r="K54" s="6">
        <f>K55+K56+K57+K58+K59+K60+K61+K62+K63+K64+K65+K66+K67+K68</f>
        <v>29625141</v>
      </c>
      <c r="L54" s="10">
        <f>L55+L56+L57+L58+L59+L60+L61+L62+L63+L64+L65+L66+L67+L68</f>
        <v>61886753</v>
      </c>
    </row>
    <row r="55" spans="1:12" ht="42" customHeight="1" x14ac:dyDescent="0.25">
      <c r="A55" s="263" t="s">
        <v>102</v>
      </c>
      <c r="B55" s="264"/>
      <c r="C55" s="264"/>
      <c r="D55" s="265" t="s">
        <v>103</v>
      </c>
      <c r="E55" s="265"/>
      <c r="F55" s="265"/>
      <c r="G55" s="265"/>
      <c r="H55" s="7">
        <v>27000000</v>
      </c>
      <c r="I55" s="266">
        <v>54000000</v>
      </c>
      <c r="J55" s="266"/>
      <c r="K55" s="7">
        <v>27000000</v>
      </c>
      <c r="L55" s="11">
        <v>54000000</v>
      </c>
    </row>
    <row r="56" spans="1:12" ht="42" customHeight="1" x14ac:dyDescent="0.25">
      <c r="A56" s="263" t="s">
        <v>104</v>
      </c>
      <c r="B56" s="264"/>
      <c r="C56" s="264"/>
      <c r="D56" s="265" t="s">
        <v>105</v>
      </c>
      <c r="E56" s="265"/>
      <c r="F56" s="265"/>
      <c r="G56" s="265"/>
      <c r="H56" s="7">
        <v>0</v>
      </c>
      <c r="I56" s="266">
        <v>0</v>
      </c>
      <c r="J56" s="266"/>
      <c r="K56" s="7">
        <v>0</v>
      </c>
      <c r="L56" s="11">
        <v>0</v>
      </c>
    </row>
    <row r="57" spans="1:12" ht="29.25" customHeight="1" x14ac:dyDescent="0.25">
      <c r="A57" s="263" t="s">
        <v>106</v>
      </c>
      <c r="B57" s="264"/>
      <c r="C57" s="264"/>
      <c r="D57" s="265" t="s">
        <v>107</v>
      </c>
      <c r="E57" s="265"/>
      <c r="F57" s="265"/>
      <c r="G57" s="265"/>
      <c r="H57" s="7">
        <v>0</v>
      </c>
      <c r="I57" s="266">
        <v>0</v>
      </c>
      <c r="J57" s="266"/>
      <c r="K57" s="7">
        <v>0</v>
      </c>
      <c r="L57" s="11">
        <v>0</v>
      </c>
    </row>
    <row r="58" spans="1:12" ht="29.25" customHeight="1" x14ac:dyDescent="0.25">
      <c r="A58" s="263" t="s">
        <v>108</v>
      </c>
      <c r="B58" s="264"/>
      <c r="C58" s="264"/>
      <c r="D58" s="265" t="s">
        <v>109</v>
      </c>
      <c r="E58" s="265"/>
      <c r="F58" s="265"/>
      <c r="G58" s="265"/>
      <c r="H58" s="7">
        <v>0</v>
      </c>
      <c r="I58" s="266">
        <v>0</v>
      </c>
      <c r="J58" s="266"/>
      <c r="K58" s="7">
        <v>0</v>
      </c>
      <c r="L58" s="11">
        <v>0</v>
      </c>
    </row>
    <row r="59" spans="1:12" ht="29.25" customHeight="1" x14ac:dyDescent="0.25">
      <c r="A59" s="263" t="s">
        <v>110</v>
      </c>
      <c r="B59" s="264"/>
      <c r="C59" s="264"/>
      <c r="D59" s="265" t="s">
        <v>111</v>
      </c>
      <c r="E59" s="265"/>
      <c r="F59" s="265"/>
      <c r="G59" s="265"/>
      <c r="H59" s="7">
        <v>0</v>
      </c>
      <c r="I59" s="266">
        <v>0</v>
      </c>
      <c r="J59" s="266"/>
      <c r="K59" s="7">
        <v>0</v>
      </c>
      <c r="L59" s="11">
        <v>0</v>
      </c>
    </row>
    <row r="60" spans="1:12" ht="29.25" customHeight="1" x14ac:dyDescent="0.25">
      <c r="A60" s="263" t="s">
        <v>112</v>
      </c>
      <c r="B60" s="264"/>
      <c r="C60" s="264"/>
      <c r="D60" s="265" t="s">
        <v>113</v>
      </c>
      <c r="E60" s="265"/>
      <c r="F60" s="265"/>
      <c r="G60" s="265"/>
      <c r="H60" s="7">
        <v>0</v>
      </c>
      <c r="I60" s="266">
        <v>0</v>
      </c>
      <c r="J60" s="266"/>
      <c r="K60" s="7">
        <v>0</v>
      </c>
      <c r="L60" s="11">
        <v>0</v>
      </c>
    </row>
    <row r="61" spans="1:12" ht="29.25" customHeight="1" x14ac:dyDescent="0.25">
      <c r="A61" s="263" t="s">
        <v>114</v>
      </c>
      <c r="B61" s="264"/>
      <c r="C61" s="264"/>
      <c r="D61" s="265" t="s">
        <v>115</v>
      </c>
      <c r="E61" s="265"/>
      <c r="F61" s="265"/>
      <c r="G61" s="265"/>
      <c r="H61" s="7">
        <v>2486316</v>
      </c>
      <c r="I61" s="266">
        <v>4972633</v>
      </c>
      <c r="J61" s="266"/>
      <c r="K61" s="7">
        <v>2493141</v>
      </c>
      <c r="L61" s="11">
        <v>4958885</v>
      </c>
    </row>
    <row r="62" spans="1:12" ht="29.25" customHeight="1" x14ac:dyDescent="0.25">
      <c r="A62" s="263" t="s">
        <v>116</v>
      </c>
      <c r="B62" s="264"/>
      <c r="C62" s="264"/>
      <c r="D62" s="265" t="s">
        <v>117</v>
      </c>
      <c r="E62" s="265"/>
      <c r="F62" s="265"/>
      <c r="G62" s="265"/>
      <c r="H62" s="7">
        <v>77000</v>
      </c>
      <c r="I62" s="266">
        <v>253000</v>
      </c>
      <c r="J62" s="266"/>
      <c r="K62" s="7">
        <v>132000</v>
      </c>
      <c r="L62" s="11">
        <v>2817868</v>
      </c>
    </row>
    <row r="63" spans="1:12" ht="42" customHeight="1" x14ac:dyDescent="0.25">
      <c r="A63" s="263" t="s">
        <v>118</v>
      </c>
      <c r="B63" s="264"/>
      <c r="C63" s="264"/>
      <c r="D63" s="265" t="s">
        <v>119</v>
      </c>
      <c r="E63" s="265"/>
      <c r="F63" s="265"/>
      <c r="G63" s="265"/>
      <c r="H63" s="7">
        <v>0</v>
      </c>
      <c r="I63" s="266">
        <v>0</v>
      </c>
      <c r="J63" s="266"/>
      <c r="K63" s="7">
        <v>0</v>
      </c>
      <c r="L63" s="11">
        <v>0</v>
      </c>
    </row>
    <row r="64" spans="1:12" ht="29.25" customHeight="1" x14ac:dyDescent="0.25">
      <c r="A64" s="263" t="s">
        <v>120</v>
      </c>
      <c r="B64" s="264"/>
      <c r="C64" s="264"/>
      <c r="D64" s="265" t="s">
        <v>121</v>
      </c>
      <c r="E64" s="265"/>
      <c r="F64" s="265"/>
      <c r="G64" s="265"/>
      <c r="H64" s="7">
        <v>0</v>
      </c>
      <c r="I64" s="266">
        <v>0</v>
      </c>
      <c r="J64" s="266"/>
      <c r="K64" s="7">
        <v>0</v>
      </c>
      <c r="L64" s="11">
        <v>0</v>
      </c>
    </row>
    <row r="65" spans="1:12" ht="42" customHeight="1" x14ac:dyDescent="0.25">
      <c r="A65" s="263" t="s">
        <v>122</v>
      </c>
      <c r="B65" s="264"/>
      <c r="C65" s="264"/>
      <c r="D65" s="265" t="s">
        <v>123</v>
      </c>
      <c r="E65" s="265"/>
      <c r="F65" s="265"/>
      <c r="G65" s="265"/>
      <c r="H65" s="7">
        <v>0</v>
      </c>
      <c r="I65" s="266">
        <v>0</v>
      </c>
      <c r="J65" s="266"/>
      <c r="K65" s="7">
        <v>0</v>
      </c>
      <c r="L65" s="11">
        <v>0</v>
      </c>
    </row>
    <row r="66" spans="1:12" ht="29.25" customHeight="1" x14ac:dyDescent="0.25">
      <c r="A66" s="263" t="s">
        <v>124</v>
      </c>
      <c r="B66" s="264"/>
      <c r="C66" s="264"/>
      <c r="D66" s="265" t="s">
        <v>125</v>
      </c>
      <c r="E66" s="265"/>
      <c r="F66" s="265"/>
      <c r="G66" s="265"/>
      <c r="H66" s="7">
        <v>0</v>
      </c>
      <c r="I66" s="266">
        <v>0</v>
      </c>
      <c r="J66" s="266"/>
      <c r="K66" s="7">
        <v>0</v>
      </c>
      <c r="L66" s="11">
        <v>0</v>
      </c>
    </row>
    <row r="67" spans="1:12" ht="29.25" customHeight="1" x14ac:dyDescent="0.25">
      <c r="A67" s="263" t="s">
        <v>126</v>
      </c>
      <c r="B67" s="264"/>
      <c r="C67" s="264"/>
      <c r="D67" s="265" t="s">
        <v>127</v>
      </c>
      <c r="E67" s="265"/>
      <c r="F67" s="265"/>
      <c r="G67" s="265"/>
      <c r="H67" s="7">
        <v>0</v>
      </c>
      <c r="I67" s="266">
        <v>0</v>
      </c>
      <c r="J67" s="266"/>
      <c r="K67" s="7">
        <v>0</v>
      </c>
      <c r="L67" s="11">
        <v>0</v>
      </c>
    </row>
    <row r="68" spans="1:12" ht="29.25" customHeight="1" x14ac:dyDescent="0.25">
      <c r="A68" s="263" t="s">
        <v>128</v>
      </c>
      <c r="B68" s="264"/>
      <c r="C68" s="264"/>
      <c r="D68" s="265" t="s">
        <v>129</v>
      </c>
      <c r="E68" s="265"/>
      <c r="F68" s="265"/>
      <c r="G68" s="265"/>
      <c r="H68" s="7">
        <v>0</v>
      </c>
      <c r="I68" s="266">
        <v>0</v>
      </c>
      <c r="J68" s="266"/>
      <c r="K68" s="7">
        <v>0</v>
      </c>
      <c r="L68" s="11">
        <v>110000</v>
      </c>
    </row>
    <row r="69" spans="1:12" ht="42" customHeight="1" x14ac:dyDescent="0.25">
      <c r="A69" s="259" t="s">
        <v>130</v>
      </c>
      <c r="B69" s="260"/>
      <c r="C69" s="260"/>
      <c r="D69" s="261" t="s">
        <v>131</v>
      </c>
      <c r="E69" s="261"/>
      <c r="F69" s="261"/>
      <c r="G69" s="261"/>
      <c r="H69" s="5">
        <f>H17-H32-H41</f>
        <v>2831743268</v>
      </c>
      <c r="I69" s="262">
        <f>I17-I32-I41</f>
        <v>5523850637</v>
      </c>
      <c r="J69" s="262"/>
      <c r="K69" s="5">
        <f>K17-K32-K41</f>
        <v>2743232577</v>
      </c>
      <c r="L69" s="9">
        <f>L17-L32-L41</f>
        <v>5269027450</v>
      </c>
    </row>
    <row r="70" spans="1:12" ht="42" customHeight="1" x14ac:dyDescent="0.25">
      <c r="A70" s="259" t="s">
        <v>132</v>
      </c>
      <c r="B70" s="260"/>
      <c r="C70" s="260"/>
      <c r="D70" s="261" t="s">
        <v>133</v>
      </c>
      <c r="E70" s="261"/>
      <c r="F70" s="261"/>
      <c r="G70" s="261"/>
      <c r="H70" s="5">
        <f>H71-H72</f>
        <v>0</v>
      </c>
      <c r="I70" s="262">
        <f>I71-I72</f>
        <v>0</v>
      </c>
      <c r="J70" s="262"/>
      <c r="K70" s="5">
        <f>K71-K72</f>
        <v>0</v>
      </c>
      <c r="L70" s="9">
        <f>L71-L72</f>
        <v>0</v>
      </c>
    </row>
    <row r="71" spans="1:12" ht="29.25" customHeight="1" x14ac:dyDescent="0.25">
      <c r="A71" s="255" t="s">
        <v>134</v>
      </c>
      <c r="B71" s="256"/>
      <c r="C71" s="256"/>
      <c r="D71" s="257" t="s">
        <v>135</v>
      </c>
      <c r="E71" s="257"/>
      <c r="F71" s="257"/>
      <c r="G71" s="257"/>
      <c r="H71" s="6">
        <v>0</v>
      </c>
      <c r="I71" s="258">
        <v>0</v>
      </c>
      <c r="J71" s="258"/>
      <c r="K71" s="6">
        <v>0</v>
      </c>
      <c r="L71" s="10">
        <v>0</v>
      </c>
    </row>
    <row r="72" spans="1:12" ht="29.25" customHeight="1" x14ac:dyDescent="0.25">
      <c r="A72" s="255" t="s">
        <v>136</v>
      </c>
      <c r="B72" s="256"/>
      <c r="C72" s="256"/>
      <c r="D72" s="257" t="s">
        <v>137</v>
      </c>
      <c r="E72" s="257"/>
      <c r="F72" s="257"/>
      <c r="G72" s="257"/>
      <c r="H72" s="6">
        <v>0</v>
      </c>
      <c r="I72" s="258">
        <v>0</v>
      </c>
      <c r="J72" s="258"/>
      <c r="K72" s="6">
        <v>0</v>
      </c>
      <c r="L72" s="10">
        <v>0</v>
      </c>
    </row>
    <row r="73" spans="1:12" ht="42" customHeight="1" x14ac:dyDescent="0.25">
      <c r="A73" s="259" t="s">
        <v>138</v>
      </c>
      <c r="B73" s="260"/>
      <c r="C73" s="260"/>
      <c r="D73" s="261" t="s">
        <v>139</v>
      </c>
      <c r="E73" s="261"/>
      <c r="F73" s="261"/>
      <c r="G73" s="261"/>
      <c r="H73" s="5">
        <f>H69+H70</f>
        <v>2831743268</v>
      </c>
      <c r="I73" s="262">
        <f>I69+I70</f>
        <v>5523850637</v>
      </c>
      <c r="J73" s="262"/>
      <c r="K73" s="5">
        <f>K69+K70</f>
        <v>2743232577</v>
      </c>
      <c r="L73" s="9">
        <f>L69+L70</f>
        <v>5269027450</v>
      </c>
    </row>
    <row r="74" spans="1:12" ht="29.25" customHeight="1" x14ac:dyDescent="0.25">
      <c r="A74" s="255" t="s">
        <v>140</v>
      </c>
      <c r="B74" s="256"/>
      <c r="C74" s="256"/>
      <c r="D74" s="257" t="s">
        <v>141</v>
      </c>
      <c r="E74" s="257"/>
      <c r="F74" s="257"/>
      <c r="G74" s="257"/>
      <c r="H74" s="6">
        <v>2657151868</v>
      </c>
      <c r="I74" s="258">
        <v>5086543059</v>
      </c>
      <c r="J74" s="258"/>
      <c r="K74" s="6">
        <v>2685063751</v>
      </c>
      <c r="L74" s="10">
        <v>5217850481</v>
      </c>
    </row>
    <row r="75" spans="1:12" ht="29.25" customHeight="1" x14ac:dyDescent="0.25">
      <c r="A75" s="255" t="s">
        <v>142</v>
      </c>
      <c r="B75" s="256"/>
      <c r="C75" s="256"/>
      <c r="D75" s="257" t="s">
        <v>143</v>
      </c>
      <c r="E75" s="257"/>
      <c r="F75" s="257"/>
      <c r="G75" s="257"/>
      <c r="H75" s="6">
        <v>174591400</v>
      </c>
      <c r="I75" s="258">
        <v>437307578</v>
      </c>
      <c r="J75" s="258"/>
      <c r="K75" s="6">
        <v>58168826</v>
      </c>
      <c r="L75" s="10">
        <v>51176969</v>
      </c>
    </row>
    <row r="76" spans="1:12" ht="29.25" customHeight="1" x14ac:dyDescent="0.25">
      <c r="A76" s="259" t="s">
        <v>144</v>
      </c>
      <c r="B76" s="260"/>
      <c r="C76" s="260"/>
      <c r="D76" s="261" t="s">
        <v>145</v>
      </c>
      <c r="E76" s="261"/>
      <c r="F76" s="261"/>
      <c r="G76" s="261"/>
      <c r="H76" s="5">
        <v>0</v>
      </c>
      <c r="I76" s="262">
        <v>0</v>
      </c>
      <c r="J76" s="262"/>
      <c r="K76" s="5">
        <v>0</v>
      </c>
      <c r="L76" s="9">
        <v>0</v>
      </c>
    </row>
    <row r="77" spans="1:12" ht="42" customHeight="1" x14ac:dyDescent="0.25">
      <c r="A77" s="251" t="s">
        <v>146</v>
      </c>
      <c r="B77" s="252"/>
      <c r="C77" s="252"/>
      <c r="D77" s="253" t="s">
        <v>147</v>
      </c>
      <c r="E77" s="253"/>
      <c r="F77" s="253"/>
      <c r="G77" s="253"/>
      <c r="H77" s="8">
        <f>H73-H76</f>
        <v>2831743268</v>
      </c>
      <c r="I77" s="254">
        <f>I73-I76</f>
        <v>5523850637</v>
      </c>
      <c r="J77" s="254"/>
      <c r="K77" s="8">
        <f>K73-K76</f>
        <v>2743232577</v>
      </c>
      <c r="L77" s="12">
        <f>L73-L76</f>
        <v>5269027450</v>
      </c>
    </row>
    <row r="78" spans="1:12" ht="10.5" customHeight="1" x14ac:dyDescent="0.25">
      <c r="A78" s="244"/>
      <c r="B78" s="244"/>
      <c r="C78" s="244"/>
      <c r="D78" s="244"/>
      <c r="E78" s="244"/>
      <c r="F78" s="244"/>
      <c r="G78" s="244"/>
      <c r="H78" s="244"/>
      <c r="I78" s="244"/>
      <c r="J78" s="244"/>
      <c r="K78" s="244"/>
      <c r="L78" s="244"/>
    </row>
    <row r="79" spans="1:12" ht="15" customHeight="1" x14ac:dyDescent="0.2">
      <c r="A79" s="245" t="s">
        <v>148</v>
      </c>
      <c r="B79" s="245"/>
      <c r="C79" s="246" t="s">
        <v>149</v>
      </c>
      <c r="D79" s="246"/>
      <c r="E79" s="246"/>
      <c r="F79" s="246"/>
      <c r="G79" s="246"/>
      <c r="H79" s="246"/>
      <c r="I79" s="246"/>
      <c r="J79" s="247" t="s">
        <v>150</v>
      </c>
      <c r="K79" s="247"/>
      <c r="L79" s="247"/>
    </row>
    <row r="80" spans="1:12" ht="15" customHeight="1" x14ac:dyDescent="0.2">
      <c r="A80" s="248" t="s">
        <v>151</v>
      </c>
      <c r="B80" s="248"/>
      <c r="C80" s="249" t="s">
        <v>151</v>
      </c>
      <c r="D80" s="249"/>
      <c r="E80" s="249"/>
      <c r="F80" s="249"/>
      <c r="G80" s="249"/>
      <c r="H80" s="249"/>
      <c r="I80" s="249"/>
      <c r="J80" s="250" t="s">
        <v>152</v>
      </c>
      <c r="K80" s="250"/>
      <c r="L80" s="250"/>
    </row>
    <row r="81" spans="1:12" ht="15.75" customHeight="1" x14ac:dyDescent="0.25">
      <c r="A81" s="244"/>
      <c r="B81" s="244"/>
      <c r="C81" s="244"/>
      <c r="D81" s="244"/>
      <c r="E81" s="244"/>
      <c r="F81" s="244"/>
      <c r="G81" s="244"/>
      <c r="H81" s="244"/>
      <c r="I81" s="244"/>
      <c r="J81" s="244"/>
      <c r="K81" s="244"/>
      <c r="L81" s="244"/>
    </row>
    <row r="82" spans="1:12" ht="15.75" customHeight="1" x14ac:dyDescent="0.25">
      <c r="A82" s="244"/>
      <c r="B82" s="244"/>
      <c r="C82" s="244"/>
      <c r="D82" s="244"/>
      <c r="E82" s="244"/>
      <c r="F82" s="244"/>
      <c r="G82" s="244"/>
      <c r="H82" s="244"/>
      <c r="I82" s="244"/>
      <c r="J82" s="244"/>
      <c r="K82" s="244"/>
      <c r="L82" s="244"/>
    </row>
  </sheetData>
  <mergeCells count="293">
    <mergeCell ref="A6:D6"/>
    <mergeCell ref="E6:L6"/>
    <mergeCell ref="A7:D7"/>
    <mergeCell ref="E7:L7"/>
    <mergeCell ref="A8:D8"/>
    <mergeCell ref="E8:L8"/>
    <mergeCell ref="B1:D1"/>
    <mergeCell ref="E1:L1"/>
    <mergeCell ref="A2:L2"/>
    <mergeCell ref="A3:L3"/>
    <mergeCell ref="A4:L4"/>
    <mergeCell ref="B5:D5"/>
    <mergeCell ref="E5:L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17:C17"/>
    <mergeCell ref="D17:E17"/>
    <mergeCell ref="F17:G17"/>
    <mergeCell ref="I17:J17"/>
    <mergeCell ref="A18:C18"/>
    <mergeCell ref="D18:E18"/>
    <mergeCell ref="F18:G18"/>
    <mergeCell ref="I18:J18"/>
    <mergeCell ref="A15:C16"/>
    <mergeCell ref="D15:E16"/>
    <mergeCell ref="F15:G16"/>
    <mergeCell ref="H15:J15"/>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s>
  <printOptions horizontalCentered="1"/>
  <pageMargins left="0" right="0" top="0.5899999737739563" bottom="0.5899999737739563"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2"/>
    </row>
    <row r="2" spans="1:5" ht="24.75" customHeight="1" x14ac:dyDescent="0.25">
      <c r="A2" s="51"/>
    </row>
    <row r="3" spans="1:5" ht="8.25" customHeight="1" x14ac:dyDescent="0.25">
      <c r="A3" s="1"/>
    </row>
    <row r="4" spans="1:5" ht="28.5" customHeight="1" x14ac:dyDescent="0.25">
      <c r="A4" s="30"/>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0"/>
      <c r="C14" s="4"/>
    </row>
    <row r="15" spans="1:5" ht="36" customHeight="1" x14ac:dyDescent="0.25">
      <c r="A15" s="49" t="s">
        <v>359</v>
      </c>
      <c r="B15" s="48" t="s">
        <v>19</v>
      </c>
      <c r="C15" s="48" t="s">
        <v>358</v>
      </c>
      <c r="D15" s="47" t="s">
        <v>357</v>
      </c>
      <c r="E15" s="46" t="s">
        <v>356</v>
      </c>
    </row>
    <row r="16" spans="1:5" ht="26.25" customHeight="1" x14ac:dyDescent="0.25">
      <c r="A16" s="38" t="s">
        <v>355</v>
      </c>
      <c r="B16" s="37" t="s">
        <v>354</v>
      </c>
      <c r="C16" s="37"/>
      <c r="D16" s="5">
        <v>0</v>
      </c>
      <c r="E16" s="36">
        <v>0</v>
      </c>
    </row>
    <row r="17" spans="1:5" ht="26.25" customHeight="1" x14ac:dyDescent="0.25">
      <c r="A17" s="38" t="s">
        <v>353</v>
      </c>
      <c r="B17" s="37" t="s">
        <v>352</v>
      </c>
      <c r="C17" s="37"/>
      <c r="D17" s="5">
        <v>115599451</v>
      </c>
      <c r="E17" s="36">
        <v>5963273134</v>
      </c>
    </row>
    <row r="18" spans="1:5" ht="26.25" customHeight="1" x14ac:dyDescent="0.25">
      <c r="A18" s="35" t="s">
        <v>351</v>
      </c>
      <c r="B18" s="34" t="s">
        <v>350</v>
      </c>
      <c r="C18" s="34"/>
      <c r="D18" s="6">
        <v>115599451</v>
      </c>
      <c r="E18" s="33">
        <v>5963273134</v>
      </c>
    </row>
    <row r="19" spans="1:5" ht="26.25" customHeight="1" x14ac:dyDescent="0.25">
      <c r="A19" s="45" t="s">
        <v>349</v>
      </c>
      <c r="B19" s="44" t="s">
        <v>348</v>
      </c>
      <c r="C19" s="44"/>
      <c r="D19" s="7">
        <v>1000000</v>
      </c>
      <c r="E19" s="43">
        <v>154000000</v>
      </c>
    </row>
    <row r="20" spans="1:5" ht="26.25" customHeight="1" x14ac:dyDescent="0.25">
      <c r="A20" s="45" t="s">
        <v>347</v>
      </c>
      <c r="B20" s="44" t="s">
        <v>346</v>
      </c>
      <c r="C20" s="44"/>
      <c r="D20" s="7">
        <v>0</v>
      </c>
      <c r="E20" s="43">
        <v>0</v>
      </c>
    </row>
    <row r="21" spans="1:5" ht="26.25" customHeight="1" x14ac:dyDescent="0.25">
      <c r="A21" s="45" t="s">
        <v>345</v>
      </c>
      <c r="B21" s="44" t="s">
        <v>344</v>
      </c>
      <c r="C21" s="44"/>
      <c r="D21" s="7">
        <v>114599451</v>
      </c>
      <c r="E21" s="43">
        <v>5809273134</v>
      </c>
    </row>
    <row r="22" spans="1:5" ht="26.25" customHeight="1" x14ac:dyDescent="0.25">
      <c r="A22" s="45" t="s">
        <v>343</v>
      </c>
      <c r="B22" s="44" t="s">
        <v>342</v>
      </c>
      <c r="C22" s="44"/>
      <c r="D22" s="7">
        <v>0</v>
      </c>
      <c r="E22" s="43">
        <v>0</v>
      </c>
    </row>
    <row r="23" spans="1:5" ht="26.25" customHeight="1" x14ac:dyDescent="0.25">
      <c r="A23" s="35" t="s">
        <v>341</v>
      </c>
      <c r="B23" s="34" t="s">
        <v>340</v>
      </c>
      <c r="C23" s="34"/>
      <c r="D23" s="6">
        <v>0</v>
      </c>
      <c r="E23" s="33">
        <v>0</v>
      </c>
    </row>
    <row r="24" spans="1:5" ht="26.25" customHeight="1" x14ac:dyDescent="0.25">
      <c r="A24" s="35" t="s">
        <v>339</v>
      </c>
      <c r="B24" s="34" t="s">
        <v>338</v>
      </c>
      <c r="C24" s="34"/>
      <c r="D24" s="6">
        <v>0</v>
      </c>
      <c r="E24" s="33">
        <v>0</v>
      </c>
    </row>
    <row r="25" spans="1:5" ht="26.25" customHeight="1" x14ac:dyDescent="0.25">
      <c r="A25" s="38" t="s">
        <v>337</v>
      </c>
      <c r="B25" s="37" t="s">
        <v>336</v>
      </c>
      <c r="C25" s="37"/>
      <c r="D25" s="5">
        <v>163510079098</v>
      </c>
      <c r="E25" s="36">
        <v>158247397258</v>
      </c>
    </row>
    <row r="26" spans="1:5" ht="26.25" customHeight="1" x14ac:dyDescent="0.25">
      <c r="A26" s="35" t="s">
        <v>335</v>
      </c>
      <c r="B26" s="34" t="s">
        <v>334</v>
      </c>
      <c r="C26" s="34"/>
      <c r="D26" s="6">
        <v>163510079098</v>
      </c>
      <c r="E26" s="33">
        <v>158247397258</v>
      </c>
    </row>
    <row r="27" spans="1:5" ht="26.25" customHeight="1" x14ac:dyDescent="0.25">
      <c r="A27" s="45" t="s">
        <v>333</v>
      </c>
      <c r="B27" s="44" t="s">
        <v>332</v>
      </c>
      <c r="C27" s="44"/>
      <c r="D27" s="7">
        <v>0</v>
      </c>
      <c r="E27" s="43">
        <v>0</v>
      </c>
    </row>
    <row r="28" spans="1:5" ht="26.25" customHeight="1" x14ac:dyDescent="0.25">
      <c r="A28" s="45" t="s">
        <v>331</v>
      </c>
      <c r="B28" s="44" t="s">
        <v>330</v>
      </c>
      <c r="C28" s="44"/>
      <c r="D28" s="7">
        <v>0</v>
      </c>
      <c r="E28" s="43">
        <v>0</v>
      </c>
    </row>
    <row r="29" spans="1:5" ht="26.25" customHeight="1" x14ac:dyDescent="0.25">
      <c r="A29" s="45" t="s">
        <v>329</v>
      </c>
      <c r="B29" s="44" t="s">
        <v>328</v>
      </c>
      <c r="C29" s="44"/>
      <c r="D29" s="7">
        <v>128708638006</v>
      </c>
      <c r="E29" s="43">
        <v>113545956166</v>
      </c>
    </row>
    <row r="30" spans="1:5" ht="26.25" customHeight="1" x14ac:dyDescent="0.25">
      <c r="A30" s="45" t="s">
        <v>327</v>
      </c>
      <c r="B30" s="44" t="s">
        <v>326</v>
      </c>
      <c r="C30" s="44"/>
      <c r="D30" s="7">
        <v>15001441092</v>
      </c>
      <c r="E30" s="43">
        <v>15001441092</v>
      </c>
    </row>
    <row r="31" spans="1:5" ht="26.25" customHeight="1" x14ac:dyDescent="0.25">
      <c r="A31" s="45" t="s">
        <v>325</v>
      </c>
      <c r="B31" s="44" t="s">
        <v>324</v>
      </c>
      <c r="C31" s="44"/>
      <c r="D31" s="7">
        <v>0</v>
      </c>
      <c r="E31" s="43">
        <v>0</v>
      </c>
    </row>
    <row r="32" spans="1:5" ht="26.25" customHeight="1" x14ac:dyDescent="0.25">
      <c r="A32" s="45" t="s">
        <v>323</v>
      </c>
      <c r="B32" s="44" t="s">
        <v>322</v>
      </c>
      <c r="C32" s="44"/>
      <c r="D32" s="7">
        <v>19800000000</v>
      </c>
      <c r="E32" s="43">
        <v>29700000000</v>
      </c>
    </row>
    <row r="33" spans="1:5" ht="26.25" customHeight="1" x14ac:dyDescent="0.25">
      <c r="A33" s="45" t="s">
        <v>321</v>
      </c>
      <c r="B33" s="44" t="s">
        <v>320</v>
      </c>
      <c r="C33" s="44"/>
      <c r="D33" s="7">
        <v>0</v>
      </c>
      <c r="E33" s="43">
        <v>0</v>
      </c>
    </row>
    <row r="34" spans="1:5" ht="26.25" customHeight="1" x14ac:dyDescent="0.25">
      <c r="A34" s="45" t="s">
        <v>319</v>
      </c>
      <c r="B34" s="44" t="s">
        <v>318</v>
      </c>
      <c r="C34" s="44"/>
      <c r="D34" s="7">
        <v>0</v>
      </c>
      <c r="E34" s="43">
        <v>0</v>
      </c>
    </row>
    <row r="35" spans="1:5" ht="26.25" customHeight="1" x14ac:dyDescent="0.25">
      <c r="A35" s="45" t="s">
        <v>317</v>
      </c>
      <c r="B35" s="44" t="s">
        <v>316</v>
      </c>
      <c r="C35" s="44"/>
      <c r="D35" s="7">
        <v>0</v>
      </c>
      <c r="E35" s="43">
        <v>0</v>
      </c>
    </row>
    <row r="36" spans="1:5" ht="26.25" customHeight="1" x14ac:dyDescent="0.25">
      <c r="A36" s="35" t="s">
        <v>315</v>
      </c>
      <c r="B36" s="34" t="s">
        <v>314</v>
      </c>
      <c r="C36" s="34"/>
      <c r="D36" s="6">
        <v>0</v>
      </c>
      <c r="E36" s="33">
        <v>0</v>
      </c>
    </row>
    <row r="37" spans="1:5" ht="26.25" customHeight="1" x14ac:dyDescent="0.25">
      <c r="A37" s="38" t="s">
        <v>313</v>
      </c>
      <c r="B37" s="37" t="s">
        <v>312</v>
      </c>
      <c r="C37" s="37"/>
      <c r="D37" s="5">
        <v>5204680179</v>
      </c>
      <c r="E37" s="36">
        <v>4618009939</v>
      </c>
    </row>
    <row r="38" spans="1:5" ht="26.25" customHeight="1" x14ac:dyDescent="0.25">
      <c r="A38" s="35" t="s">
        <v>311</v>
      </c>
      <c r="B38" s="34" t="s">
        <v>310</v>
      </c>
      <c r="C38" s="34"/>
      <c r="D38" s="6">
        <v>0</v>
      </c>
      <c r="E38" s="33">
        <v>0</v>
      </c>
    </row>
    <row r="39" spans="1:5" ht="26.25" customHeight="1" x14ac:dyDescent="0.25">
      <c r="A39" s="35" t="s">
        <v>309</v>
      </c>
      <c r="B39" s="34" t="s">
        <v>308</v>
      </c>
      <c r="C39" s="34"/>
      <c r="D39" s="6">
        <v>0</v>
      </c>
      <c r="E39" s="33">
        <v>0</v>
      </c>
    </row>
    <row r="40" spans="1:5" ht="26.25" customHeight="1" x14ac:dyDescent="0.25">
      <c r="A40" s="35" t="s">
        <v>307</v>
      </c>
      <c r="B40" s="34" t="s">
        <v>306</v>
      </c>
      <c r="C40" s="34"/>
      <c r="D40" s="6">
        <v>5204680179</v>
      </c>
      <c r="E40" s="33">
        <v>4618009939</v>
      </c>
    </row>
    <row r="41" spans="1:5" ht="26.25" customHeight="1" x14ac:dyDescent="0.25">
      <c r="A41" s="35" t="s">
        <v>305</v>
      </c>
      <c r="B41" s="34" t="s">
        <v>304</v>
      </c>
      <c r="C41" s="34"/>
      <c r="D41" s="6">
        <v>0</v>
      </c>
      <c r="E41" s="33">
        <v>0</v>
      </c>
    </row>
    <row r="42" spans="1:5" ht="25.5" x14ac:dyDescent="0.25">
      <c r="A42" s="45" t="s">
        <v>303</v>
      </c>
      <c r="B42" s="44" t="s">
        <v>302</v>
      </c>
      <c r="C42" s="44"/>
      <c r="D42" s="7">
        <v>0</v>
      </c>
      <c r="E42" s="43">
        <v>0</v>
      </c>
    </row>
    <row r="43" spans="1:5" ht="25.5" x14ac:dyDescent="0.25">
      <c r="A43" s="45" t="s">
        <v>301</v>
      </c>
      <c r="B43" s="44" t="s">
        <v>300</v>
      </c>
      <c r="C43" s="44"/>
      <c r="D43" s="7">
        <v>0</v>
      </c>
      <c r="E43" s="43">
        <v>0</v>
      </c>
    </row>
    <row r="44" spans="1:5" ht="38.25" x14ac:dyDescent="0.25">
      <c r="A44" s="45" t="s">
        <v>299</v>
      </c>
      <c r="B44" s="44" t="s">
        <v>298</v>
      </c>
      <c r="C44" s="44"/>
      <c r="D44" s="7">
        <v>0</v>
      </c>
      <c r="E44" s="43">
        <v>0</v>
      </c>
    </row>
    <row r="45" spans="1:5" ht="38.25" x14ac:dyDescent="0.25">
      <c r="A45" s="45" t="s">
        <v>297</v>
      </c>
      <c r="B45" s="44" t="s">
        <v>296</v>
      </c>
      <c r="C45" s="44"/>
      <c r="D45" s="7">
        <v>0</v>
      </c>
      <c r="E45" s="43">
        <v>0</v>
      </c>
    </row>
    <row r="46" spans="1:5" ht="25.5" x14ac:dyDescent="0.25">
      <c r="A46" s="45" t="s">
        <v>295</v>
      </c>
      <c r="B46" s="44" t="s">
        <v>294</v>
      </c>
      <c r="C46" s="44"/>
      <c r="D46" s="7">
        <v>0</v>
      </c>
      <c r="E46" s="43">
        <v>0</v>
      </c>
    </row>
    <row r="47" spans="1:5" ht="38.25" x14ac:dyDescent="0.25">
      <c r="A47" s="35" t="s">
        <v>293</v>
      </c>
      <c r="B47" s="34" t="s">
        <v>292</v>
      </c>
      <c r="C47" s="34"/>
      <c r="D47" s="6">
        <v>0</v>
      </c>
      <c r="E47" s="33">
        <v>0</v>
      </c>
    </row>
    <row r="48" spans="1:5" ht="25.5" x14ac:dyDescent="0.25">
      <c r="A48" s="35" t="s">
        <v>291</v>
      </c>
      <c r="B48" s="34" t="s">
        <v>290</v>
      </c>
      <c r="C48" s="34"/>
      <c r="D48" s="6">
        <v>5204680179</v>
      </c>
      <c r="E48" s="33">
        <v>4618009939</v>
      </c>
    </row>
    <row r="49" spans="1:5" ht="25.5" x14ac:dyDescent="0.25">
      <c r="A49" s="45" t="s">
        <v>289</v>
      </c>
      <c r="B49" s="44" t="s">
        <v>288</v>
      </c>
      <c r="C49" s="44"/>
      <c r="D49" s="7">
        <v>0</v>
      </c>
      <c r="E49" s="43">
        <v>0</v>
      </c>
    </row>
    <row r="50" spans="1:5" ht="25.5" x14ac:dyDescent="0.25">
      <c r="A50" s="45" t="s">
        <v>287</v>
      </c>
      <c r="B50" s="44" t="s">
        <v>286</v>
      </c>
      <c r="C50" s="44"/>
      <c r="D50" s="7">
        <v>4414777126</v>
      </c>
      <c r="E50" s="43">
        <v>2450917237</v>
      </c>
    </row>
    <row r="51" spans="1:5" ht="38.25" x14ac:dyDescent="0.25">
      <c r="A51" s="45" t="s">
        <v>285</v>
      </c>
      <c r="B51" s="44" t="s">
        <v>284</v>
      </c>
      <c r="C51" s="44"/>
      <c r="D51" s="7">
        <v>0</v>
      </c>
      <c r="E51" s="43">
        <v>0</v>
      </c>
    </row>
    <row r="52" spans="1:5" ht="38.25" x14ac:dyDescent="0.25">
      <c r="A52" s="45" t="s">
        <v>283</v>
      </c>
      <c r="B52" s="44" t="s">
        <v>282</v>
      </c>
      <c r="C52" s="44"/>
      <c r="D52" s="7">
        <v>789903053</v>
      </c>
      <c r="E52" s="43">
        <v>2167092702</v>
      </c>
    </row>
    <row r="53" spans="1:5" ht="25.5" x14ac:dyDescent="0.25">
      <c r="A53" s="45" t="s">
        <v>281</v>
      </c>
      <c r="B53" s="44" t="s">
        <v>280</v>
      </c>
      <c r="C53" s="44"/>
      <c r="D53" s="7">
        <v>0</v>
      </c>
      <c r="E53" s="43">
        <v>0</v>
      </c>
    </row>
    <row r="54" spans="1:5" ht="25.5" x14ac:dyDescent="0.25">
      <c r="A54" s="35" t="s">
        <v>279</v>
      </c>
      <c r="B54" s="34" t="s">
        <v>278</v>
      </c>
      <c r="C54" s="34"/>
      <c r="D54" s="6">
        <v>0</v>
      </c>
      <c r="E54" s="33">
        <v>0</v>
      </c>
    </row>
    <row r="55" spans="1:5" ht="25.5" x14ac:dyDescent="0.25">
      <c r="A55" s="45" t="s">
        <v>277</v>
      </c>
      <c r="B55" s="44" t="s">
        <v>276</v>
      </c>
      <c r="C55" s="44"/>
      <c r="D55" s="7">
        <v>0</v>
      </c>
      <c r="E55" s="43">
        <v>0</v>
      </c>
    </row>
    <row r="56" spans="1:5" ht="25.5" x14ac:dyDescent="0.25">
      <c r="A56" s="45" t="s">
        <v>275</v>
      </c>
      <c r="B56" s="44" t="s">
        <v>274</v>
      </c>
      <c r="C56" s="44"/>
      <c r="D56" s="7">
        <v>0</v>
      </c>
      <c r="E56" s="43">
        <v>0</v>
      </c>
    </row>
    <row r="57" spans="1:5" ht="25.5" x14ac:dyDescent="0.25">
      <c r="A57" s="45" t="s">
        <v>273</v>
      </c>
      <c r="B57" s="44" t="s">
        <v>272</v>
      </c>
      <c r="C57" s="44"/>
      <c r="D57" s="7">
        <v>0</v>
      </c>
      <c r="E57" s="43">
        <v>0</v>
      </c>
    </row>
    <row r="58" spans="1:5" ht="25.5" x14ac:dyDescent="0.25">
      <c r="A58" s="45" t="s">
        <v>270</v>
      </c>
      <c r="B58" s="44" t="s">
        <v>269</v>
      </c>
      <c r="C58" s="44"/>
      <c r="D58" s="7">
        <v>0</v>
      </c>
      <c r="E58" s="43">
        <v>0</v>
      </c>
    </row>
    <row r="59" spans="1:5" ht="25.5" x14ac:dyDescent="0.25">
      <c r="A59" s="35" t="s">
        <v>268</v>
      </c>
      <c r="B59" s="34" t="s">
        <v>267</v>
      </c>
      <c r="C59" s="34"/>
      <c r="D59" s="6">
        <v>0</v>
      </c>
      <c r="E59" s="33">
        <v>0</v>
      </c>
    </row>
    <row r="60" spans="1:5" ht="25.5" x14ac:dyDescent="0.25">
      <c r="A60" s="38" t="s">
        <v>266</v>
      </c>
      <c r="B60" s="37" t="s">
        <v>265</v>
      </c>
      <c r="C60" s="37"/>
      <c r="D60" s="5">
        <v>168830358728</v>
      </c>
      <c r="E60" s="36">
        <v>168828680331</v>
      </c>
    </row>
    <row r="61" spans="1:5" ht="25.5" x14ac:dyDescent="0.25">
      <c r="A61" s="38" t="s">
        <v>264</v>
      </c>
      <c r="B61" s="37" t="s">
        <v>263</v>
      </c>
      <c r="C61" s="37"/>
      <c r="D61" s="5">
        <v>0</v>
      </c>
      <c r="E61" s="36">
        <v>0</v>
      </c>
    </row>
    <row r="62" spans="1:5" ht="25.5" x14ac:dyDescent="0.25">
      <c r="A62" s="35" t="s">
        <v>262</v>
      </c>
      <c r="B62" s="34" t="s">
        <v>261</v>
      </c>
      <c r="C62" s="34"/>
      <c r="D62" s="6">
        <v>0</v>
      </c>
      <c r="E62" s="33">
        <v>0</v>
      </c>
    </row>
    <row r="63" spans="1:5" ht="25.5" x14ac:dyDescent="0.25">
      <c r="A63" s="45" t="s">
        <v>260</v>
      </c>
      <c r="B63" s="44" t="s">
        <v>259</v>
      </c>
      <c r="C63" s="44"/>
      <c r="D63" s="7">
        <v>0</v>
      </c>
      <c r="E63" s="43">
        <v>0</v>
      </c>
    </row>
    <row r="64" spans="1:5" ht="25.5" x14ac:dyDescent="0.25">
      <c r="A64" s="45" t="s">
        <v>258</v>
      </c>
      <c r="B64" s="44" t="s">
        <v>257</v>
      </c>
      <c r="C64" s="44"/>
      <c r="D64" s="7">
        <v>0</v>
      </c>
      <c r="E64" s="43">
        <v>0</v>
      </c>
    </row>
    <row r="65" spans="1:5" ht="25.5" x14ac:dyDescent="0.25">
      <c r="A65" s="35" t="s">
        <v>256</v>
      </c>
      <c r="B65" s="34" t="s">
        <v>255</v>
      </c>
      <c r="C65" s="34"/>
      <c r="D65" s="6">
        <v>0</v>
      </c>
      <c r="E65" s="33">
        <v>0</v>
      </c>
    </row>
    <row r="66" spans="1:5" ht="51" x14ac:dyDescent="0.25">
      <c r="A66" s="35" t="s">
        <v>254</v>
      </c>
      <c r="B66" s="34" t="s">
        <v>253</v>
      </c>
      <c r="C66" s="34"/>
      <c r="D66" s="6">
        <v>33340898</v>
      </c>
      <c r="E66" s="33">
        <v>3098510</v>
      </c>
    </row>
    <row r="67" spans="1:5" ht="25.5" x14ac:dyDescent="0.25">
      <c r="A67" s="45" t="s">
        <v>252</v>
      </c>
      <c r="B67" s="44" t="s">
        <v>251</v>
      </c>
      <c r="C67" s="44"/>
      <c r="D67" s="7">
        <v>1116280</v>
      </c>
      <c r="E67" s="43">
        <v>1677625</v>
      </c>
    </row>
    <row r="68" spans="1:5" ht="38.25" x14ac:dyDescent="0.25">
      <c r="A68" s="45" t="s">
        <v>250</v>
      </c>
      <c r="B68" s="44" t="s">
        <v>249</v>
      </c>
      <c r="C68" s="44"/>
      <c r="D68" s="7">
        <v>32224618</v>
      </c>
      <c r="E68" s="43">
        <v>1420885</v>
      </c>
    </row>
    <row r="69" spans="1:5" ht="25.5" x14ac:dyDescent="0.25">
      <c r="A69" s="35" t="s">
        <v>248</v>
      </c>
      <c r="B69" s="34" t="s">
        <v>247</v>
      </c>
      <c r="C69" s="34"/>
      <c r="D69" s="6">
        <v>5012381</v>
      </c>
      <c r="E69" s="33">
        <v>999564</v>
      </c>
    </row>
    <row r="70" spans="1:5" ht="25.5" x14ac:dyDescent="0.25">
      <c r="A70" s="35" t="s">
        <v>246</v>
      </c>
      <c r="B70" s="34" t="s">
        <v>245</v>
      </c>
      <c r="C70" s="34"/>
      <c r="D70" s="6">
        <v>0</v>
      </c>
      <c r="E70" s="33">
        <v>0</v>
      </c>
    </row>
    <row r="71" spans="1:5" ht="25.5" x14ac:dyDescent="0.25">
      <c r="A71" s="35" t="s">
        <v>244</v>
      </c>
      <c r="B71" s="34" t="s">
        <v>243</v>
      </c>
      <c r="C71" s="34"/>
      <c r="D71" s="6">
        <v>83972156</v>
      </c>
      <c r="E71" s="33">
        <v>119136078</v>
      </c>
    </row>
    <row r="72" spans="1:5" ht="25.5" x14ac:dyDescent="0.25">
      <c r="A72" s="45" t="s">
        <v>242</v>
      </c>
      <c r="B72" s="44" t="s">
        <v>241</v>
      </c>
      <c r="C72" s="44"/>
      <c r="D72" s="7">
        <v>0</v>
      </c>
      <c r="E72" s="43">
        <v>0</v>
      </c>
    </row>
    <row r="73" spans="1:5" ht="25.5" x14ac:dyDescent="0.25">
      <c r="A73" s="45" t="s">
        <v>240</v>
      </c>
      <c r="B73" s="44" t="s">
        <v>239</v>
      </c>
      <c r="C73" s="44"/>
      <c r="D73" s="7">
        <v>0</v>
      </c>
      <c r="E73" s="43">
        <v>0</v>
      </c>
    </row>
    <row r="74" spans="1:5" ht="25.5" x14ac:dyDescent="0.25">
      <c r="A74" s="45" t="s">
        <v>238</v>
      </c>
      <c r="B74" s="44" t="s">
        <v>237</v>
      </c>
      <c r="C74" s="44"/>
      <c r="D74" s="7">
        <v>0</v>
      </c>
      <c r="E74" s="43">
        <v>0</v>
      </c>
    </row>
    <row r="75" spans="1:5" ht="25.5" x14ac:dyDescent="0.25">
      <c r="A75" s="45" t="s">
        <v>236</v>
      </c>
      <c r="B75" s="44" t="s">
        <v>235</v>
      </c>
      <c r="C75" s="44"/>
      <c r="D75" s="7">
        <v>59672156</v>
      </c>
      <c r="E75" s="43">
        <v>94836078</v>
      </c>
    </row>
    <row r="76" spans="1:5" ht="25.5" x14ac:dyDescent="0.25">
      <c r="A76" s="45" t="s">
        <v>234</v>
      </c>
      <c r="B76" s="44" t="s">
        <v>233</v>
      </c>
      <c r="C76" s="44"/>
      <c r="D76" s="7">
        <v>0</v>
      </c>
      <c r="E76" s="43">
        <v>0</v>
      </c>
    </row>
    <row r="77" spans="1:5" ht="25.5" x14ac:dyDescent="0.25">
      <c r="A77" s="45" t="s">
        <v>232</v>
      </c>
      <c r="B77" s="44" t="s">
        <v>231</v>
      </c>
      <c r="C77" s="44"/>
      <c r="D77" s="7">
        <v>0</v>
      </c>
      <c r="E77" s="43">
        <v>0</v>
      </c>
    </row>
    <row r="78" spans="1:5" ht="38.25" x14ac:dyDescent="0.25">
      <c r="A78" s="45" t="s">
        <v>230</v>
      </c>
      <c r="B78" s="44" t="s">
        <v>229</v>
      </c>
      <c r="C78" s="44"/>
      <c r="D78" s="7">
        <v>24300000</v>
      </c>
      <c r="E78" s="43">
        <v>24300000</v>
      </c>
    </row>
    <row r="79" spans="1:5" ht="25.5" x14ac:dyDescent="0.25">
      <c r="A79" s="35" t="s">
        <v>228</v>
      </c>
      <c r="B79" s="34" t="s">
        <v>227</v>
      </c>
      <c r="C79" s="34"/>
      <c r="D79" s="6">
        <v>1000187</v>
      </c>
      <c r="E79" s="33">
        <v>154000187</v>
      </c>
    </row>
    <row r="80" spans="1:5" ht="25.5" x14ac:dyDescent="0.25">
      <c r="A80" s="45" t="s">
        <v>226</v>
      </c>
      <c r="B80" s="44" t="s">
        <v>225</v>
      </c>
      <c r="C80" s="44"/>
      <c r="D80" s="7">
        <v>1000187</v>
      </c>
      <c r="E80" s="43">
        <v>154000187</v>
      </c>
    </row>
    <row r="81" spans="1:5" ht="25.5" x14ac:dyDescent="0.25">
      <c r="A81" s="45" t="s">
        <v>224</v>
      </c>
      <c r="B81" s="44" t="s">
        <v>223</v>
      </c>
      <c r="C81" s="44"/>
      <c r="D81" s="7">
        <v>0</v>
      </c>
      <c r="E81" s="43">
        <v>0</v>
      </c>
    </row>
    <row r="82" spans="1:5" ht="25.5" x14ac:dyDescent="0.25">
      <c r="A82" s="35" t="s">
        <v>222</v>
      </c>
      <c r="B82" s="34" t="s">
        <v>221</v>
      </c>
      <c r="C82" s="34"/>
      <c r="D82" s="6">
        <v>990906</v>
      </c>
      <c r="E82" s="33">
        <v>0</v>
      </c>
    </row>
    <row r="83" spans="1:5" ht="25.5" x14ac:dyDescent="0.25">
      <c r="A83" s="35" t="s">
        <v>220</v>
      </c>
      <c r="B83" s="34" t="s">
        <v>219</v>
      </c>
      <c r="C83" s="34"/>
      <c r="D83" s="6">
        <v>335266430</v>
      </c>
      <c r="E83" s="33">
        <v>194559883</v>
      </c>
    </row>
    <row r="84" spans="1:5" ht="25.5" x14ac:dyDescent="0.25">
      <c r="A84" s="45" t="s">
        <v>218</v>
      </c>
      <c r="B84" s="44" t="s">
        <v>217</v>
      </c>
      <c r="C84" s="44"/>
      <c r="D84" s="7">
        <v>282866430</v>
      </c>
      <c r="E84" s="43">
        <v>142159883</v>
      </c>
    </row>
    <row r="85" spans="1:5" ht="25.5" x14ac:dyDescent="0.25">
      <c r="A85" s="45" t="s">
        <v>216</v>
      </c>
      <c r="B85" s="44" t="s">
        <v>215</v>
      </c>
      <c r="C85" s="44"/>
      <c r="D85" s="7">
        <v>15000000</v>
      </c>
      <c r="E85" s="43">
        <v>15000000</v>
      </c>
    </row>
    <row r="86" spans="1:5" ht="25.5" x14ac:dyDescent="0.25">
      <c r="A86" s="45" t="s">
        <v>214</v>
      </c>
      <c r="B86" s="44" t="s">
        <v>213</v>
      </c>
      <c r="C86" s="44"/>
      <c r="D86" s="7">
        <v>15000000</v>
      </c>
      <c r="E86" s="43">
        <v>15000000</v>
      </c>
    </row>
    <row r="87" spans="1:5" ht="25.5" x14ac:dyDescent="0.25">
      <c r="A87" s="45" t="s">
        <v>212</v>
      </c>
      <c r="B87" s="44" t="s">
        <v>211</v>
      </c>
      <c r="C87" s="44"/>
      <c r="D87" s="7">
        <v>0</v>
      </c>
      <c r="E87" s="43">
        <v>0</v>
      </c>
    </row>
    <row r="88" spans="1:5" ht="25.5" x14ac:dyDescent="0.25">
      <c r="A88" s="45" t="s">
        <v>210</v>
      </c>
      <c r="B88" s="44" t="s">
        <v>209</v>
      </c>
      <c r="C88" s="44"/>
      <c r="D88" s="7">
        <v>0</v>
      </c>
      <c r="E88" s="43">
        <v>0</v>
      </c>
    </row>
    <row r="89" spans="1:5" ht="25.5" x14ac:dyDescent="0.25">
      <c r="A89" s="45" t="s">
        <v>208</v>
      </c>
      <c r="B89" s="44" t="s">
        <v>207</v>
      </c>
      <c r="C89" s="44"/>
      <c r="D89" s="7">
        <v>16500000</v>
      </c>
      <c r="E89" s="43">
        <v>16500000</v>
      </c>
    </row>
    <row r="90" spans="1:5" ht="25.5" x14ac:dyDescent="0.25">
      <c r="A90" s="45" t="s">
        <v>206</v>
      </c>
      <c r="B90" s="44" t="s">
        <v>205</v>
      </c>
      <c r="C90" s="44"/>
      <c r="D90" s="7">
        <v>7700000</v>
      </c>
      <c r="E90" s="43">
        <v>7700000</v>
      </c>
    </row>
    <row r="91" spans="1:5" ht="25.5" x14ac:dyDescent="0.25">
      <c r="A91" s="45" t="s">
        <v>204</v>
      </c>
      <c r="B91" s="44" t="s">
        <v>203</v>
      </c>
      <c r="C91" s="44"/>
      <c r="D91" s="7">
        <v>13200000</v>
      </c>
      <c r="E91" s="43">
        <v>13200000</v>
      </c>
    </row>
    <row r="92" spans="1:5" ht="25.5" x14ac:dyDescent="0.25">
      <c r="A92" s="35" t="s">
        <v>202</v>
      </c>
      <c r="B92" s="34" t="s">
        <v>201</v>
      </c>
      <c r="C92" s="34"/>
      <c r="D92" s="6">
        <v>4972633</v>
      </c>
      <c r="E92" s="33">
        <v>2486317</v>
      </c>
    </row>
    <row r="93" spans="1:5" ht="25.5" x14ac:dyDescent="0.25">
      <c r="A93" s="45" t="s">
        <v>200</v>
      </c>
      <c r="B93" s="44" t="s">
        <v>199</v>
      </c>
      <c r="C93" s="44"/>
      <c r="D93" s="7">
        <v>0</v>
      </c>
      <c r="E93" s="43">
        <v>0</v>
      </c>
    </row>
    <row r="94" spans="1:5" ht="38.25" x14ac:dyDescent="0.25">
      <c r="A94" s="45" t="s">
        <v>198</v>
      </c>
      <c r="B94" s="44" t="s">
        <v>197</v>
      </c>
      <c r="C94" s="44"/>
      <c r="D94" s="7">
        <v>0</v>
      </c>
      <c r="E94" s="43">
        <v>0</v>
      </c>
    </row>
    <row r="95" spans="1:5" ht="25.5" x14ac:dyDescent="0.25">
      <c r="A95" s="45" t="s">
        <v>196</v>
      </c>
      <c r="B95" s="44" t="s">
        <v>195</v>
      </c>
      <c r="C95" s="44"/>
      <c r="D95" s="7">
        <v>4972633</v>
      </c>
      <c r="E95" s="43">
        <v>2486317</v>
      </c>
    </row>
    <row r="96" spans="1:5" ht="25.5" x14ac:dyDescent="0.25">
      <c r="A96" s="45" t="s">
        <v>194</v>
      </c>
      <c r="B96" s="44" t="s">
        <v>193</v>
      </c>
      <c r="C96" s="44"/>
      <c r="D96" s="7">
        <v>0</v>
      </c>
      <c r="E96" s="43">
        <v>0</v>
      </c>
    </row>
    <row r="97" spans="1:5" ht="25.5" x14ac:dyDescent="0.25">
      <c r="A97" s="45" t="s">
        <v>192</v>
      </c>
      <c r="B97" s="44" t="s">
        <v>191</v>
      </c>
      <c r="C97" s="44"/>
      <c r="D97" s="7">
        <v>0</v>
      </c>
      <c r="E97" s="43">
        <v>0</v>
      </c>
    </row>
    <row r="98" spans="1:5" ht="25.5" x14ac:dyDescent="0.25">
      <c r="A98" s="45" t="s">
        <v>190</v>
      </c>
      <c r="B98" s="44" t="s">
        <v>189</v>
      </c>
      <c r="C98" s="44"/>
      <c r="D98" s="7">
        <v>0</v>
      </c>
      <c r="E98" s="43">
        <v>0</v>
      </c>
    </row>
    <row r="99" spans="1:5" ht="25.5" x14ac:dyDescent="0.25">
      <c r="A99" s="38" t="s">
        <v>188</v>
      </c>
      <c r="B99" s="37" t="s">
        <v>187</v>
      </c>
      <c r="C99" s="37"/>
      <c r="D99" s="5">
        <v>464555591</v>
      </c>
      <c r="E99" s="36">
        <v>474280539</v>
      </c>
    </row>
    <row r="100" spans="1:5" ht="38.25" x14ac:dyDescent="0.25">
      <c r="A100" s="38" t="s">
        <v>186</v>
      </c>
      <c r="B100" s="37" t="s">
        <v>185</v>
      </c>
      <c r="C100" s="37"/>
      <c r="D100" s="5">
        <v>168365803137</v>
      </c>
      <c r="E100" s="36">
        <v>168354399792</v>
      </c>
    </row>
    <row r="101" spans="1:5" ht="25.5" x14ac:dyDescent="0.25">
      <c r="A101" s="35" t="s">
        <v>184</v>
      </c>
      <c r="B101" s="34" t="s">
        <v>183</v>
      </c>
      <c r="C101" s="34"/>
      <c r="D101" s="6">
        <v>150446710700</v>
      </c>
      <c r="E101" s="33">
        <v>152975473400</v>
      </c>
    </row>
    <row r="102" spans="1:5" ht="25.5" x14ac:dyDescent="0.25">
      <c r="A102" s="35" t="s">
        <v>182</v>
      </c>
      <c r="B102" s="34" t="s">
        <v>181</v>
      </c>
      <c r="C102" s="34"/>
      <c r="D102" s="6">
        <v>155519793900</v>
      </c>
      <c r="E102" s="33">
        <v>155017613100</v>
      </c>
    </row>
    <row r="103" spans="1:5" ht="25.5" x14ac:dyDescent="0.25">
      <c r="A103" s="35" t="s">
        <v>180</v>
      </c>
      <c r="B103" s="34" t="s">
        <v>179</v>
      </c>
      <c r="C103" s="34"/>
      <c r="D103" s="6">
        <v>-5073083200</v>
      </c>
      <c r="E103" s="33">
        <v>-2042139700</v>
      </c>
    </row>
    <row r="104" spans="1:5" ht="25.5" x14ac:dyDescent="0.25">
      <c r="A104" s="35" t="s">
        <v>178</v>
      </c>
      <c r="B104" s="34" t="s">
        <v>177</v>
      </c>
      <c r="C104" s="34"/>
      <c r="D104" s="6">
        <v>-169662294</v>
      </c>
      <c r="E104" s="33">
        <v>121914929</v>
      </c>
    </row>
    <row r="105" spans="1:5" ht="25.5" x14ac:dyDescent="0.25">
      <c r="A105" s="35" t="s">
        <v>176</v>
      </c>
      <c r="B105" s="34" t="s">
        <v>175</v>
      </c>
      <c r="C105" s="34"/>
      <c r="D105" s="6">
        <v>18088754731</v>
      </c>
      <c r="E105" s="33">
        <v>15257011463</v>
      </c>
    </row>
    <row r="106" spans="1:5" ht="25.5" x14ac:dyDescent="0.25">
      <c r="A106" s="45" t="s">
        <v>174</v>
      </c>
      <c r="B106" s="44" t="s">
        <v>173</v>
      </c>
      <c r="C106" s="44"/>
      <c r="D106" s="7">
        <v>15257011463</v>
      </c>
      <c r="E106" s="43">
        <v>12564904094</v>
      </c>
    </row>
    <row r="107" spans="1:5" ht="25.5" x14ac:dyDescent="0.25">
      <c r="A107" s="45" t="s">
        <v>172</v>
      </c>
      <c r="B107" s="44" t="s">
        <v>171</v>
      </c>
      <c r="C107" s="44"/>
      <c r="D107" s="7">
        <v>2831743268</v>
      </c>
      <c r="E107" s="43">
        <v>2692107369</v>
      </c>
    </row>
    <row r="108" spans="1:5" ht="38.25" x14ac:dyDescent="0.25">
      <c r="A108" s="42" t="s">
        <v>170</v>
      </c>
      <c r="B108" s="41" t="s">
        <v>169</v>
      </c>
      <c r="C108" s="41"/>
      <c r="D108" s="40">
        <v>11191.05</v>
      </c>
      <c r="E108" s="39">
        <v>11005.31</v>
      </c>
    </row>
    <row r="109" spans="1:5" ht="25.5" x14ac:dyDescent="0.25">
      <c r="A109" s="38" t="s">
        <v>168</v>
      </c>
      <c r="B109" s="37" t="s">
        <v>167</v>
      </c>
      <c r="C109" s="37"/>
      <c r="D109" s="5">
        <v>0</v>
      </c>
      <c r="E109" s="36">
        <v>0</v>
      </c>
    </row>
    <row r="110" spans="1:5" ht="25.5" x14ac:dyDescent="0.25">
      <c r="A110" s="35" t="s">
        <v>166</v>
      </c>
      <c r="B110" s="34" t="s">
        <v>165</v>
      </c>
      <c r="C110" s="34"/>
      <c r="D110" s="6">
        <v>0</v>
      </c>
      <c r="E110" s="33">
        <v>0</v>
      </c>
    </row>
    <row r="111" spans="1:5" ht="38.25" x14ac:dyDescent="0.25">
      <c r="A111" s="35" t="s">
        <v>164</v>
      </c>
      <c r="B111" s="34" t="s">
        <v>163</v>
      </c>
      <c r="C111" s="34"/>
      <c r="D111" s="6">
        <v>0</v>
      </c>
      <c r="E111" s="33">
        <v>0</v>
      </c>
    </row>
    <row r="112" spans="1:5" ht="25.5" x14ac:dyDescent="0.25">
      <c r="A112" s="38" t="s">
        <v>162</v>
      </c>
      <c r="B112" s="37" t="s">
        <v>161</v>
      </c>
      <c r="C112" s="37"/>
      <c r="D112" s="5">
        <v>0</v>
      </c>
      <c r="E112" s="36">
        <v>0</v>
      </c>
    </row>
    <row r="113" spans="1:5" ht="25.5" x14ac:dyDescent="0.25">
      <c r="A113" s="35" t="s">
        <v>160</v>
      </c>
      <c r="B113" s="34" t="s">
        <v>159</v>
      </c>
      <c r="C113" s="34"/>
      <c r="D113" s="6">
        <v>0</v>
      </c>
      <c r="E113" s="33">
        <v>0</v>
      </c>
    </row>
    <row r="114" spans="1:5" ht="25.5" x14ac:dyDescent="0.25">
      <c r="A114" s="35" t="s">
        <v>158</v>
      </c>
      <c r="B114" s="34" t="s">
        <v>157</v>
      </c>
      <c r="C114" s="34"/>
      <c r="D114" s="6">
        <v>0</v>
      </c>
      <c r="E114" s="33">
        <v>0</v>
      </c>
    </row>
    <row r="115" spans="1:5" ht="25.5" x14ac:dyDescent="0.25">
      <c r="A115" s="35" t="s">
        <v>156</v>
      </c>
      <c r="B115" s="34" t="s">
        <v>155</v>
      </c>
      <c r="C115" s="34"/>
      <c r="D115" s="6">
        <v>0</v>
      </c>
      <c r="E115" s="33">
        <v>0</v>
      </c>
    </row>
    <row r="116" spans="1:5" ht="25.5" x14ac:dyDescent="0.25">
      <c r="A116" s="32" t="s">
        <v>154</v>
      </c>
      <c r="B116" s="31" t="s">
        <v>153</v>
      </c>
      <c r="C116" s="31"/>
      <c r="D116" s="242">
        <v>15044671.07</v>
      </c>
      <c r="E116" s="243">
        <v>15297547.34</v>
      </c>
    </row>
    <row r="117" spans="1:5" ht="10.5" customHeight="1" x14ac:dyDescent="0.25">
      <c r="A117" s="1"/>
      <c r="B117" s="1"/>
      <c r="C117" s="1"/>
      <c r="D117" s="1"/>
    </row>
    <row r="118" spans="1:5" ht="15" customHeight="1" x14ac:dyDescent="0.2">
      <c r="A118" s="26"/>
      <c r="B118" s="30"/>
      <c r="C118" s="27"/>
    </row>
    <row r="119" spans="1:5" ht="15" customHeight="1" x14ac:dyDescent="0.2">
      <c r="A119" s="13"/>
      <c r="B119" s="28"/>
      <c r="C119" s="29"/>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4.9989318521683403E-2"/>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1"/>
      <c r="B1" s="74"/>
    </row>
    <row r="2" spans="1:6" ht="22.5" customHeight="1" x14ac:dyDescent="0.25">
      <c r="A2" s="73"/>
    </row>
    <row r="3" spans="1:6" ht="4.5" customHeight="1" x14ac:dyDescent="0.25">
      <c r="A3" s="1"/>
      <c r="B3" s="1"/>
      <c r="C3" s="1"/>
      <c r="D3" s="1"/>
      <c r="E3" s="1"/>
      <c r="F3" s="1"/>
    </row>
    <row r="4" spans="1:6" ht="36.75" customHeight="1" x14ac:dyDescent="0.25">
      <c r="A4" s="72"/>
    </row>
    <row r="5" spans="1:6" ht="18.75" customHeight="1" x14ac:dyDescent="0.25">
      <c r="A5" s="71"/>
    </row>
    <row r="6" spans="1:6" ht="15.75" customHeight="1" x14ac:dyDescent="0.25">
      <c r="A6" s="70"/>
      <c r="B6" s="70"/>
    </row>
    <row r="7" spans="1:6" ht="15.75" customHeight="1" x14ac:dyDescent="0.25">
      <c r="A7" s="1"/>
      <c r="B7" s="1"/>
    </row>
    <row r="8" spans="1:6" ht="15.75" customHeight="1" x14ac:dyDescent="0.25">
      <c r="A8" s="70"/>
      <c r="B8" s="70"/>
    </row>
    <row r="9" spans="1:6" ht="15.75" customHeight="1" x14ac:dyDescent="0.25">
      <c r="A9" s="1"/>
      <c r="B9" s="1"/>
    </row>
    <row r="10" spans="1:6" ht="15.75" customHeight="1" x14ac:dyDescent="0.25">
      <c r="A10" s="70"/>
      <c r="B10" s="70"/>
    </row>
    <row r="11" spans="1:6" ht="15.75" customHeight="1" x14ac:dyDescent="0.25">
      <c r="A11" s="1"/>
      <c r="B11" s="1"/>
    </row>
    <row r="12" spans="1:6" ht="15.75" customHeight="1" x14ac:dyDescent="0.25">
      <c r="A12" s="70"/>
      <c r="B12" s="70"/>
    </row>
    <row r="13" spans="1:6" ht="15.75" customHeight="1" x14ac:dyDescent="0.25">
      <c r="A13" s="1"/>
      <c r="B13" s="1"/>
    </row>
    <row r="14" spans="1:6" ht="15.75" customHeight="1" x14ac:dyDescent="0.25">
      <c r="A14" s="1"/>
      <c r="B14" s="1"/>
      <c r="C14" s="1"/>
      <c r="D14" s="1"/>
      <c r="E14" s="69"/>
    </row>
    <row r="15" spans="1:6" ht="3.75" customHeight="1" x14ac:dyDescent="0.25">
      <c r="A15" s="4"/>
      <c r="B15" s="4"/>
      <c r="C15" s="4"/>
      <c r="D15" s="4"/>
      <c r="E15" s="4"/>
      <c r="F15" s="1"/>
    </row>
    <row r="16" spans="1:6" ht="41.25" customHeight="1" x14ac:dyDescent="0.25">
      <c r="A16" s="68" t="s">
        <v>388</v>
      </c>
      <c r="B16" s="67" t="s">
        <v>387</v>
      </c>
      <c r="C16" s="67" t="s">
        <v>386</v>
      </c>
      <c r="D16" s="67" t="s">
        <v>23</v>
      </c>
      <c r="E16" s="66" t="s">
        <v>385</v>
      </c>
    </row>
    <row r="17" spans="1:6" ht="26.25" customHeight="1" x14ac:dyDescent="0.25">
      <c r="A17" s="63" t="s">
        <v>354</v>
      </c>
      <c r="B17" s="62" t="s">
        <v>384</v>
      </c>
      <c r="C17" s="37" t="s">
        <v>383</v>
      </c>
      <c r="D17" s="5">
        <v>168354399792</v>
      </c>
      <c r="E17" s="36">
        <v>164329780895</v>
      </c>
    </row>
    <row r="18" spans="1:6" ht="48.75" customHeight="1" x14ac:dyDescent="0.25">
      <c r="A18" s="63" t="s">
        <v>263</v>
      </c>
      <c r="B18" s="62" t="s">
        <v>382</v>
      </c>
      <c r="C18" s="37" t="s">
        <v>381</v>
      </c>
      <c r="D18" s="5">
        <v>2831743268</v>
      </c>
      <c r="E18" s="36">
        <v>2692107369</v>
      </c>
    </row>
    <row r="19" spans="1:6" ht="48.75" customHeight="1" x14ac:dyDescent="0.25">
      <c r="A19" s="65" t="s">
        <v>380</v>
      </c>
      <c r="B19" s="64" t="s">
        <v>379</v>
      </c>
      <c r="C19" s="34" t="s">
        <v>378</v>
      </c>
      <c r="D19" s="6">
        <v>2831743268</v>
      </c>
      <c r="E19" s="33">
        <v>2692107369</v>
      </c>
    </row>
    <row r="20" spans="1:6" ht="48.75" customHeight="1" x14ac:dyDescent="0.25">
      <c r="A20" s="65" t="s">
        <v>377</v>
      </c>
      <c r="B20" s="64" t="s">
        <v>376</v>
      </c>
      <c r="C20" s="34" t="s">
        <v>375</v>
      </c>
      <c r="D20" s="6">
        <v>0</v>
      </c>
      <c r="E20" s="33">
        <v>0</v>
      </c>
    </row>
    <row r="21" spans="1:6" ht="48.75" customHeight="1" x14ac:dyDescent="0.25">
      <c r="A21" s="63" t="s">
        <v>374</v>
      </c>
      <c r="B21" s="62" t="s">
        <v>373</v>
      </c>
      <c r="C21" s="37" t="s">
        <v>372</v>
      </c>
      <c r="D21" s="5">
        <v>-2820339923</v>
      </c>
      <c r="E21" s="36">
        <v>1332511528</v>
      </c>
    </row>
    <row r="22" spans="1:6" ht="26.25" customHeight="1" x14ac:dyDescent="0.25">
      <c r="A22" s="65" t="s">
        <v>371</v>
      </c>
      <c r="B22" s="64" t="s">
        <v>370</v>
      </c>
      <c r="C22" s="34" t="s">
        <v>369</v>
      </c>
      <c r="D22" s="6">
        <v>554760235</v>
      </c>
      <c r="E22" s="33">
        <v>3499890057</v>
      </c>
    </row>
    <row r="23" spans="1:6" ht="26.25" customHeight="1" x14ac:dyDescent="0.25">
      <c r="A23" s="65" t="s">
        <v>368</v>
      </c>
      <c r="B23" s="64" t="s">
        <v>367</v>
      </c>
      <c r="C23" s="34" t="s">
        <v>366</v>
      </c>
      <c r="D23" s="6">
        <v>-3375100158</v>
      </c>
      <c r="E23" s="33">
        <v>-2167378529</v>
      </c>
    </row>
    <row r="24" spans="1:6" ht="37.5" customHeight="1" x14ac:dyDescent="0.25">
      <c r="A24" s="63" t="s">
        <v>365</v>
      </c>
      <c r="B24" s="62" t="s">
        <v>364</v>
      </c>
      <c r="C24" s="37" t="s">
        <v>363</v>
      </c>
      <c r="D24" s="5">
        <v>168365803137</v>
      </c>
      <c r="E24" s="36">
        <v>168354399792</v>
      </c>
    </row>
    <row r="25" spans="1:6" ht="26.25" customHeight="1" x14ac:dyDescent="0.25">
      <c r="A25" s="61" t="s">
        <v>362</v>
      </c>
      <c r="B25" s="60" t="s">
        <v>361</v>
      </c>
      <c r="C25" s="59" t="s">
        <v>360</v>
      </c>
      <c r="D25" s="58">
        <v>11191.05</v>
      </c>
      <c r="E25" s="57">
        <v>11005.31</v>
      </c>
    </row>
    <row r="26" spans="1:6" ht="6" customHeight="1" x14ac:dyDescent="0.25">
      <c r="A26" s="1"/>
      <c r="B26" s="1"/>
      <c r="C26" s="1"/>
      <c r="D26" s="1"/>
      <c r="E26" s="1"/>
      <c r="F26" s="1"/>
    </row>
    <row r="27" spans="1:6" ht="15.75" customHeight="1" x14ac:dyDescent="0.25">
      <c r="A27" s="56"/>
      <c r="B27" s="55"/>
      <c r="C27" s="55"/>
    </row>
    <row r="28" spans="1:6" ht="15.75" customHeight="1" x14ac:dyDescent="0.25">
      <c r="A28" s="54"/>
      <c r="B28" s="53"/>
      <c r="C28" s="53"/>
    </row>
    <row r="29" spans="1:6" ht="15" customHeight="1" x14ac:dyDescent="0.25">
      <c r="A29" s="1"/>
      <c r="B29" s="1"/>
      <c r="C29" s="1"/>
      <c r="D29" s="1"/>
      <c r="E29" s="1"/>
      <c r="F29" s="1"/>
    </row>
  </sheetData>
  <printOptions horizontalCentered="1"/>
  <pageMargins left="0" right="0" top="0.5899999737739563" bottom="0.5899999737739563" header="0.5" footer="0.5"/>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4.9989318521683403E-2"/>
    <outlinePr summaryBelow="0"/>
  </sheetPr>
  <dimension ref="A1:H66"/>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92"/>
    </row>
    <row r="2" spans="1:8" ht="22.5" customHeight="1" x14ac:dyDescent="0.25">
      <c r="A2" s="73"/>
    </row>
    <row r="3" spans="1:8" ht="11.25" customHeight="1" x14ac:dyDescent="0.25">
      <c r="A3" s="1"/>
      <c r="B3" s="1"/>
      <c r="C3" s="1"/>
      <c r="D3" s="1"/>
      <c r="E3" s="1"/>
      <c r="F3" s="1"/>
      <c r="G3" s="1"/>
      <c r="H3" s="1"/>
    </row>
    <row r="4" spans="1:8" ht="36.75" customHeight="1" x14ac:dyDescent="0.25">
      <c r="A4" s="91"/>
    </row>
    <row r="5" spans="1:8" ht="18.75" customHeight="1" x14ac:dyDescent="0.25">
      <c r="A5" s="71"/>
    </row>
    <row r="6" spans="1:8" ht="15" customHeight="1" x14ac:dyDescent="0.25">
      <c r="A6" s="90"/>
      <c r="B6" s="70"/>
      <c r="C6" s="70"/>
    </row>
    <row r="7" spans="1:8" ht="15" customHeight="1" x14ac:dyDescent="0.25">
      <c r="A7" s="1"/>
      <c r="B7" s="1"/>
      <c r="C7" s="1"/>
    </row>
    <row r="8" spans="1:8" ht="15" customHeight="1" x14ac:dyDescent="0.25">
      <c r="A8" s="90"/>
      <c r="B8" s="70"/>
      <c r="C8" s="70"/>
    </row>
    <row r="9" spans="1:8" ht="15" customHeight="1" x14ac:dyDescent="0.25">
      <c r="A9" s="1"/>
      <c r="B9" s="1"/>
      <c r="C9" s="1"/>
    </row>
    <row r="10" spans="1:8" ht="15" customHeight="1" x14ac:dyDescent="0.25">
      <c r="A10" s="90"/>
      <c r="B10" s="70"/>
      <c r="C10" s="70"/>
    </row>
    <row r="11" spans="1:8" ht="15" customHeight="1" x14ac:dyDescent="0.25">
      <c r="A11" s="1"/>
      <c r="B11" s="1"/>
      <c r="C11" s="1"/>
    </row>
    <row r="12" spans="1:8" ht="15" customHeight="1" x14ac:dyDescent="0.25">
      <c r="A12" s="90"/>
      <c r="B12" s="70"/>
      <c r="C12" s="70"/>
    </row>
    <row r="13" spans="1:8" ht="15" customHeight="1" x14ac:dyDescent="0.25">
      <c r="A13" s="1"/>
      <c r="B13" s="1"/>
      <c r="C13" s="1"/>
    </row>
    <row r="14" spans="1:8" ht="15" customHeight="1" x14ac:dyDescent="0.25">
      <c r="A14" s="4"/>
      <c r="B14" s="4"/>
      <c r="C14" s="4"/>
      <c r="D14" s="89"/>
      <c r="E14" s="4"/>
      <c r="F14" s="4"/>
      <c r="G14" s="88"/>
    </row>
    <row r="15" spans="1:8" ht="71.25" customHeight="1" x14ac:dyDescent="0.25">
      <c r="A15" s="16" t="s">
        <v>388</v>
      </c>
      <c r="B15" s="17" t="s">
        <v>509</v>
      </c>
      <c r="C15" s="17" t="s">
        <v>508</v>
      </c>
      <c r="D15" s="17" t="s">
        <v>507</v>
      </c>
      <c r="E15" s="17" t="s">
        <v>506</v>
      </c>
      <c r="F15" s="17" t="s">
        <v>505</v>
      </c>
      <c r="G15" s="87" t="s">
        <v>504</v>
      </c>
    </row>
    <row r="16" spans="1:8" ht="26.25" customHeight="1" x14ac:dyDescent="0.25">
      <c r="A16" s="80" t="s">
        <v>354</v>
      </c>
      <c r="B16" s="18" t="s">
        <v>503</v>
      </c>
      <c r="C16" s="19" t="s">
        <v>502</v>
      </c>
      <c r="D16" s="79">
        <v>0</v>
      </c>
      <c r="E16" s="79">
        <v>0</v>
      </c>
      <c r="F16" s="79">
        <v>0</v>
      </c>
      <c r="G16" s="78">
        <v>0</v>
      </c>
    </row>
    <row r="17" spans="1:7" ht="16.5" customHeight="1" x14ac:dyDescent="0.25">
      <c r="A17" s="80"/>
      <c r="B17" s="18" t="s">
        <v>442</v>
      </c>
      <c r="C17" s="19" t="s">
        <v>501</v>
      </c>
      <c r="D17" s="79">
        <v>0</v>
      </c>
      <c r="E17" s="79">
        <v>0</v>
      </c>
      <c r="F17" s="79">
        <v>0</v>
      </c>
      <c r="G17" s="78">
        <v>0</v>
      </c>
    </row>
    <row r="18" spans="1:7" ht="26.25" customHeight="1" x14ac:dyDescent="0.25">
      <c r="A18" s="80" t="s">
        <v>263</v>
      </c>
      <c r="B18" s="18" t="s">
        <v>500</v>
      </c>
      <c r="C18" s="19" t="s">
        <v>499</v>
      </c>
      <c r="D18" s="79">
        <v>0</v>
      </c>
      <c r="E18" s="79">
        <v>0</v>
      </c>
      <c r="F18" s="79">
        <v>0</v>
      </c>
      <c r="G18" s="78">
        <v>0</v>
      </c>
    </row>
    <row r="19" spans="1:7" ht="26.25" customHeight="1" x14ac:dyDescent="0.25">
      <c r="A19" s="83"/>
      <c r="B19" s="20" t="s">
        <v>393</v>
      </c>
      <c r="C19" s="21" t="s">
        <v>498</v>
      </c>
      <c r="D19" s="82">
        <v>0</v>
      </c>
      <c r="E19" s="82">
        <v>0</v>
      </c>
      <c r="F19" s="82">
        <v>0</v>
      </c>
      <c r="G19" s="81">
        <v>0</v>
      </c>
    </row>
    <row r="20" spans="1:7" ht="26.25" customHeight="1" x14ac:dyDescent="0.25">
      <c r="A20" s="80"/>
      <c r="B20" s="18" t="s">
        <v>497</v>
      </c>
      <c r="C20" s="19" t="s">
        <v>496</v>
      </c>
      <c r="D20" s="79">
        <v>0</v>
      </c>
      <c r="E20" s="79">
        <v>0</v>
      </c>
      <c r="F20" s="79">
        <v>0</v>
      </c>
      <c r="G20" s="78">
        <v>0</v>
      </c>
    </row>
    <row r="21" spans="1:7" ht="26.25" customHeight="1" x14ac:dyDescent="0.25">
      <c r="A21" s="80" t="s">
        <v>374</v>
      </c>
      <c r="B21" s="18" t="s">
        <v>495</v>
      </c>
      <c r="C21" s="19" t="s">
        <v>494</v>
      </c>
      <c r="D21" s="79">
        <v>0</v>
      </c>
      <c r="E21" s="79">
        <v>0</v>
      </c>
      <c r="F21" s="79">
        <v>0</v>
      </c>
      <c r="G21" s="78">
        <v>0</v>
      </c>
    </row>
    <row r="22" spans="1:7" ht="26.25" customHeight="1" x14ac:dyDescent="0.25">
      <c r="A22" s="83" t="s">
        <v>408</v>
      </c>
      <c r="B22" s="20" t="s">
        <v>327</v>
      </c>
      <c r="C22" s="21" t="s">
        <v>493</v>
      </c>
      <c r="D22" s="82">
        <v>0</v>
      </c>
      <c r="E22" s="82">
        <v>0</v>
      </c>
      <c r="F22" s="82">
        <v>15001441092</v>
      </c>
      <c r="G22" s="81">
        <v>8.8900000000000007E-2</v>
      </c>
    </row>
    <row r="23" spans="1:7" ht="16.5" customHeight="1" x14ac:dyDescent="0.25">
      <c r="A23" s="83" t="s">
        <v>492</v>
      </c>
      <c r="B23" s="20" t="s">
        <v>491</v>
      </c>
      <c r="C23" s="21" t="s">
        <v>490</v>
      </c>
      <c r="D23" s="82">
        <v>80</v>
      </c>
      <c r="E23" s="82">
        <v>100018013.3625</v>
      </c>
      <c r="F23" s="82">
        <v>8001441069</v>
      </c>
      <c r="G23" s="81">
        <v>4.7399999999999998E-2</v>
      </c>
    </row>
    <row r="24" spans="1:7" ht="16.5" customHeight="1" x14ac:dyDescent="0.25">
      <c r="A24" s="83" t="s">
        <v>489</v>
      </c>
      <c r="B24" s="20" t="s">
        <v>488</v>
      </c>
      <c r="C24" s="21" t="s">
        <v>487</v>
      </c>
      <c r="D24" s="82">
        <v>70</v>
      </c>
      <c r="E24" s="82">
        <v>100000000.32856999</v>
      </c>
      <c r="F24" s="82">
        <v>7000000023</v>
      </c>
      <c r="G24" s="81">
        <v>4.1500000000000002E-2</v>
      </c>
    </row>
    <row r="25" spans="1:7" ht="26.25" customHeight="1" x14ac:dyDescent="0.25">
      <c r="A25" s="83" t="s">
        <v>399</v>
      </c>
      <c r="B25" s="20" t="s">
        <v>486</v>
      </c>
      <c r="C25" s="21" t="s">
        <v>485</v>
      </c>
      <c r="D25" s="82">
        <v>0</v>
      </c>
      <c r="E25" s="82">
        <v>0</v>
      </c>
      <c r="F25" s="82">
        <v>128708638006</v>
      </c>
      <c r="G25" s="81">
        <v>0.76229999999999998</v>
      </c>
    </row>
    <row r="26" spans="1:7" ht="16.5" customHeight="1" x14ac:dyDescent="0.25">
      <c r="A26" s="83" t="s">
        <v>484</v>
      </c>
      <c r="B26" s="20" t="s">
        <v>483</v>
      </c>
      <c r="C26" s="21" t="s">
        <v>482</v>
      </c>
      <c r="D26" s="82">
        <v>60000</v>
      </c>
      <c r="E26" s="82">
        <v>99307.246580000006</v>
      </c>
      <c r="F26" s="82">
        <v>5958434795</v>
      </c>
      <c r="G26" s="81">
        <v>3.5299999999999998E-2</v>
      </c>
    </row>
    <row r="27" spans="1:7" ht="16.5" customHeight="1" x14ac:dyDescent="0.25">
      <c r="A27" s="83" t="s">
        <v>481</v>
      </c>
      <c r="B27" s="20" t="s">
        <v>480</v>
      </c>
      <c r="C27" s="21" t="s">
        <v>479</v>
      </c>
      <c r="D27" s="82">
        <v>48000</v>
      </c>
      <c r="E27" s="82">
        <v>101841.40349</v>
      </c>
      <c r="F27" s="82">
        <v>4888387368</v>
      </c>
      <c r="G27" s="81">
        <v>2.9000000000000001E-2</v>
      </c>
    </row>
    <row r="28" spans="1:7" ht="16.5" customHeight="1" x14ac:dyDescent="0.25">
      <c r="A28" s="83" t="s">
        <v>478</v>
      </c>
      <c r="B28" s="20" t="s">
        <v>477</v>
      </c>
      <c r="C28" s="21" t="s">
        <v>476</v>
      </c>
      <c r="D28" s="82">
        <v>100000</v>
      </c>
      <c r="E28" s="82">
        <v>99101.794529999999</v>
      </c>
      <c r="F28" s="82">
        <v>9910179453</v>
      </c>
      <c r="G28" s="81">
        <v>5.8700000000000002E-2</v>
      </c>
    </row>
    <row r="29" spans="1:7" ht="16.5" customHeight="1" x14ac:dyDescent="0.25">
      <c r="A29" s="83" t="s">
        <v>475</v>
      </c>
      <c r="B29" s="20" t="s">
        <v>474</v>
      </c>
      <c r="C29" s="21" t="s">
        <v>473</v>
      </c>
      <c r="D29" s="82">
        <v>5</v>
      </c>
      <c r="E29" s="82">
        <v>1007863258.52055</v>
      </c>
      <c r="F29" s="82">
        <v>5039316293</v>
      </c>
      <c r="G29" s="81">
        <v>2.98E-2</v>
      </c>
    </row>
    <row r="30" spans="1:7" ht="16.5" customHeight="1" x14ac:dyDescent="0.25">
      <c r="A30" s="83" t="s">
        <v>472</v>
      </c>
      <c r="B30" s="20" t="s">
        <v>471</v>
      </c>
      <c r="C30" s="21" t="s">
        <v>470</v>
      </c>
      <c r="D30" s="82">
        <v>155600</v>
      </c>
      <c r="E30" s="82">
        <v>99949.715460000007</v>
      </c>
      <c r="F30" s="82">
        <v>15552175726</v>
      </c>
      <c r="G30" s="81">
        <v>9.2100000000000001E-2</v>
      </c>
    </row>
    <row r="31" spans="1:7" ht="16.5" customHeight="1" x14ac:dyDescent="0.25">
      <c r="A31" s="83" t="s">
        <v>469</v>
      </c>
      <c r="B31" s="20" t="s">
        <v>468</v>
      </c>
      <c r="C31" s="21" t="s">
        <v>467</v>
      </c>
      <c r="D31" s="82">
        <v>140000</v>
      </c>
      <c r="E31" s="82">
        <v>100660.37573</v>
      </c>
      <c r="F31" s="82">
        <v>14092452602</v>
      </c>
      <c r="G31" s="81">
        <v>8.3500000000000005E-2</v>
      </c>
    </row>
    <row r="32" spans="1:7" ht="16.5" customHeight="1" x14ac:dyDescent="0.25">
      <c r="A32" s="83" t="s">
        <v>466</v>
      </c>
      <c r="B32" s="20" t="s">
        <v>465</v>
      </c>
      <c r="C32" s="21" t="s">
        <v>464</v>
      </c>
      <c r="D32" s="82">
        <v>129700</v>
      </c>
      <c r="E32" s="82">
        <v>101343.75665</v>
      </c>
      <c r="F32" s="82">
        <v>13144285238</v>
      </c>
      <c r="G32" s="81">
        <v>7.7899999999999997E-2</v>
      </c>
    </row>
    <row r="33" spans="1:7" ht="16.5" customHeight="1" x14ac:dyDescent="0.25">
      <c r="A33" s="83" t="s">
        <v>463</v>
      </c>
      <c r="B33" s="20" t="s">
        <v>462</v>
      </c>
      <c r="C33" s="21" t="s">
        <v>461</v>
      </c>
      <c r="D33" s="82">
        <v>30000</v>
      </c>
      <c r="E33" s="82">
        <v>100664.61642999999</v>
      </c>
      <c r="F33" s="82">
        <v>3019938493</v>
      </c>
      <c r="G33" s="81">
        <v>1.7899999999999999E-2</v>
      </c>
    </row>
    <row r="34" spans="1:7" ht="16.5" customHeight="1" x14ac:dyDescent="0.25">
      <c r="A34" s="83" t="s">
        <v>460</v>
      </c>
      <c r="B34" s="20" t="s">
        <v>459</v>
      </c>
      <c r="C34" s="21" t="s">
        <v>458</v>
      </c>
      <c r="D34" s="82">
        <v>250000</v>
      </c>
      <c r="E34" s="82">
        <v>100421.22396</v>
      </c>
      <c r="F34" s="82">
        <v>25105305990</v>
      </c>
      <c r="G34" s="81">
        <v>0.1487</v>
      </c>
    </row>
    <row r="35" spans="1:7" ht="16.5" customHeight="1" x14ac:dyDescent="0.25">
      <c r="A35" s="83" t="s">
        <v>457</v>
      </c>
      <c r="B35" s="20" t="s">
        <v>456</v>
      </c>
      <c r="C35" s="21" t="s">
        <v>455</v>
      </c>
      <c r="D35" s="82">
        <v>70000</v>
      </c>
      <c r="E35" s="82">
        <v>98405.667310000004</v>
      </c>
      <c r="F35" s="82">
        <v>6888396712</v>
      </c>
      <c r="G35" s="81">
        <v>4.0800000000000003E-2</v>
      </c>
    </row>
    <row r="36" spans="1:7" ht="16.5" customHeight="1" x14ac:dyDescent="0.25">
      <c r="A36" s="83" t="s">
        <v>454</v>
      </c>
      <c r="B36" s="20" t="s">
        <v>453</v>
      </c>
      <c r="C36" s="21" t="s">
        <v>452</v>
      </c>
      <c r="D36" s="82">
        <v>104919</v>
      </c>
      <c r="E36" s="82">
        <v>96799.623460000003</v>
      </c>
      <c r="F36" s="82">
        <v>10156119694</v>
      </c>
      <c r="G36" s="81">
        <v>6.0199999999999997E-2</v>
      </c>
    </row>
    <row r="37" spans="1:7" ht="16.5" customHeight="1" x14ac:dyDescent="0.25">
      <c r="A37" s="83" t="s">
        <v>451</v>
      </c>
      <c r="B37" s="20" t="s">
        <v>450</v>
      </c>
      <c r="C37" s="21" t="s">
        <v>449</v>
      </c>
      <c r="D37" s="82">
        <v>50000</v>
      </c>
      <c r="E37" s="82">
        <v>100734.83683</v>
      </c>
      <c r="F37" s="82">
        <v>5036741842</v>
      </c>
      <c r="G37" s="81">
        <v>2.98E-2</v>
      </c>
    </row>
    <row r="38" spans="1:7" ht="16.5" customHeight="1" x14ac:dyDescent="0.25">
      <c r="A38" s="83" t="s">
        <v>448</v>
      </c>
      <c r="B38" s="20" t="s">
        <v>447</v>
      </c>
      <c r="C38" s="21" t="s">
        <v>446</v>
      </c>
      <c r="D38" s="82">
        <v>50000</v>
      </c>
      <c r="E38" s="82">
        <v>96300.041100000002</v>
      </c>
      <c r="F38" s="82">
        <v>4815002055</v>
      </c>
      <c r="G38" s="81">
        <v>2.8500000000000001E-2</v>
      </c>
    </row>
    <row r="39" spans="1:7" ht="16.5" customHeight="1" x14ac:dyDescent="0.25">
      <c r="A39" s="83" t="s">
        <v>445</v>
      </c>
      <c r="B39" s="20" t="s">
        <v>444</v>
      </c>
      <c r="C39" s="21" t="s">
        <v>443</v>
      </c>
      <c r="D39" s="82">
        <v>50000</v>
      </c>
      <c r="E39" s="82">
        <v>102038.0349</v>
      </c>
      <c r="F39" s="82">
        <v>5101901745</v>
      </c>
      <c r="G39" s="81">
        <v>3.0200000000000001E-2</v>
      </c>
    </row>
    <row r="40" spans="1:7" ht="16.5" customHeight="1" x14ac:dyDescent="0.25">
      <c r="A40" s="80"/>
      <c r="B40" s="18" t="s">
        <v>442</v>
      </c>
      <c r="C40" s="19" t="s">
        <v>441</v>
      </c>
      <c r="D40" s="79">
        <v>1238374</v>
      </c>
      <c r="E40" s="79">
        <v>0</v>
      </c>
      <c r="F40" s="79">
        <v>143710079098</v>
      </c>
      <c r="G40" s="78">
        <v>0.85119999999999996</v>
      </c>
    </row>
    <row r="41" spans="1:7" ht="26.25" customHeight="1" x14ac:dyDescent="0.25">
      <c r="A41" s="80" t="s">
        <v>365</v>
      </c>
      <c r="B41" s="18" t="s">
        <v>440</v>
      </c>
      <c r="C41" s="19" t="s">
        <v>439</v>
      </c>
      <c r="D41" s="79">
        <v>0</v>
      </c>
      <c r="E41" s="79">
        <v>0</v>
      </c>
      <c r="F41" s="79">
        <v>0</v>
      </c>
      <c r="G41" s="78">
        <v>0</v>
      </c>
    </row>
    <row r="42" spans="1:7" ht="26.25" customHeight="1" x14ac:dyDescent="0.25">
      <c r="A42" s="83" t="s">
        <v>408</v>
      </c>
      <c r="B42" s="20" t="s">
        <v>438</v>
      </c>
      <c r="C42" s="21" t="s">
        <v>437</v>
      </c>
      <c r="D42" s="82">
        <v>0</v>
      </c>
      <c r="E42" s="82">
        <v>0</v>
      </c>
      <c r="F42" s="82">
        <v>0</v>
      </c>
      <c r="G42" s="81">
        <v>0</v>
      </c>
    </row>
    <row r="43" spans="1:7" ht="26.25" customHeight="1" x14ac:dyDescent="0.25">
      <c r="A43" s="83" t="s">
        <v>399</v>
      </c>
      <c r="B43" s="20" t="s">
        <v>436</v>
      </c>
      <c r="C43" s="21" t="s">
        <v>435</v>
      </c>
      <c r="D43" s="82">
        <v>0</v>
      </c>
      <c r="E43" s="82">
        <v>0</v>
      </c>
      <c r="F43" s="82">
        <v>0</v>
      </c>
      <c r="G43" s="81">
        <v>0</v>
      </c>
    </row>
    <row r="44" spans="1:7" ht="26.25" customHeight="1" x14ac:dyDescent="0.25">
      <c r="A44" s="83"/>
      <c r="B44" s="20" t="s">
        <v>393</v>
      </c>
      <c r="C44" s="21" t="s">
        <v>434</v>
      </c>
      <c r="D44" s="82">
        <v>0</v>
      </c>
      <c r="E44" s="82">
        <v>0</v>
      </c>
      <c r="F44" s="82">
        <v>0</v>
      </c>
      <c r="G44" s="81">
        <v>0</v>
      </c>
    </row>
    <row r="45" spans="1:7" ht="26.25" customHeight="1" x14ac:dyDescent="0.25">
      <c r="A45" s="80"/>
      <c r="B45" s="18" t="s">
        <v>433</v>
      </c>
      <c r="C45" s="19" t="s">
        <v>432</v>
      </c>
      <c r="D45" s="79">
        <v>1238374</v>
      </c>
      <c r="E45" s="79">
        <v>0</v>
      </c>
      <c r="F45" s="79">
        <v>143710079098</v>
      </c>
      <c r="G45" s="78">
        <v>0.85119999999999996</v>
      </c>
    </row>
    <row r="46" spans="1:7" ht="25.5" x14ac:dyDescent="0.25">
      <c r="A46" s="80" t="s">
        <v>362</v>
      </c>
      <c r="B46" s="18" t="s">
        <v>431</v>
      </c>
      <c r="C46" s="19" t="s">
        <v>430</v>
      </c>
      <c r="D46" s="79">
        <v>0</v>
      </c>
      <c r="E46" s="79">
        <v>0</v>
      </c>
      <c r="F46" s="79">
        <v>0</v>
      </c>
      <c r="G46" s="78">
        <v>0</v>
      </c>
    </row>
    <row r="47" spans="1:7" ht="25.5" x14ac:dyDescent="0.25">
      <c r="A47" s="83" t="s">
        <v>408</v>
      </c>
      <c r="B47" s="20" t="s">
        <v>429</v>
      </c>
      <c r="C47" s="21" t="s">
        <v>428</v>
      </c>
      <c r="D47" s="82">
        <v>0</v>
      </c>
      <c r="E47" s="82">
        <v>0</v>
      </c>
      <c r="F47" s="82">
        <v>0</v>
      </c>
      <c r="G47" s="81">
        <v>0</v>
      </c>
    </row>
    <row r="48" spans="1:7" ht="25.5" x14ac:dyDescent="0.25">
      <c r="A48" s="83" t="s">
        <v>399</v>
      </c>
      <c r="B48" s="20" t="s">
        <v>427</v>
      </c>
      <c r="C48" s="21" t="s">
        <v>426</v>
      </c>
      <c r="D48" s="82">
        <v>0</v>
      </c>
      <c r="E48" s="82">
        <v>0</v>
      </c>
      <c r="F48" s="82">
        <v>4414777126</v>
      </c>
      <c r="G48" s="81">
        <v>2.6100000000000002E-2</v>
      </c>
    </row>
    <row r="49" spans="1:8" ht="25.5" x14ac:dyDescent="0.25">
      <c r="A49" s="83" t="s">
        <v>396</v>
      </c>
      <c r="B49" s="20" t="s">
        <v>425</v>
      </c>
      <c r="C49" s="21" t="s">
        <v>424</v>
      </c>
      <c r="D49" s="82">
        <v>0</v>
      </c>
      <c r="E49" s="82">
        <v>0</v>
      </c>
      <c r="F49" s="82">
        <v>789903053</v>
      </c>
      <c r="G49" s="81">
        <v>4.7000000000000002E-3</v>
      </c>
    </row>
    <row r="50" spans="1:8" ht="38.25" x14ac:dyDescent="0.25">
      <c r="A50" s="83" t="s">
        <v>423</v>
      </c>
      <c r="B50" s="20" t="s">
        <v>422</v>
      </c>
      <c r="C50" s="21" t="s">
        <v>421</v>
      </c>
      <c r="D50" s="82">
        <v>0</v>
      </c>
      <c r="E50" s="82">
        <v>0</v>
      </c>
      <c r="F50" s="82">
        <v>0</v>
      </c>
      <c r="G50" s="81">
        <v>0</v>
      </c>
    </row>
    <row r="51" spans="1:8" ht="38.25" x14ac:dyDescent="0.25">
      <c r="A51" s="83" t="s">
        <v>420</v>
      </c>
      <c r="B51" s="20" t="s">
        <v>419</v>
      </c>
      <c r="C51" s="21" t="s">
        <v>418</v>
      </c>
      <c r="D51" s="82">
        <v>0</v>
      </c>
      <c r="E51" s="82">
        <v>0</v>
      </c>
      <c r="F51" s="82">
        <v>0</v>
      </c>
      <c r="G51" s="81">
        <v>0</v>
      </c>
    </row>
    <row r="52" spans="1:8" ht="25.5" x14ac:dyDescent="0.25">
      <c r="A52" s="83" t="s">
        <v>417</v>
      </c>
      <c r="B52" s="20" t="s">
        <v>416</v>
      </c>
      <c r="C52" s="21" t="s">
        <v>415</v>
      </c>
      <c r="D52" s="82">
        <v>0</v>
      </c>
      <c r="E52" s="82">
        <v>0</v>
      </c>
      <c r="F52" s="82">
        <v>0</v>
      </c>
      <c r="G52" s="81">
        <v>0</v>
      </c>
    </row>
    <row r="53" spans="1:8" ht="25.5" x14ac:dyDescent="0.25">
      <c r="A53" s="83" t="s">
        <v>414</v>
      </c>
      <c r="B53" s="20" t="s">
        <v>413</v>
      </c>
      <c r="C53" s="21" t="s">
        <v>412</v>
      </c>
      <c r="D53" s="82">
        <v>0</v>
      </c>
      <c r="E53" s="82">
        <v>0</v>
      </c>
      <c r="F53" s="82">
        <v>0</v>
      </c>
      <c r="G53" s="81">
        <v>0</v>
      </c>
    </row>
    <row r="54" spans="1:8" ht="25.5" x14ac:dyDescent="0.25">
      <c r="A54" s="80"/>
      <c r="B54" s="18" t="s">
        <v>393</v>
      </c>
      <c r="C54" s="19" t="s">
        <v>411</v>
      </c>
      <c r="D54" s="79">
        <v>0</v>
      </c>
      <c r="E54" s="79">
        <v>0</v>
      </c>
      <c r="F54" s="79">
        <v>5204680179</v>
      </c>
      <c r="G54" s="78">
        <v>3.0800000000000001E-2</v>
      </c>
    </row>
    <row r="55" spans="1:8" ht="25.5" x14ac:dyDescent="0.25">
      <c r="A55" s="80" t="s">
        <v>161</v>
      </c>
      <c r="B55" s="18" t="s">
        <v>410</v>
      </c>
      <c r="C55" s="19" t="s">
        <v>409</v>
      </c>
      <c r="D55" s="79">
        <v>0</v>
      </c>
      <c r="E55" s="79">
        <v>0</v>
      </c>
      <c r="F55" s="79">
        <v>0</v>
      </c>
      <c r="G55" s="78">
        <v>0</v>
      </c>
    </row>
    <row r="56" spans="1:8" ht="25.5" x14ac:dyDescent="0.25">
      <c r="A56" s="83" t="s">
        <v>408</v>
      </c>
      <c r="B56" s="20" t="s">
        <v>407</v>
      </c>
      <c r="C56" s="21" t="s">
        <v>406</v>
      </c>
      <c r="D56" s="82">
        <v>0</v>
      </c>
      <c r="E56" s="82">
        <v>0</v>
      </c>
      <c r="F56" s="82">
        <v>19915599451</v>
      </c>
      <c r="G56" s="81">
        <v>0.11799999999999999</v>
      </c>
    </row>
    <row r="57" spans="1:8" ht="25.5" x14ac:dyDescent="0.25">
      <c r="A57" s="86"/>
      <c r="B57" s="22" t="s">
        <v>405</v>
      </c>
      <c r="C57" s="23" t="s">
        <v>404</v>
      </c>
      <c r="D57" s="85">
        <v>0</v>
      </c>
      <c r="E57" s="85">
        <v>0</v>
      </c>
      <c r="F57" s="85">
        <v>115599451</v>
      </c>
      <c r="G57" s="84">
        <v>6.9999999999999999E-4</v>
      </c>
    </row>
    <row r="58" spans="1:8" ht="25.5" x14ac:dyDescent="0.25">
      <c r="A58" s="86"/>
      <c r="B58" s="22" t="s">
        <v>403</v>
      </c>
      <c r="C58" s="23" t="s">
        <v>402</v>
      </c>
      <c r="D58" s="85">
        <v>0</v>
      </c>
      <c r="E58" s="85">
        <v>0</v>
      </c>
      <c r="F58" s="85">
        <v>0</v>
      </c>
      <c r="G58" s="84">
        <v>0</v>
      </c>
    </row>
    <row r="59" spans="1:8" ht="25.5" x14ac:dyDescent="0.25">
      <c r="A59" s="86"/>
      <c r="B59" s="22" t="s">
        <v>401</v>
      </c>
      <c r="C59" s="23" t="s">
        <v>400</v>
      </c>
      <c r="D59" s="85">
        <v>0</v>
      </c>
      <c r="E59" s="85">
        <v>0</v>
      </c>
      <c r="F59" s="85">
        <v>19800000000</v>
      </c>
      <c r="G59" s="84">
        <v>0.1173</v>
      </c>
    </row>
    <row r="60" spans="1:8" ht="25.5" x14ac:dyDescent="0.25">
      <c r="A60" s="83" t="s">
        <v>399</v>
      </c>
      <c r="B60" s="20" t="s">
        <v>398</v>
      </c>
      <c r="C60" s="21" t="s">
        <v>397</v>
      </c>
      <c r="D60" s="82">
        <v>0</v>
      </c>
      <c r="E60" s="82">
        <v>0</v>
      </c>
      <c r="F60" s="82">
        <v>0</v>
      </c>
      <c r="G60" s="81">
        <v>0</v>
      </c>
    </row>
    <row r="61" spans="1:8" ht="25.5" x14ac:dyDescent="0.25">
      <c r="A61" s="83" t="s">
        <v>396</v>
      </c>
      <c r="B61" s="20" t="s">
        <v>395</v>
      </c>
      <c r="C61" s="21" t="s">
        <v>394</v>
      </c>
      <c r="D61" s="82">
        <v>0</v>
      </c>
      <c r="E61" s="82">
        <v>0</v>
      </c>
      <c r="F61" s="82">
        <v>0</v>
      </c>
      <c r="G61" s="81">
        <v>0</v>
      </c>
    </row>
    <row r="62" spans="1:8" ht="25.5" x14ac:dyDescent="0.25">
      <c r="A62" s="80"/>
      <c r="B62" s="18" t="s">
        <v>393</v>
      </c>
      <c r="C62" s="19" t="s">
        <v>392</v>
      </c>
      <c r="D62" s="79">
        <v>0</v>
      </c>
      <c r="E62" s="79">
        <v>0</v>
      </c>
      <c r="F62" s="79">
        <v>19915599451</v>
      </c>
      <c r="G62" s="78">
        <v>0.11799999999999999</v>
      </c>
    </row>
    <row r="63" spans="1:8" ht="25.5" x14ac:dyDescent="0.25">
      <c r="A63" s="77" t="s">
        <v>391</v>
      </c>
      <c r="B63" s="24" t="s">
        <v>390</v>
      </c>
      <c r="C63" s="25" t="s">
        <v>389</v>
      </c>
      <c r="D63" s="76">
        <v>0</v>
      </c>
      <c r="E63" s="76">
        <v>0</v>
      </c>
      <c r="F63" s="76">
        <v>168830358728</v>
      </c>
      <c r="G63" s="75">
        <v>1</v>
      </c>
    </row>
    <row r="64" spans="1:8" ht="11.25" customHeight="1" x14ac:dyDescent="0.25">
      <c r="A64" s="1"/>
      <c r="B64" s="1"/>
      <c r="C64" s="1"/>
      <c r="D64" s="1"/>
      <c r="E64" s="1"/>
      <c r="F64" s="1"/>
      <c r="G64" s="1"/>
      <c r="H64" s="1"/>
    </row>
    <row r="65" spans="1:3" ht="13.5" customHeight="1" x14ac:dyDescent="0.25">
      <c r="A65" s="55"/>
      <c r="B65" s="55"/>
      <c r="C65" s="55"/>
    </row>
    <row r="66" spans="1:3" ht="13.5" customHeight="1" x14ac:dyDescent="0.25">
      <c r="A66" s="53"/>
      <c r="B66" s="53"/>
      <c r="C66" s="53"/>
    </row>
  </sheetData>
  <printOptions horizontalCentered="1"/>
  <pageMargins left="0" right="0" top="0.58999997400000004" bottom="0.58999997400000004"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7FDA-EE07-4668-BF79-3E5F2BA0F2E4}">
  <sheetPr>
    <tabColor theme="1" tint="4.9989318521683403E-2"/>
    <outlinePr summaryBelow="0"/>
  </sheetPr>
  <dimension ref="A1:E69"/>
  <sheetViews>
    <sheetView showGridLines="0" showZeros="0" showOutlineSymbols="0" view="pageBreakPreview" zoomScale="115" zoomScaleNormal="100" zoomScaleSheetLayoutView="115" workbookViewId="0"/>
  </sheetViews>
  <sheetFormatPr defaultRowHeight="15" x14ac:dyDescent="0.25"/>
  <cols>
    <col min="1" max="1" width="51.140625" customWidth="1"/>
    <col min="2" max="2" width="5.7109375" customWidth="1"/>
    <col min="3" max="3" width="8.5703125" customWidth="1"/>
    <col min="4" max="4" width="19.85546875" customWidth="1"/>
    <col min="5" max="5" width="23" customWidth="1"/>
  </cols>
  <sheetData>
    <row r="1" spans="1:3" ht="28.5" customHeight="1" x14ac:dyDescent="0.2">
      <c r="A1" s="1"/>
      <c r="B1" s="1"/>
      <c r="C1" s="241"/>
    </row>
    <row r="2" spans="1:3" ht="35.25" customHeight="1" x14ac:dyDescent="0.25">
      <c r="A2" s="119"/>
    </row>
    <row r="3" spans="1:3" ht="6.75" customHeight="1" x14ac:dyDescent="0.25">
      <c r="A3" s="1"/>
      <c r="B3" s="1"/>
      <c r="C3" s="1"/>
    </row>
    <row r="4" spans="1:3" ht="15.75" customHeight="1" x14ac:dyDescent="0.25">
      <c r="A4" s="91"/>
    </row>
    <row r="5" spans="1:3" ht="15.75" customHeight="1" x14ac:dyDescent="0.25">
      <c r="A5" s="240"/>
    </row>
    <row r="6" spans="1:3" ht="11.25" customHeight="1" x14ac:dyDescent="0.25">
      <c r="A6" s="94"/>
    </row>
    <row r="7" spans="1:3" ht="9" customHeight="1" x14ac:dyDescent="0.25">
      <c r="A7" s="1"/>
      <c r="B7" s="1"/>
      <c r="C7" s="239"/>
    </row>
    <row r="8" spans="1:3" ht="15.75" customHeight="1" x14ac:dyDescent="0.25">
      <c r="A8" s="70"/>
      <c r="B8" s="70"/>
    </row>
    <row r="9" spans="1:3" ht="15.75" customHeight="1" x14ac:dyDescent="0.25">
      <c r="A9" s="1"/>
      <c r="B9" s="1"/>
    </row>
    <row r="10" spans="1:3" ht="15.75" customHeight="1" x14ac:dyDescent="0.25">
      <c r="A10" s="70"/>
      <c r="B10" s="70"/>
    </row>
    <row r="11" spans="1:3" ht="15.75" customHeight="1" x14ac:dyDescent="0.25">
      <c r="A11" s="1"/>
      <c r="B11" s="1"/>
    </row>
    <row r="12" spans="1:3" ht="15.75" customHeight="1" x14ac:dyDescent="0.25">
      <c r="A12" s="70"/>
      <c r="B12" s="70"/>
    </row>
    <row r="13" spans="1:3" ht="15.75" customHeight="1" x14ac:dyDescent="0.25">
      <c r="A13" s="1"/>
      <c r="B13" s="1"/>
    </row>
    <row r="14" spans="1:3" ht="15.75" customHeight="1" x14ac:dyDescent="0.25">
      <c r="A14" s="70"/>
      <c r="B14" s="70"/>
    </row>
    <row r="15" spans="1:3" ht="15.75" customHeight="1" x14ac:dyDescent="0.25">
      <c r="A15" s="1"/>
      <c r="B15" s="1"/>
    </row>
    <row r="16" spans="1:3" ht="15.75" customHeight="1" x14ac:dyDescent="0.25">
      <c r="A16" s="4"/>
      <c r="B16" s="4"/>
      <c r="C16" s="4"/>
    </row>
    <row r="17" spans="1:5" ht="39.75" customHeight="1" x14ac:dyDescent="0.25">
      <c r="A17" s="16" t="s">
        <v>1107</v>
      </c>
      <c r="B17" s="17" t="s">
        <v>19</v>
      </c>
      <c r="C17" s="17" t="s">
        <v>20</v>
      </c>
      <c r="D17" s="17" t="s">
        <v>23</v>
      </c>
      <c r="E17" s="87" t="s">
        <v>385</v>
      </c>
    </row>
    <row r="18" spans="1:5" ht="26.25" customHeight="1" x14ac:dyDescent="0.25">
      <c r="A18" s="149" t="s">
        <v>1106</v>
      </c>
      <c r="B18" s="19" t="s">
        <v>354</v>
      </c>
      <c r="C18" s="19"/>
      <c r="D18" s="79">
        <v>0</v>
      </c>
      <c r="E18" s="145">
        <v>0</v>
      </c>
    </row>
    <row r="19" spans="1:5" ht="26.25" customHeight="1" x14ac:dyDescent="0.25">
      <c r="A19" s="149" t="s">
        <v>1105</v>
      </c>
      <c r="B19" s="19" t="s">
        <v>27</v>
      </c>
      <c r="C19" s="19"/>
      <c r="D19" s="79">
        <v>2831743268</v>
      </c>
      <c r="E19" s="145">
        <v>2692107369</v>
      </c>
    </row>
    <row r="20" spans="1:5" ht="37.5" customHeight="1" x14ac:dyDescent="0.25">
      <c r="A20" s="149" t="s">
        <v>1104</v>
      </c>
      <c r="B20" s="19" t="s">
        <v>29</v>
      </c>
      <c r="C20" s="19"/>
      <c r="D20" s="79">
        <v>-144755322</v>
      </c>
      <c r="E20" s="145">
        <v>-232880100</v>
      </c>
    </row>
    <row r="21" spans="1:5" ht="37.5" customHeight="1" x14ac:dyDescent="0.25">
      <c r="A21" s="148" t="s">
        <v>1103</v>
      </c>
      <c r="B21" s="21" t="s">
        <v>35</v>
      </c>
      <c r="C21" s="21"/>
      <c r="D21" s="82">
        <f>D22+D23</f>
        <v>-174591400</v>
      </c>
      <c r="E21" s="143">
        <f>E22+E23</f>
        <v>-262716178</v>
      </c>
    </row>
    <row r="22" spans="1:5" ht="26.25" customHeight="1" x14ac:dyDescent="0.25">
      <c r="A22" s="148" t="s">
        <v>1102</v>
      </c>
      <c r="B22" s="21" t="s">
        <v>37</v>
      </c>
      <c r="C22" s="21"/>
      <c r="D22" s="82">
        <v>0</v>
      </c>
      <c r="E22" s="143">
        <v>0</v>
      </c>
    </row>
    <row r="23" spans="1:5" ht="37.5" customHeight="1" x14ac:dyDescent="0.25">
      <c r="A23" s="148" t="s">
        <v>1101</v>
      </c>
      <c r="B23" s="21" t="s">
        <v>39</v>
      </c>
      <c r="C23" s="21"/>
      <c r="D23" s="82">
        <v>-174591400</v>
      </c>
      <c r="E23" s="143">
        <v>-262716178</v>
      </c>
    </row>
    <row r="24" spans="1:5" ht="26.25" customHeight="1" x14ac:dyDescent="0.25">
      <c r="A24" s="148" t="s">
        <v>1100</v>
      </c>
      <c r="B24" s="21" t="s">
        <v>41</v>
      </c>
      <c r="C24" s="21"/>
      <c r="D24" s="82">
        <v>29836078</v>
      </c>
      <c r="E24" s="143">
        <v>29836078</v>
      </c>
    </row>
    <row r="25" spans="1:5" ht="48.75" customHeight="1" x14ac:dyDescent="0.25">
      <c r="A25" s="149" t="s">
        <v>1099</v>
      </c>
      <c r="B25" s="19" t="s">
        <v>43</v>
      </c>
      <c r="C25" s="19"/>
      <c r="D25" s="79">
        <f>D19+D20</f>
        <v>2686987946</v>
      </c>
      <c r="E25" s="145">
        <f>E19+E20</f>
        <v>2459227269</v>
      </c>
    </row>
    <row r="26" spans="1:5" ht="26.25" customHeight="1" x14ac:dyDescent="0.25">
      <c r="A26" s="148" t="s">
        <v>1098</v>
      </c>
      <c r="B26" s="21" t="s">
        <v>75</v>
      </c>
      <c r="C26" s="21"/>
      <c r="D26" s="82">
        <v>-5088090440</v>
      </c>
      <c r="E26" s="143">
        <v>-10448344357</v>
      </c>
    </row>
    <row r="27" spans="1:5" ht="37.5" customHeight="1" x14ac:dyDescent="0.25">
      <c r="A27" s="148" t="s">
        <v>1097</v>
      </c>
      <c r="B27" s="21" t="s">
        <v>49</v>
      </c>
      <c r="C27" s="21"/>
      <c r="D27" s="82">
        <v>0</v>
      </c>
      <c r="E27" s="143">
        <v>0</v>
      </c>
    </row>
    <row r="28" spans="1:5" ht="26.25" customHeight="1" x14ac:dyDescent="0.25">
      <c r="A28" s="148" t="s">
        <v>1096</v>
      </c>
      <c r="B28" s="21" t="s">
        <v>51</v>
      </c>
      <c r="C28" s="21"/>
      <c r="D28" s="82">
        <v>-586670240</v>
      </c>
      <c r="E28" s="143">
        <v>454126013</v>
      </c>
    </row>
    <row r="29" spans="1:5" ht="26.25" customHeight="1" x14ac:dyDescent="0.25">
      <c r="A29" s="148" t="s">
        <v>1095</v>
      </c>
      <c r="B29" s="21" t="s">
        <v>53</v>
      </c>
      <c r="C29" s="21"/>
      <c r="D29" s="82">
        <v>0</v>
      </c>
      <c r="E29" s="143">
        <v>0</v>
      </c>
    </row>
    <row r="30" spans="1:5" ht="26.25" customHeight="1" x14ac:dyDescent="0.25">
      <c r="A30" s="148" t="s">
        <v>1094</v>
      </c>
      <c r="B30" s="21" t="s">
        <v>55</v>
      </c>
      <c r="C30" s="21"/>
      <c r="D30" s="82">
        <v>0</v>
      </c>
      <c r="E30" s="143">
        <v>0</v>
      </c>
    </row>
    <row r="31" spans="1:5" ht="37.5" customHeight="1" x14ac:dyDescent="0.25">
      <c r="A31" s="148" t="s">
        <v>1093</v>
      </c>
      <c r="B31" s="21" t="s">
        <v>57</v>
      </c>
      <c r="C31" s="21"/>
      <c r="D31" s="82">
        <v>0</v>
      </c>
      <c r="E31" s="143">
        <v>0</v>
      </c>
    </row>
    <row r="32" spans="1:5" ht="37.5" customHeight="1" x14ac:dyDescent="0.25">
      <c r="A32" s="148" t="s">
        <v>1092</v>
      </c>
      <c r="B32" s="21" t="s">
        <v>59</v>
      </c>
      <c r="C32" s="21"/>
      <c r="D32" s="82">
        <v>30242388</v>
      </c>
      <c r="E32" s="143">
        <v>2629328</v>
      </c>
    </row>
    <row r="33" spans="1:5" ht="26.25" customHeight="1" x14ac:dyDescent="0.25">
      <c r="A33" s="148" t="s">
        <v>1091</v>
      </c>
      <c r="B33" s="21" t="s">
        <v>67</v>
      </c>
      <c r="C33" s="21"/>
      <c r="D33" s="82">
        <v>0</v>
      </c>
      <c r="E33" s="143">
        <v>0</v>
      </c>
    </row>
    <row r="34" spans="1:5" ht="37.5" customHeight="1" x14ac:dyDescent="0.25">
      <c r="A34" s="148" t="s">
        <v>1090</v>
      </c>
      <c r="B34" s="21" t="s">
        <v>69</v>
      </c>
      <c r="C34" s="21"/>
      <c r="D34" s="82">
        <v>4012817</v>
      </c>
      <c r="E34" s="143">
        <v>97567</v>
      </c>
    </row>
    <row r="35" spans="1:5" ht="37.5" customHeight="1" x14ac:dyDescent="0.25">
      <c r="A35" s="148" t="s">
        <v>1089</v>
      </c>
      <c r="B35" s="21" t="s">
        <v>71</v>
      </c>
      <c r="C35" s="21"/>
      <c r="D35" s="82">
        <v>-153000000</v>
      </c>
      <c r="E35" s="143">
        <v>154000000</v>
      </c>
    </row>
    <row r="36" spans="1:5" ht="37.5" customHeight="1" x14ac:dyDescent="0.25">
      <c r="A36" s="148" t="s">
        <v>1088</v>
      </c>
      <c r="B36" s="21" t="s">
        <v>73</v>
      </c>
      <c r="C36" s="21"/>
      <c r="D36" s="82">
        <v>990906</v>
      </c>
      <c r="E36" s="143">
        <v>0</v>
      </c>
    </row>
    <row r="37" spans="1:5" ht="26.25" customHeight="1" x14ac:dyDescent="0.25">
      <c r="A37" s="148" t="s">
        <v>1087</v>
      </c>
      <c r="B37" s="21" t="s">
        <v>1086</v>
      </c>
      <c r="C37" s="21"/>
      <c r="D37" s="82">
        <v>-62513684</v>
      </c>
      <c r="E37" s="143">
        <v>2486317</v>
      </c>
    </row>
    <row r="38" spans="1:5" ht="37.5" customHeight="1" x14ac:dyDescent="0.25">
      <c r="A38" s="148" t="s">
        <v>1085</v>
      </c>
      <c r="B38" s="21" t="s">
        <v>1084</v>
      </c>
      <c r="C38" s="21"/>
      <c r="D38" s="82">
        <v>140706547</v>
      </c>
      <c r="E38" s="143">
        <v>3086012</v>
      </c>
    </row>
    <row r="39" spans="1:5" ht="25.5" x14ac:dyDescent="0.25">
      <c r="A39" s="148" t="s">
        <v>1083</v>
      </c>
      <c r="B39" s="21" t="s">
        <v>1082</v>
      </c>
      <c r="C39" s="21"/>
      <c r="D39" s="82">
        <v>0</v>
      </c>
      <c r="E39" s="143">
        <v>0</v>
      </c>
    </row>
    <row r="40" spans="1:5" ht="25.5" x14ac:dyDescent="0.25">
      <c r="A40" s="149" t="s">
        <v>1081</v>
      </c>
      <c r="B40" s="19" t="s">
        <v>1080</v>
      </c>
      <c r="C40" s="19"/>
      <c r="D40" s="79">
        <f>D25+D27+D28+D29+D30+D31+D32+D33+D34+D35+D36+D37+D38+D39+D26</f>
        <v>-3027333760</v>
      </c>
      <c r="E40" s="145">
        <f>E25+E27+E28+E29+E30+E31+E32+E33+E34+E35+E36+E37+E38+E39+E26</f>
        <v>-7372691851</v>
      </c>
    </row>
    <row r="41" spans="1:5" ht="25.5" x14ac:dyDescent="0.25">
      <c r="A41" s="149" t="s">
        <v>1079</v>
      </c>
      <c r="B41" s="19" t="s">
        <v>263</v>
      </c>
      <c r="C41" s="19"/>
      <c r="D41" s="79">
        <v>0</v>
      </c>
      <c r="E41" s="145">
        <v>0</v>
      </c>
    </row>
    <row r="42" spans="1:5" ht="25.5" x14ac:dyDescent="0.25">
      <c r="A42" s="148" t="s">
        <v>1078</v>
      </c>
      <c r="B42" s="21" t="s">
        <v>141</v>
      </c>
      <c r="C42" s="21"/>
      <c r="D42" s="82">
        <v>554760235</v>
      </c>
      <c r="E42" s="143">
        <v>3499890057</v>
      </c>
    </row>
    <row r="43" spans="1:5" ht="25.5" x14ac:dyDescent="0.25">
      <c r="A43" s="148" t="s">
        <v>1077</v>
      </c>
      <c r="B43" s="21" t="s">
        <v>143</v>
      </c>
      <c r="C43" s="21"/>
      <c r="D43" s="82">
        <v>-3375100158</v>
      </c>
      <c r="E43" s="143">
        <v>-2167378529</v>
      </c>
    </row>
    <row r="44" spans="1:5" ht="25.5" x14ac:dyDescent="0.25">
      <c r="A44" s="148" t="s">
        <v>1076</v>
      </c>
      <c r="B44" s="21" t="s">
        <v>1075</v>
      </c>
      <c r="C44" s="21"/>
      <c r="D44" s="82">
        <v>0</v>
      </c>
      <c r="E44" s="143">
        <v>0</v>
      </c>
    </row>
    <row r="45" spans="1:5" ht="25.5" x14ac:dyDescent="0.25">
      <c r="A45" s="148" t="s">
        <v>1074</v>
      </c>
      <c r="B45" s="21" t="s">
        <v>1073</v>
      </c>
      <c r="C45" s="21"/>
      <c r="D45" s="82">
        <v>0</v>
      </c>
      <c r="E45" s="143">
        <v>0</v>
      </c>
    </row>
    <row r="46" spans="1:5" ht="25.5" x14ac:dyDescent="0.25">
      <c r="A46" s="148" t="s">
        <v>1072</v>
      </c>
      <c r="B46" s="21" t="s">
        <v>1071</v>
      </c>
      <c r="C46" s="21"/>
      <c r="D46" s="82">
        <v>0</v>
      </c>
      <c r="E46" s="143">
        <v>0</v>
      </c>
    </row>
    <row r="47" spans="1:5" ht="25.5" x14ac:dyDescent="0.25">
      <c r="A47" s="149" t="s">
        <v>1070</v>
      </c>
      <c r="B47" s="19" t="s">
        <v>139</v>
      </c>
      <c r="C47" s="19"/>
      <c r="D47" s="79">
        <f>D42+D43+D44+D45+D46</f>
        <v>-2820339923</v>
      </c>
      <c r="E47" s="145">
        <f>E42+E43+E44+E45+E46</f>
        <v>1332511528</v>
      </c>
    </row>
    <row r="48" spans="1:5" ht="38.25" x14ac:dyDescent="0.25">
      <c r="A48" s="149" t="s">
        <v>1069</v>
      </c>
      <c r="B48" s="19" t="s">
        <v>145</v>
      </c>
      <c r="C48" s="19"/>
      <c r="D48" s="79">
        <f>D40+D47</f>
        <v>-5847673683</v>
      </c>
      <c r="E48" s="145">
        <f>E40+E47</f>
        <v>-6040180323</v>
      </c>
    </row>
    <row r="49" spans="1:5" ht="25.5" x14ac:dyDescent="0.25">
      <c r="A49" s="149" t="s">
        <v>1068</v>
      </c>
      <c r="B49" s="19" t="s">
        <v>1067</v>
      </c>
      <c r="C49" s="19"/>
      <c r="D49" s="79">
        <v>0</v>
      </c>
      <c r="E49" s="145">
        <v>0</v>
      </c>
    </row>
    <row r="50" spans="1:5" ht="25.5" x14ac:dyDescent="0.25">
      <c r="A50" s="149" t="s">
        <v>1066</v>
      </c>
      <c r="B50" s="19" t="s">
        <v>1065</v>
      </c>
      <c r="C50" s="19"/>
      <c r="D50" s="79">
        <f>D51+D55+D56</f>
        <v>5963273134</v>
      </c>
      <c r="E50" s="145">
        <f>E51+E55+E56</f>
        <v>12003453457</v>
      </c>
    </row>
    <row r="51" spans="1:5" ht="38.25" x14ac:dyDescent="0.25">
      <c r="A51" s="148" t="s">
        <v>1053</v>
      </c>
      <c r="B51" s="21" t="s">
        <v>1064</v>
      </c>
      <c r="C51" s="21"/>
      <c r="D51" s="82">
        <f>D52+D53+D54</f>
        <v>5809273134</v>
      </c>
      <c r="E51" s="143">
        <f>E52+E53+E54</f>
        <v>12003452536</v>
      </c>
    </row>
    <row r="52" spans="1:5" ht="25.5" x14ac:dyDescent="0.25">
      <c r="A52" s="148" t="s">
        <v>1051</v>
      </c>
      <c r="B52" s="21" t="s">
        <v>1063</v>
      </c>
      <c r="C52" s="21"/>
      <c r="D52" s="82">
        <v>5809273134</v>
      </c>
      <c r="E52" s="143">
        <v>12003452536</v>
      </c>
    </row>
    <row r="53" spans="1:5" ht="25.5" x14ac:dyDescent="0.25">
      <c r="A53" s="148" t="s">
        <v>1049</v>
      </c>
      <c r="B53" s="21" t="s">
        <v>1062</v>
      </c>
      <c r="C53" s="21"/>
      <c r="D53" s="82">
        <v>0</v>
      </c>
      <c r="E53" s="143">
        <v>0</v>
      </c>
    </row>
    <row r="54" spans="1:5" ht="25.5" x14ac:dyDescent="0.25">
      <c r="A54" s="148" t="s">
        <v>343</v>
      </c>
      <c r="B54" s="21" t="s">
        <v>1061</v>
      </c>
      <c r="C54" s="21"/>
      <c r="D54" s="82">
        <v>0</v>
      </c>
      <c r="E54" s="143">
        <v>0</v>
      </c>
    </row>
    <row r="55" spans="1:5" ht="25.5" x14ac:dyDescent="0.25">
      <c r="A55" s="148" t="s">
        <v>1060</v>
      </c>
      <c r="B55" s="21" t="s">
        <v>1059</v>
      </c>
      <c r="C55" s="21"/>
      <c r="D55" s="82">
        <v>154000000</v>
      </c>
      <c r="E55" s="143">
        <v>921</v>
      </c>
    </row>
    <row r="56" spans="1:5" ht="25.5" x14ac:dyDescent="0.25">
      <c r="A56" s="148" t="s">
        <v>1044</v>
      </c>
      <c r="B56" s="21" t="s">
        <v>1058</v>
      </c>
      <c r="C56" s="21"/>
      <c r="D56" s="82">
        <v>0</v>
      </c>
      <c r="E56" s="143">
        <v>0</v>
      </c>
    </row>
    <row r="57" spans="1:5" ht="25.5" x14ac:dyDescent="0.25">
      <c r="A57" s="149" t="s">
        <v>1057</v>
      </c>
      <c r="B57" s="19" t="s">
        <v>1056</v>
      </c>
      <c r="C57" s="19"/>
      <c r="D57" s="79">
        <v>0</v>
      </c>
      <c r="E57" s="145">
        <v>0</v>
      </c>
    </row>
    <row r="58" spans="1:5" ht="25.5" x14ac:dyDescent="0.25">
      <c r="A58" s="149" t="s">
        <v>1055</v>
      </c>
      <c r="B58" s="19" t="s">
        <v>1054</v>
      </c>
      <c r="C58" s="19"/>
      <c r="D58" s="79">
        <f>D59+D63+D64</f>
        <v>115599451</v>
      </c>
      <c r="E58" s="145">
        <f>E59+E63+E64</f>
        <v>5963273134</v>
      </c>
    </row>
    <row r="59" spans="1:5" ht="38.25" x14ac:dyDescent="0.25">
      <c r="A59" s="148" t="s">
        <v>1053</v>
      </c>
      <c r="B59" s="21" t="s">
        <v>1052</v>
      </c>
      <c r="C59" s="21"/>
      <c r="D59" s="82">
        <f>D60+D61+D62</f>
        <v>114599451</v>
      </c>
      <c r="E59" s="143">
        <f>E60+E61+E62</f>
        <v>5809273134</v>
      </c>
    </row>
    <row r="60" spans="1:5" ht="25.5" x14ac:dyDescent="0.25">
      <c r="A60" s="148" t="s">
        <v>1051</v>
      </c>
      <c r="B60" s="21" t="s">
        <v>1050</v>
      </c>
      <c r="C60" s="21"/>
      <c r="D60" s="82">
        <v>114599451</v>
      </c>
      <c r="E60" s="143">
        <v>5809273134</v>
      </c>
    </row>
    <row r="61" spans="1:5" ht="25.5" x14ac:dyDescent="0.25">
      <c r="A61" s="148" t="s">
        <v>1049</v>
      </c>
      <c r="B61" s="21" t="s">
        <v>1048</v>
      </c>
      <c r="C61" s="21"/>
      <c r="D61" s="82">
        <v>0</v>
      </c>
      <c r="E61" s="143">
        <v>0</v>
      </c>
    </row>
    <row r="62" spans="1:5" ht="25.5" x14ac:dyDescent="0.25">
      <c r="A62" s="148" t="s">
        <v>343</v>
      </c>
      <c r="B62" s="21" t="s">
        <v>1047</v>
      </c>
      <c r="C62" s="21"/>
      <c r="D62" s="82">
        <v>0</v>
      </c>
      <c r="E62" s="143">
        <v>0</v>
      </c>
    </row>
    <row r="63" spans="1:5" ht="25.5" x14ac:dyDescent="0.25">
      <c r="A63" s="148" t="s">
        <v>1046</v>
      </c>
      <c r="B63" s="21" t="s">
        <v>1045</v>
      </c>
      <c r="C63" s="21"/>
      <c r="D63" s="82">
        <v>1000000</v>
      </c>
      <c r="E63" s="143">
        <v>154000000</v>
      </c>
    </row>
    <row r="64" spans="1:5" ht="25.5" x14ac:dyDescent="0.25">
      <c r="A64" s="148" t="s">
        <v>1044</v>
      </c>
      <c r="B64" s="21" t="s">
        <v>1043</v>
      </c>
      <c r="C64" s="21"/>
      <c r="D64" s="82">
        <v>0</v>
      </c>
      <c r="E64" s="143">
        <v>0</v>
      </c>
    </row>
    <row r="65" spans="1:5" ht="25.5" x14ac:dyDescent="0.25">
      <c r="A65" s="147" t="s">
        <v>1042</v>
      </c>
      <c r="B65" s="25" t="s">
        <v>1041</v>
      </c>
      <c r="C65" s="25"/>
      <c r="D65" s="76">
        <f>D58-D50</f>
        <v>-5847673683</v>
      </c>
      <c r="E65" s="238">
        <f>E58-E50</f>
        <v>-6040180323</v>
      </c>
    </row>
    <row r="66" spans="1:5" ht="13.5" customHeight="1" x14ac:dyDescent="0.25">
      <c r="A66" s="1"/>
      <c r="B66" s="1"/>
      <c r="C66" s="1"/>
      <c r="D66" s="1"/>
    </row>
    <row r="67" spans="1:5" ht="13.5" customHeight="1" x14ac:dyDescent="0.25">
      <c r="A67" s="55"/>
      <c r="B67" s="55"/>
      <c r="C67" s="55"/>
    </row>
    <row r="68" spans="1:5" ht="15.75" customHeight="1" x14ac:dyDescent="0.25">
      <c r="A68" s="71"/>
      <c r="B68" s="94"/>
      <c r="C68" s="94"/>
    </row>
    <row r="69" spans="1:5" ht="13.5" customHeight="1" x14ac:dyDescent="0.15">
      <c r="A69" s="237"/>
      <c r="B69" s="236"/>
      <c r="C69" s="236"/>
      <c r="D69" s="95"/>
    </row>
  </sheetData>
  <printOptions horizontalCentered="1"/>
  <pageMargins left="0" right="0" top="0.5899999737739563" bottom="0.5899999737739563" header="0.5" footer="0.5"/>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120"/>
      <c r="D1" s="92"/>
    </row>
    <row r="2" spans="1:7" ht="43.5" customHeight="1" x14ac:dyDescent="0.25">
      <c r="A2" s="119"/>
    </row>
    <row r="3" spans="1:7" ht="11.25" customHeight="1" x14ac:dyDescent="0.25">
      <c r="A3" s="1"/>
      <c r="B3" s="1"/>
      <c r="C3" s="1"/>
      <c r="D3" s="1"/>
      <c r="E3" s="1"/>
      <c r="F3" s="1"/>
      <c r="G3" s="1"/>
    </row>
    <row r="4" spans="1:7" ht="36.75" customHeight="1" x14ac:dyDescent="0.25">
      <c r="A4" s="91"/>
    </row>
    <row r="5" spans="1:7" ht="22.5" customHeight="1" x14ac:dyDescent="0.25">
      <c r="A5" s="71"/>
    </row>
    <row r="6" spans="1:7" ht="15.75" customHeight="1" x14ac:dyDescent="0.25">
      <c r="A6" s="55"/>
      <c r="B6" s="70"/>
      <c r="C6" s="70"/>
    </row>
    <row r="7" spans="1:7" ht="15.75" customHeight="1" x14ac:dyDescent="0.25">
      <c r="A7" s="1"/>
      <c r="B7" s="1"/>
      <c r="C7" s="1"/>
    </row>
    <row r="8" spans="1:7" ht="15.75" customHeight="1" x14ac:dyDescent="0.25">
      <c r="A8" s="55"/>
      <c r="B8" s="70"/>
      <c r="C8" s="70"/>
    </row>
    <row r="9" spans="1:7" ht="15.75" customHeight="1" x14ac:dyDescent="0.25">
      <c r="A9" s="1"/>
      <c r="B9" s="1"/>
      <c r="C9" s="1"/>
    </row>
    <row r="10" spans="1:7" ht="15.75" customHeight="1" x14ac:dyDescent="0.25">
      <c r="A10" s="55"/>
      <c r="B10" s="70"/>
      <c r="C10" s="70"/>
    </row>
    <row r="11" spans="1:7" ht="15.75" customHeight="1" x14ac:dyDescent="0.25">
      <c r="A11" s="1"/>
      <c r="B11" s="1"/>
      <c r="C11" s="1"/>
    </row>
    <row r="12" spans="1:7" ht="15.75" customHeight="1" x14ac:dyDescent="0.25">
      <c r="A12" s="55"/>
      <c r="B12" s="70"/>
      <c r="C12" s="70"/>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8"/>
    </row>
    <row r="16" spans="1:7" ht="15.75" customHeight="1" x14ac:dyDescent="0.25">
      <c r="A16" s="70"/>
    </row>
    <row r="17" spans="1:6" ht="15.75" customHeight="1" x14ac:dyDescent="0.25">
      <c r="A17" s="4"/>
      <c r="B17" s="88"/>
      <c r="C17" s="4"/>
      <c r="D17" s="4"/>
      <c r="E17" s="4"/>
      <c r="F17" s="88"/>
    </row>
    <row r="18" spans="1:6" ht="55.5" customHeight="1" x14ac:dyDescent="0.25">
      <c r="A18" s="16" t="s">
        <v>388</v>
      </c>
      <c r="B18" s="17" t="s">
        <v>18</v>
      </c>
      <c r="C18" s="17" t="s">
        <v>508</v>
      </c>
      <c r="D18" s="17" t="s">
        <v>663</v>
      </c>
      <c r="E18" s="17" t="s">
        <v>662</v>
      </c>
      <c r="F18" s="87" t="s">
        <v>661</v>
      </c>
    </row>
    <row r="19" spans="1:6" ht="25.5" x14ac:dyDescent="0.25">
      <c r="A19" s="106" t="s">
        <v>354</v>
      </c>
      <c r="B19" s="105" t="s">
        <v>660</v>
      </c>
      <c r="C19" s="104" t="s">
        <v>659</v>
      </c>
      <c r="D19" s="107">
        <v>0</v>
      </c>
      <c r="E19" s="107">
        <v>0</v>
      </c>
      <c r="F19" s="102">
        <v>0</v>
      </c>
    </row>
    <row r="20" spans="1:6" ht="25.5" x14ac:dyDescent="0.25">
      <c r="A20" s="117" t="s">
        <v>658</v>
      </c>
      <c r="B20" s="116" t="s">
        <v>657</v>
      </c>
      <c r="C20" s="115" t="s">
        <v>656</v>
      </c>
      <c r="D20" s="114">
        <v>115599451</v>
      </c>
      <c r="E20" s="114">
        <v>5963273134</v>
      </c>
      <c r="F20" s="113">
        <v>0.01</v>
      </c>
    </row>
    <row r="21" spans="1:6" ht="25.5" x14ac:dyDescent="0.25">
      <c r="A21" s="117"/>
      <c r="B21" s="116" t="s">
        <v>655</v>
      </c>
      <c r="C21" s="115" t="s">
        <v>654</v>
      </c>
      <c r="D21" s="114">
        <v>0</v>
      </c>
      <c r="E21" s="114">
        <v>0</v>
      </c>
      <c r="F21" s="113">
        <v>0</v>
      </c>
    </row>
    <row r="22" spans="1:6" ht="25.5" x14ac:dyDescent="0.25">
      <c r="A22" s="117"/>
      <c r="B22" s="116" t="s">
        <v>653</v>
      </c>
      <c r="C22" s="115" t="s">
        <v>652</v>
      </c>
      <c r="D22" s="114">
        <v>115599451</v>
      </c>
      <c r="E22" s="114">
        <v>5963273134</v>
      </c>
      <c r="F22" s="113">
        <v>0.01</v>
      </c>
    </row>
    <row r="23" spans="1:6" ht="38.25" x14ac:dyDescent="0.25">
      <c r="A23" s="112"/>
      <c r="B23" s="111" t="s">
        <v>651</v>
      </c>
      <c r="C23" s="110" t="s">
        <v>650</v>
      </c>
      <c r="D23" s="109">
        <v>1000000</v>
      </c>
      <c r="E23" s="109">
        <v>154000000</v>
      </c>
      <c r="F23" s="108">
        <v>0.2</v>
      </c>
    </row>
    <row r="24" spans="1:6" ht="38.25" x14ac:dyDescent="0.25">
      <c r="A24" s="112"/>
      <c r="B24" s="111" t="s">
        <v>649</v>
      </c>
      <c r="C24" s="110" t="s">
        <v>648</v>
      </c>
      <c r="D24" s="109">
        <v>0</v>
      </c>
      <c r="E24" s="109">
        <v>0</v>
      </c>
      <c r="F24" s="108">
        <v>0</v>
      </c>
    </row>
    <row r="25" spans="1:6" ht="38.25" x14ac:dyDescent="0.25">
      <c r="A25" s="112"/>
      <c r="B25" s="111" t="s">
        <v>647</v>
      </c>
      <c r="C25" s="110" t="s">
        <v>646</v>
      </c>
      <c r="D25" s="109">
        <v>114599451</v>
      </c>
      <c r="E25" s="109">
        <v>5809273134</v>
      </c>
      <c r="F25" s="108">
        <v>0.01</v>
      </c>
    </row>
    <row r="26" spans="1:6" ht="38.25" x14ac:dyDescent="0.25">
      <c r="A26" s="112"/>
      <c r="B26" s="111" t="s">
        <v>645</v>
      </c>
      <c r="C26" s="110" t="s">
        <v>644</v>
      </c>
      <c r="D26" s="109">
        <v>0</v>
      </c>
      <c r="E26" s="109">
        <v>0</v>
      </c>
      <c r="F26" s="108">
        <v>0</v>
      </c>
    </row>
    <row r="27" spans="1:6" ht="25.5" x14ac:dyDescent="0.25">
      <c r="A27" s="117"/>
      <c r="B27" s="116" t="s">
        <v>643</v>
      </c>
      <c r="C27" s="115" t="s">
        <v>642</v>
      </c>
      <c r="D27" s="114">
        <v>0</v>
      </c>
      <c r="E27" s="114">
        <v>0</v>
      </c>
      <c r="F27" s="113">
        <v>0</v>
      </c>
    </row>
    <row r="28" spans="1:6" ht="25.5" x14ac:dyDescent="0.25">
      <c r="A28" s="117" t="s">
        <v>641</v>
      </c>
      <c r="B28" s="116" t="s">
        <v>640</v>
      </c>
      <c r="C28" s="115" t="s">
        <v>639</v>
      </c>
      <c r="D28" s="114">
        <v>163510079098</v>
      </c>
      <c r="E28" s="114">
        <v>158247397258</v>
      </c>
      <c r="F28" s="113">
        <v>1.1399999999999999</v>
      </c>
    </row>
    <row r="29" spans="1:6" ht="25.5" x14ac:dyDescent="0.25">
      <c r="A29" s="112"/>
      <c r="B29" s="111" t="s">
        <v>638</v>
      </c>
      <c r="C29" s="110" t="s">
        <v>637</v>
      </c>
      <c r="D29" s="109">
        <v>0</v>
      </c>
      <c r="E29" s="109">
        <v>0</v>
      </c>
      <c r="F29" s="108">
        <v>0</v>
      </c>
    </row>
    <row r="30" spans="1:6" ht="25.5" x14ac:dyDescent="0.25">
      <c r="A30" s="112"/>
      <c r="B30" s="111" t="s">
        <v>636</v>
      </c>
      <c r="C30" s="110" t="s">
        <v>635</v>
      </c>
      <c r="D30" s="109">
        <v>0</v>
      </c>
      <c r="E30" s="109">
        <v>0</v>
      </c>
      <c r="F30" s="108">
        <v>0</v>
      </c>
    </row>
    <row r="31" spans="1:6" ht="25.5" x14ac:dyDescent="0.25">
      <c r="A31" s="112"/>
      <c r="B31" s="111" t="s">
        <v>634</v>
      </c>
      <c r="C31" s="110" t="s">
        <v>633</v>
      </c>
      <c r="D31" s="109">
        <v>143710079098</v>
      </c>
      <c r="E31" s="109">
        <v>128547397258</v>
      </c>
      <c r="F31" s="108">
        <v>2.11</v>
      </c>
    </row>
    <row r="32" spans="1:6" ht="25.5" x14ac:dyDescent="0.25">
      <c r="A32" s="112"/>
      <c r="B32" s="111" t="s">
        <v>632</v>
      </c>
      <c r="C32" s="110" t="s">
        <v>631</v>
      </c>
      <c r="D32" s="109">
        <v>0</v>
      </c>
      <c r="E32" s="109">
        <v>0</v>
      </c>
      <c r="F32" s="108">
        <v>0</v>
      </c>
    </row>
    <row r="33" spans="1:6" ht="51" x14ac:dyDescent="0.25">
      <c r="A33" s="112"/>
      <c r="B33" s="111" t="s">
        <v>630</v>
      </c>
      <c r="C33" s="110" t="s">
        <v>629</v>
      </c>
      <c r="D33" s="109">
        <v>19800000000</v>
      </c>
      <c r="E33" s="109">
        <v>29700000000</v>
      </c>
      <c r="F33" s="108">
        <v>0.31</v>
      </c>
    </row>
    <row r="34" spans="1:6" ht="25.5" x14ac:dyDescent="0.25">
      <c r="A34" s="112"/>
      <c r="B34" s="111" t="s">
        <v>628</v>
      </c>
      <c r="C34" s="110" t="s">
        <v>627</v>
      </c>
      <c r="D34" s="109">
        <v>0</v>
      </c>
      <c r="E34" s="109">
        <v>0</v>
      </c>
      <c r="F34" s="108">
        <v>0</v>
      </c>
    </row>
    <row r="35" spans="1:6" ht="25.5" x14ac:dyDescent="0.25">
      <c r="A35" s="112"/>
      <c r="B35" s="111" t="s">
        <v>626</v>
      </c>
      <c r="C35" s="110" t="s">
        <v>625</v>
      </c>
      <c r="D35" s="109">
        <v>0</v>
      </c>
      <c r="E35" s="109">
        <v>0</v>
      </c>
      <c r="F35" s="108">
        <v>0</v>
      </c>
    </row>
    <row r="36" spans="1:6" ht="25.5" x14ac:dyDescent="0.25">
      <c r="A36" s="112"/>
      <c r="B36" s="111" t="s">
        <v>624</v>
      </c>
      <c r="C36" s="110" t="s">
        <v>623</v>
      </c>
      <c r="D36" s="109">
        <v>0</v>
      </c>
      <c r="E36" s="109">
        <v>0</v>
      </c>
      <c r="F36" s="108">
        <v>0</v>
      </c>
    </row>
    <row r="37" spans="1:6" ht="25.5" x14ac:dyDescent="0.25">
      <c r="A37" s="117" t="s">
        <v>622</v>
      </c>
      <c r="B37" s="116" t="s">
        <v>621</v>
      </c>
      <c r="C37" s="115" t="s">
        <v>620</v>
      </c>
      <c r="D37" s="114">
        <v>4414777126</v>
      </c>
      <c r="E37" s="114">
        <v>2450917237</v>
      </c>
      <c r="F37" s="113">
        <v>1.85</v>
      </c>
    </row>
    <row r="38" spans="1:6" ht="25.5" x14ac:dyDescent="0.25">
      <c r="A38" s="112"/>
      <c r="B38" s="111" t="s">
        <v>619</v>
      </c>
      <c r="C38" s="110" t="s">
        <v>618</v>
      </c>
      <c r="D38" s="109">
        <v>0</v>
      </c>
      <c r="E38" s="109">
        <v>0</v>
      </c>
      <c r="F38" s="108">
        <v>0</v>
      </c>
    </row>
    <row r="39" spans="1:6" ht="25.5" x14ac:dyDescent="0.25">
      <c r="A39" s="112"/>
      <c r="B39" s="111" t="s">
        <v>617</v>
      </c>
      <c r="C39" s="110" t="s">
        <v>616</v>
      </c>
      <c r="D39" s="109">
        <v>4414777126</v>
      </c>
      <c r="E39" s="109">
        <v>2450917237</v>
      </c>
      <c r="F39" s="108">
        <v>1.85</v>
      </c>
    </row>
    <row r="40" spans="1:6" ht="25.5" x14ac:dyDescent="0.25">
      <c r="A40" s="117" t="s">
        <v>615</v>
      </c>
      <c r="B40" s="116" t="s">
        <v>614</v>
      </c>
      <c r="C40" s="115" t="s">
        <v>613</v>
      </c>
      <c r="D40" s="114">
        <v>789903053</v>
      </c>
      <c r="E40" s="114">
        <v>2167092702</v>
      </c>
      <c r="F40" s="113">
        <v>0.33</v>
      </c>
    </row>
    <row r="41" spans="1:6" ht="25.5" x14ac:dyDescent="0.25">
      <c r="A41" s="112"/>
      <c r="B41" s="111" t="s">
        <v>612</v>
      </c>
      <c r="C41" s="110" t="s">
        <v>611</v>
      </c>
      <c r="D41" s="109">
        <v>789903053</v>
      </c>
      <c r="E41" s="109">
        <v>2167092702</v>
      </c>
      <c r="F41" s="108">
        <v>0.43</v>
      </c>
    </row>
    <row r="42" spans="1:6" ht="38.25" x14ac:dyDescent="0.25">
      <c r="A42" s="112"/>
      <c r="B42" s="111" t="s">
        <v>610</v>
      </c>
      <c r="C42" s="110" t="s">
        <v>609</v>
      </c>
      <c r="D42" s="109">
        <v>0</v>
      </c>
      <c r="E42" s="109">
        <v>0</v>
      </c>
      <c r="F42" s="108">
        <v>0</v>
      </c>
    </row>
    <row r="43" spans="1:6" ht="25.5" x14ac:dyDescent="0.25">
      <c r="A43" s="117" t="s">
        <v>608</v>
      </c>
      <c r="B43" s="116" t="s">
        <v>607</v>
      </c>
      <c r="C43" s="115" t="s">
        <v>606</v>
      </c>
      <c r="D43" s="114">
        <v>0</v>
      </c>
      <c r="E43" s="114">
        <v>0</v>
      </c>
      <c r="F43" s="113">
        <v>0</v>
      </c>
    </row>
    <row r="44" spans="1:6" ht="25.5" x14ac:dyDescent="0.25">
      <c r="A44" s="117" t="s">
        <v>605</v>
      </c>
      <c r="B44" s="116" t="s">
        <v>604</v>
      </c>
      <c r="C44" s="115" t="s">
        <v>603</v>
      </c>
      <c r="D44" s="114">
        <v>0</v>
      </c>
      <c r="E44" s="114">
        <v>0</v>
      </c>
      <c r="F44" s="113">
        <v>0</v>
      </c>
    </row>
    <row r="45" spans="1:6" ht="51" x14ac:dyDescent="0.25">
      <c r="A45" s="112"/>
      <c r="B45" s="111" t="s">
        <v>602</v>
      </c>
      <c r="C45" s="110" t="s">
        <v>601</v>
      </c>
      <c r="D45" s="109">
        <v>0</v>
      </c>
      <c r="E45" s="109">
        <v>0</v>
      </c>
      <c r="F45" s="108">
        <v>0</v>
      </c>
    </row>
    <row r="46" spans="1:6" ht="25.5" x14ac:dyDescent="0.25">
      <c r="A46" s="112"/>
      <c r="B46" s="111" t="s">
        <v>600</v>
      </c>
      <c r="C46" s="110" t="s">
        <v>599</v>
      </c>
      <c r="D46" s="109">
        <v>0</v>
      </c>
      <c r="E46" s="109">
        <v>0</v>
      </c>
      <c r="F46" s="108">
        <v>0</v>
      </c>
    </row>
    <row r="47" spans="1:6" ht="25.5" x14ac:dyDescent="0.25">
      <c r="A47" s="112"/>
      <c r="B47" s="111" t="s">
        <v>598</v>
      </c>
      <c r="C47" s="110" t="s">
        <v>597</v>
      </c>
      <c r="D47" s="109">
        <v>0</v>
      </c>
      <c r="E47" s="109">
        <v>0</v>
      </c>
      <c r="F47" s="108">
        <v>0</v>
      </c>
    </row>
    <row r="48" spans="1:6" ht="25.5" x14ac:dyDescent="0.25">
      <c r="A48" s="117" t="s">
        <v>596</v>
      </c>
      <c r="B48" s="116" t="s">
        <v>595</v>
      </c>
      <c r="C48" s="115" t="s">
        <v>594</v>
      </c>
      <c r="D48" s="114">
        <v>0</v>
      </c>
      <c r="E48" s="114">
        <v>0</v>
      </c>
      <c r="F48" s="113">
        <v>0</v>
      </c>
    </row>
    <row r="49" spans="1:6" ht="25.5" x14ac:dyDescent="0.25">
      <c r="A49" s="106" t="s">
        <v>593</v>
      </c>
      <c r="B49" s="105" t="s">
        <v>592</v>
      </c>
      <c r="C49" s="104" t="s">
        <v>591</v>
      </c>
      <c r="D49" s="107">
        <v>168830358728</v>
      </c>
      <c r="E49" s="107">
        <v>168828680331</v>
      </c>
      <c r="F49" s="102">
        <v>1.06</v>
      </c>
    </row>
    <row r="50" spans="1:6" ht="25.5" x14ac:dyDescent="0.25">
      <c r="A50" s="106" t="s">
        <v>263</v>
      </c>
      <c r="B50" s="105" t="s">
        <v>590</v>
      </c>
      <c r="C50" s="104" t="s">
        <v>589</v>
      </c>
      <c r="D50" s="107">
        <v>0</v>
      </c>
      <c r="E50" s="107">
        <v>0</v>
      </c>
      <c r="F50" s="102">
        <v>0</v>
      </c>
    </row>
    <row r="51" spans="1:6" ht="25.5" x14ac:dyDescent="0.25">
      <c r="A51" s="117" t="s">
        <v>380</v>
      </c>
      <c r="B51" s="116" t="s">
        <v>588</v>
      </c>
      <c r="C51" s="115" t="s">
        <v>587</v>
      </c>
      <c r="D51" s="114">
        <v>0</v>
      </c>
      <c r="E51" s="114">
        <v>0</v>
      </c>
      <c r="F51" s="113">
        <v>0</v>
      </c>
    </row>
    <row r="52" spans="1:6" ht="25.5" x14ac:dyDescent="0.25">
      <c r="A52" s="117" t="s">
        <v>377</v>
      </c>
      <c r="B52" s="116" t="s">
        <v>586</v>
      </c>
      <c r="C52" s="115" t="s">
        <v>585</v>
      </c>
      <c r="D52" s="114">
        <v>464555591</v>
      </c>
      <c r="E52" s="114">
        <v>474280539</v>
      </c>
      <c r="F52" s="113">
        <v>1.66</v>
      </c>
    </row>
    <row r="53" spans="1:6" ht="25.5" x14ac:dyDescent="0.25">
      <c r="A53" s="117"/>
      <c r="B53" s="116" t="s">
        <v>584</v>
      </c>
      <c r="C53" s="115" t="s">
        <v>583</v>
      </c>
      <c r="D53" s="114">
        <v>1991093</v>
      </c>
      <c r="E53" s="114">
        <v>154000187</v>
      </c>
      <c r="F53" s="113">
        <v>0.4</v>
      </c>
    </row>
    <row r="54" spans="1:6" ht="38.25" x14ac:dyDescent="0.25">
      <c r="A54" s="112"/>
      <c r="B54" s="111" t="s">
        <v>582</v>
      </c>
      <c r="C54" s="110" t="s">
        <v>581</v>
      </c>
      <c r="D54" s="109">
        <v>1000187</v>
      </c>
      <c r="E54" s="109">
        <v>154000187</v>
      </c>
      <c r="F54" s="108">
        <v>0.2</v>
      </c>
    </row>
    <row r="55" spans="1:6" ht="51" x14ac:dyDescent="0.25">
      <c r="A55" s="112"/>
      <c r="B55" s="111" t="s">
        <v>580</v>
      </c>
      <c r="C55" s="110" t="s">
        <v>579</v>
      </c>
      <c r="D55" s="109">
        <v>0</v>
      </c>
      <c r="E55" s="109">
        <v>0</v>
      </c>
      <c r="F55" s="108">
        <v>0</v>
      </c>
    </row>
    <row r="56" spans="1:6" ht="51" x14ac:dyDescent="0.25">
      <c r="A56" s="112"/>
      <c r="B56" s="111" t="s">
        <v>578</v>
      </c>
      <c r="C56" s="110" t="s">
        <v>577</v>
      </c>
      <c r="D56" s="109">
        <v>0</v>
      </c>
      <c r="E56" s="109">
        <v>0</v>
      </c>
      <c r="F56" s="108">
        <v>0</v>
      </c>
    </row>
    <row r="57" spans="1:6" ht="38.25" x14ac:dyDescent="0.25">
      <c r="A57" s="112"/>
      <c r="B57" s="111" t="s">
        <v>576</v>
      </c>
      <c r="C57" s="110" t="s">
        <v>575</v>
      </c>
      <c r="D57" s="109">
        <v>990906</v>
      </c>
      <c r="E57" s="109">
        <v>0</v>
      </c>
      <c r="F57" s="108">
        <v>0</v>
      </c>
    </row>
    <row r="58" spans="1:6" ht="51" x14ac:dyDescent="0.25">
      <c r="A58" s="117"/>
      <c r="B58" s="116" t="s">
        <v>574</v>
      </c>
      <c r="C58" s="115" t="s">
        <v>573</v>
      </c>
      <c r="D58" s="114">
        <v>5012381</v>
      </c>
      <c r="E58" s="114">
        <v>999564</v>
      </c>
      <c r="F58" s="113">
        <v>5.56</v>
      </c>
    </row>
    <row r="59" spans="1:6" ht="76.5" x14ac:dyDescent="0.25">
      <c r="A59" s="117"/>
      <c r="B59" s="116" t="s">
        <v>572</v>
      </c>
      <c r="C59" s="115" t="s">
        <v>571</v>
      </c>
      <c r="D59" s="114">
        <v>33340898</v>
      </c>
      <c r="E59" s="114">
        <v>3098510</v>
      </c>
      <c r="F59" s="113">
        <v>12.67</v>
      </c>
    </row>
    <row r="60" spans="1:6" ht="25.5" x14ac:dyDescent="0.25">
      <c r="A60" s="117"/>
      <c r="B60" s="116" t="s">
        <v>570</v>
      </c>
      <c r="C60" s="115" t="s">
        <v>569</v>
      </c>
      <c r="D60" s="114">
        <v>0</v>
      </c>
      <c r="E60" s="114">
        <v>0</v>
      </c>
      <c r="F60" s="113">
        <v>0</v>
      </c>
    </row>
    <row r="61" spans="1:6" ht="38.25" x14ac:dyDescent="0.25">
      <c r="A61" s="117"/>
      <c r="B61" s="116" t="s">
        <v>568</v>
      </c>
      <c r="C61" s="115" t="s">
        <v>567</v>
      </c>
      <c r="D61" s="114">
        <v>24300000</v>
      </c>
      <c r="E61" s="114">
        <v>24300000</v>
      </c>
      <c r="F61" s="113">
        <v>1</v>
      </c>
    </row>
    <row r="62" spans="1:6" ht="38.25" x14ac:dyDescent="0.25">
      <c r="A62" s="117"/>
      <c r="B62" s="116" t="s">
        <v>566</v>
      </c>
      <c r="C62" s="115" t="s">
        <v>565</v>
      </c>
      <c r="D62" s="114">
        <v>282866430</v>
      </c>
      <c r="E62" s="114">
        <v>142159883</v>
      </c>
      <c r="F62" s="113">
        <v>2.1800000000000002</v>
      </c>
    </row>
    <row r="63" spans="1:6" ht="25.5" x14ac:dyDescent="0.25">
      <c r="A63" s="117"/>
      <c r="B63" s="116" t="s">
        <v>564</v>
      </c>
      <c r="C63" s="115" t="s">
        <v>563</v>
      </c>
      <c r="D63" s="114">
        <v>16500000</v>
      </c>
      <c r="E63" s="114">
        <v>16500000</v>
      </c>
      <c r="F63" s="113">
        <v>1</v>
      </c>
    </row>
    <row r="64" spans="1:6" ht="25.5" x14ac:dyDescent="0.25">
      <c r="A64" s="117"/>
      <c r="B64" s="116" t="s">
        <v>562</v>
      </c>
      <c r="C64" s="115" t="s">
        <v>561</v>
      </c>
      <c r="D64" s="114">
        <v>7700000</v>
      </c>
      <c r="E64" s="114">
        <v>7700000</v>
      </c>
      <c r="F64" s="113">
        <v>1</v>
      </c>
    </row>
    <row r="65" spans="1:6" ht="25.5" x14ac:dyDescent="0.25">
      <c r="A65" s="117"/>
      <c r="B65" s="116" t="s">
        <v>560</v>
      </c>
      <c r="C65" s="115" t="s">
        <v>559</v>
      </c>
      <c r="D65" s="114">
        <v>0</v>
      </c>
      <c r="E65" s="114">
        <v>0</v>
      </c>
      <c r="F65" s="113">
        <v>0</v>
      </c>
    </row>
    <row r="66" spans="1:6" ht="25.5" x14ac:dyDescent="0.25">
      <c r="A66" s="112"/>
      <c r="B66" s="111" t="s">
        <v>558</v>
      </c>
      <c r="C66" s="110" t="s">
        <v>557</v>
      </c>
      <c r="D66" s="109">
        <v>0</v>
      </c>
      <c r="E66" s="109">
        <v>0</v>
      </c>
      <c r="F66" s="108">
        <v>0</v>
      </c>
    </row>
    <row r="67" spans="1:6" ht="38.25" x14ac:dyDescent="0.25">
      <c r="A67" s="112"/>
      <c r="B67" s="111" t="s">
        <v>556</v>
      </c>
      <c r="C67" s="110" t="s">
        <v>555</v>
      </c>
      <c r="D67" s="109">
        <v>0</v>
      </c>
      <c r="E67" s="109">
        <v>0</v>
      </c>
      <c r="F67" s="108">
        <v>0</v>
      </c>
    </row>
    <row r="68" spans="1:6" ht="25.5" x14ac:dyDescent="0.25">
      <c r="A68" s="117"/>
      <c r="B68" s="116" t="s">
        <v>554</v>
      </c>
      <c r="C68" s="115" t="s">
        <v>553</v>
      </c>
      <c r="D68" s="114">
        <v>15000000</v>
      </c>
      <c r="E68" s="114">
        <v>15000000</v>
      </c>
      <c r="F68" s="113">
        <v>1</v>
      </c>
    </row>
    <row r="69" spans="1:6" ht="25.5" x14ac:dyDescent="0.25">
      <c r="A69" s="112"/>
      <c r="B69" s="111" t="s">
        <v>552</v>
      </c>
      <c r="C69" s="110" t="s">
        <v>551</v>
      </c>
      <c r="D69" s="109">
        <v>15000000</v>
      </c>
      <c r="E69" s="109">
        <v>15000000</v>
      </c>
      <c r="F69" s="108">
        <v>1</v>
      </c>
    </row>
    <row r="70" spans="1:6" ht="38.25" x14ac:dyDescent="0.25">
      <c r="A70" s="112"/>
      <c r="B70" s="111" t="s">
        <v>64</v>
      </c>
      <c r="C70" s="110" t="s">
        <v>550</v>
      </c>
      <c r="D70" s="109">
        <v>0</v>
      </c>
      <c r="E70" s="109">
        <v>0</v>
      </c>
      <c r="F70" s="108">
        <v>0</v>
      </c>
    </row>
    <row r="71" spans="1:6" ht="25.5" x14ac:dyDescent="0.25">
      <c r="A71" s="112"/>
      <c r="B71" s="111" t="s">
        <v>549</v>
      </c>
      <c r="C71" s="110" t="s">
        <v>548</v>
      </c>
      <c r="D71" s="109">
        <v>0</v>
      </c>
      <c r="E71" s="109">
        <v>0</v>
      </c>
      <c r="F71" s="108">
        <v>0</v>
      </c>
    </row>
    <row r="72" spans="1:6" ht="25.5" x14ac:dyDescent="0.25">
      <c r="A72" s="117"/>
      <c r="B72" s="116" t="s">
        <v>547</v>
      </c>
      <c r="C72" s="115" t="s">
        <v>546</v>
      </c>
      <c r="D72" s="114">
        <v>59672156</v>
      </c>
      <c r="E72" s="114">
        <v>94836078</v>
      </c>
      <c r="F72" s="113">
        <v>1</v>
      </c>
    </row>
    <row r="73" spans="1:6" ht="25.5" x14ac:dyDescent="0.25">
      <c r="A73" s="117"/>
      <c r="B73" s="116" t="s">
        <v>545</v>
      </c>
      <c r="C73" s="115" t="s">
        <v>544</v>
      </c>
      <c r="D73" s="114">
        <v>0</v>
      </c>
      <c r="E73" s="114">
        <v>0</v>
      </c>
      <c r="F73" s="113">
        <v>0</v>
      </c>
    </row>
    <row r="74" spans="1:6" ht="25.5" x14ac:dyDescent="0.25">
      <c r="A74" s="117"/>
      <c r="B74" s="116" t="s">
        <v>543</v>
      </c>
      <c r="C74" s="115" t="s">
        <v>542</v>
      </c>
      <c r="D74" s="114">
        <v>0</v>
      </c>
      <c r="E74" s="114">
        <v>0</v>
      </c>
      <c r="F74" s="113">
        <v>0</v>
      </c>
    </row>
    <row r="75" spans="1:6" ht="38.25" x14ac:dyDescent="0.25">
      <c r="A75" s="117"/>
      <c r="B75" s="116" t="s">
        <v>541</v>
      </c>
      <c r="C75" s="115" t="s">
        <v>540</v>
      </c>
      <c r="D75" s="114">
        <v>13200000</v>
      </c>
      <c r="E75" s="114">
        <v>13200000</v>
      </c>
      <c r="F75" s="113">
        <v>1</v>
      </c>
    </row>
    <row r="76" spans="1:6" ht="63.75" x14ac:dyDescent="0.25">
      <c r="A76" s="117"/>
      <c r="B76" s="116" t="s">
        <v>539</v>
      </c>
      <c r="C76" s="115" t="s">
        <v>538</v>
      </c>
      <c r="D76" s="114">
        <v>0</v>
      </c>
      <c r="E76" s="114">
        <v>0</v>
      </c>
      <c r="F76" s="113">
        <v>0</v>
      </c>
    </row>
    <row r="77" spans="1:6" ht="51" x14ac:dyDescent="0.25">
      <c r="A77" s="117"/>
      <c r="B77" s="116" t="s">
        <v>537</v>
      </c>
      <c r="C77" s="115" t="s">
        <v>536</v>
      </c>
      <c r="D77" s="114">
        <v>0</v>
      </c>
      <c r="E77" s="114">
        <v>0</v>
      </c>
      <c r="F77" s="113">
        <v>0</v>
      </c>
    </row>
    <row r="78" spans="1:6" ht="25.5" x14ac:dyDescent="0.25">
      <c r="A78" s="117"/>
      <c r="B78" s="116" t="s">
        <v>535</v>
      </c>
      <c r="C78" s="115" t="s">
        <v>534</v>
      </c>
      <c r="D78" s="114">
        <v>4972633</v>
      </c>
      <c r="E78" s="114">
        <v>2486317</v>
      </c>
      <c r="F78" s="113">
        <v>1</v>
      </c>
    </row>
    <row r="79" spans="1:6" ht="25.5" x14ac:dyDescent="0.25">
      <c r="A79" s="112"/>
      <c r="B79" s="111" t="s">
        <v>533</v>
      </c>
      <c r="C79" s="110" t="s">
        <v>532</v>
      </c>
      <c r="D79" s="109">
        <v>0</v>
      </c>
      <c r="E79" s="109">
        <v>0</v>
      </c>
      <c r="F79" s="108">
        <v>0</v>
      </c>
    </row>
    <row r="80" spans="1:6" ht="51" x14ac:dyDescent="0.25">
      <c r="A80" s="112"/>
      <c r="B80" s="111" t="s">
        <v>531</v>
      </c>
      <c r="C80" s="110" t="s">
        <v>530</v>
      </c>
      <c r="D80" s="109">
        <v>0</v>
      </c>
      <c r="E80" s="109">
        <v>0</v>
      </c>
      <c r="F80" s="108">
        <v>0</v>
      </c>
    </row>
    <row r="81" spans="1:7" ht="51" x14ac:dyDescent="0.25">
      <c r="A81" s="112"/>
      <c r="B81" s="111" t="s">
        <v>529</v>
      </c>
      <c r="C81" s="110" t="s">
        <v>528</v>
      </c>
      <c r="D81" s="109">
        <v>4972633</v>
      </c>
      <c r="E81" s="109">
        <v>2486317</v>
      </c>
      <c r="F81" s="108">
        <v>1</v>
      </c>
    </row>
    <row r="82" spans="1:7" ht="51" x14ac:dyDescent="0.25">
      <c r="A82" s="112"/>
      <c r="B82" s="111" t="s">
        <v>527</v>
      </c>
      <c r="C82" s="110" t="s">
        <v>526</v>
      </c>
      <c r="D82" s="109">
        <v>0</v>
      </c>
      <c r="E82" s="109">
        <v>0</v>
      </c>
      <c r="F82" s="108">
        <v>0</v>
      </c>
    </row>
    <row r="83" spans="1:7" ht="25.5" x14ac:dyDescent="0.25">
      <c r="A83" s="112"/>
      <c r="B83" s="111" t="s">
        <v>194</v>
      </c>
      <c r="C83" s="110" t="s">
        <v>525</v>
      </c>
      <c r="D83" s="109">
        <v>0</v>
      </c>
      <c r="E83" s="109">
        <v>0</v>
      </c>
      <c r="F83" s="108">
        <v>0</v>
      </c>
    </row>
    <row r="84" spans="1:7" ht="25.5" x14ac:dyDescent="0.25">
      <c r="A84" s="117"/>
      <c r="B84" s="116" t="s">
        <v>524</v>
      </c>
      <c r="C84" s="115" t="s">
        <v>523</v>
      </c>
      <c r="D84" s="114">
        <v>0</v>
      </c>
      <c r="E84" s="114">
        <v>0</v>
      </c>
      <c r="F84" s="113">
        <v>0</v>
      </c>
    </row>
    <row r="85" spans="1:7" ht="25.5" x14ac:dyDescent="0.25">
      <c r="A85" s="112"/>
      <c r="B85" s="111" t="s">
        <v>522</v>
      </c>
      <c r="C85" s="110" t="s">
        <v>521</v>
      </c>
      <c r="D85" s="109">
        <v>0</v>
      </c>
      <c r="E85" s="109">
        <v>0</v>
      </c>
      <c r="F85" s="108">
        <v>0</v>
      </c>
    </row>
    <row r="86" spans="1:7" ht="25.5" x14ac:dyDescent="0.25">
      <c r="A86" s="112"/>
      <c r="B86" s="111" t="s">
        <v>520</v>
      </c>
      <c r="C86" s="110" t="s">
        <v>519</v>
      </c>
      <c r="D86" s="109">
        <v>0</v>
      </c>
      <c r="E86" s="109">
        <v>0</v>
      </c>
      <c r="F86" s="108">
        <v>0</v>
      </c>
    </row>
    <row r="87" spans="1:7" ht="25.5" x14ac:dyDescent="0.25">
      <c r="A87" s="106" t="s">
        <v>518</v>
      </c>
      <c r="B87" s="105" t="s">
        <v>517</v>
      </c>
      <c r="C87" s="104" t="s">
        <v>516</v>
      </c>
      <c r="D87" s="107">
        <v>464555591</v>
      </c>
      <c r="E87" s="107">
        <v>474280539</v>
      </c>
      <c r="F87" s="102">
        <v>1.66</v>
      </c>
    </row>
    <row r="88" spans="1:7" ht="25.5" x14ac:dyDescent="0.25">
      <c r="A88" s="106"/>
      <c r="B88" s="105" t="s">
        <v>515</v>
      </c>
      <c r="C88" s="104" t="s">
        <v>514</v>
      </c>
      <c r="D88" s="107">
        <v>168365803137</v>
      </c>
      <c r="E88" s="107">
        <v>168354399792</v>
      </c>
      <c r="F88" s="102">
        <v>1.06</v>
      </c>
    </row>
    <row r="89" spans="1:7" ht="25.5" x14ac:dyDescent="0.25">
      <c r="A89" s="106"/>
      <c r="B89" s="105" t="s">
        <v>513</v>
      </c>
      <c r="C89" s="104" t="s">
        <v>512</v>
      </c>
      <c r="D89" s="103">
        <v>15044671.07</v>
      </c>
      <c r="E89" s="103">
        <v>15297547.34</v>
      </c>
      <c r="F89" s="102">
        <v>0.99</v>
      </c>
    </row>
    <row r="90" spans="1:7" ht="51" x14ac:dyDescent="0.25">
      <c r="A90" s="101"/>
      <c r="B90" s="100" t="s">
        <v>511</v>
      </c>
      <c r="C90" s="99" t="s">
        <v>510</v>
      </c>
      <c r="D90" s="98">
        <v>11191.05</v>
      </c>
      <c r="E90" s="98">
        <v>11005.31</v>
      </c>
      <c r="F90" s="97">
        <v>1.07</v>
      </c>
    </row>
    <row r="91" spans="1:7" ht="15.75" customHeight="1" x14ac:dyDescent="0.25">
      <c r="A91" s="96"/>
    </row>
    <row r="92" spans="1:7" ht="6" customHeight="1" x14ac:dyDescent="0.15">
      <c r="A92" s="1"/>
      <c r="B92" s="1"/>
      <c r="C92" s="1"/>
      <c r="D92" s="95"/>
      <c r="E92" s="1"/>
      <c r="F92" s="1"/>
      <c r="G92" s="1"/>
    </row>
    <row r="93" spans="1:7" ht="15.75" customHeight="1" x14ac:dyDescent="0.25">
      <c r="A93" s="56"/>
      <c r="B93" s="56"/>
    </row>
    <row r="94" spans="1:7" ht="15.75" customHeight="1" x14ac:dyDescent="0.25">
      <c r="A94" s="71"/>
      <c r="B94" s="94"/>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5"/>
      <c r="B101" s="93"/>
    </row>
  </sheetData>
  <printOptions horizontalCentered="1"/>
  <pageMargins left="0" right="0" top="0.5899999737739563" bottom="0.5899999737739563"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120"/>
      <c r="D1" s="92"/>
    </row>
    <row r="2" spans="1:7" ht="43.5" customHeight="1" x14ac:dyDescent="0.25">
      <c r="A2" s="119"/>
    </row>
    <row r="3" spans="1:7" ht="11.25" customHeight="1" x14ac:dyDescent="0.25">
      <c r="A3" s="1"/>
      <c r="B3" s="1"/>
      <c r="C3" s="1"/>
      <c r="D3" s="1"/>
      <c r="E3" s="1"/>
      <c r="F3" s="1"/>
      <c r="G3" s="1"/>
    </row>
    <row r="4" spans="1:7" ht="36.75" customHeight="1" x14ac:dyDescent="0.25">
      <c r="A4" s="91"/>
    </row>
    <row r="5" spans="1:7" ht="22.5" customHeight="1" x14ac:dyDescent="0.25">
      <c r="A5" s="94"/>
    </row>
    <row r="6" spans="1:7" ht="15.75" customHeight="1" x14ac:dyDescent="0.25">
      <c r="A6" s="56"/>
      <c r="B6" s="70"/>
      <c r="C6" s="70"/>
    </row>
    <row r="7" spans="1:7" ht="15.75" customHeight="1" x14ac:dyDescent="0.25">
      <c r="A7" s="1"/>
      <c r="B7" s="1"/>
      <c r="C7" s="1"/>
    </row>
    <row r="8" spans="1:7" ht="15.75" customHeight="1" x14ac:dyDescent="0.25">
      <c r="A8" s="55"/>
      <c r="B8" s="70"/>
      <c r="C8" s="70"/>
    </row>
    <row r="9" spans="1:7" ht="15.75" customHeight="1" x14ac:dyDescent="0.25">
      <c r="A9" s="1"/>
      <c r="B9" s="1"/>
      <c r="C9" s="1"/>
    </row>
    <row r="10" spans="1:7" ht="15.75" customHeight="1" x14ac:dyDescent="0.25">
      <c r="A10" s="55"/>
      <c r="B10" s="70"/>
      <c r="C10" s="70"/>
    </row>
    <row r="11" spans="1:7" ht="15.75" customHeight="1" x14ac:dyDescent="0.25">
      <c r="A11" s="1"/>
      <c r="B11" s="1"/>
      <c r="C11" s="1"/>
    </row>
    <row r="12" spans="1:7" ht="15.75" customHeight="1" x14ac:dyDescent="0.25">
      <c r="A12" s="55"/>
      <c r="B12" s="70"/>
      <c r="C12" s="70"/>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18"/>
    </row>
    <row r="16" spans="1:7" ht="15.75" customHeight="1" x14ac:dyDescent="0.25">
      <c r="A16" s="70"/>
    </row>
    <row r="17" spans="1:6" ht="15.75" customHeight="1" x14ac:dyDescent="0.25">
      <c r="A17" s="4"/>
      <c r="B17" s="88"/>
      <c r="C17" s="4"/>
      <c r="D17" s="4"/>
      <c r="E17" s="4"/>
      <c r="F17" s="88"/>
    </row>
    <row r="18" spans="1:6" ht="75" customHeight="1" x14ac:dyDescent="0.25">
      <c r="A18" s="16" t="s">
        <v>388</v>
      </c>
      <c r="B18" s="17" t="s">
        <v>18</v>
      </c>
      <c r="C18" s="17" t="s">
        <v>508</v>
      </c>
      <c r="D18" s="17" t="s">
        <v>23</v>
      </c>
      <c r="E18" s="17" t="s">
        <v>385</v>
      </c>
      <c r="F18" s="87" t="s">
        <v>785</v>
      </c>
    </row>
    <row r="19" spans="1:6" ht="25.5" x14ac:dyDescent="0.25">
      <c r="A19" s="63" t="s">
        <v>354</v>
      </c>
      <c r="B19" s="62" t="s">
        <v>784</v>
      </c>
      <c r="C19" s="37" t="s">
        <v>783</v>
      </c>
      <c r="D19" s="5">
        <v>3304015504</v>
      </c>
      <c r="E19" s="5">
        <v>3275212345</v>
      </c>
      <c r="F19" s="36">
        <v>6579227849</v>
      </c>
    </row>
    <row r="20" spans="1:6" ht="25.5" x14ac:dyDescent="0.25">
      <c r="A20" s="65" t="s">
        <v>408</v>
      </c>
      <c r="B20" s="64" t="s">
        <v>782</v>
      </c>
      <c r="C20" s="34" t="s">
        <v>781</v>
      </c>
      <c r="D20" s="6">
        <v>3016531840</v>
      </c>
      <c r="E20" s="6">
        <v>2533743721</v>
      </c>
      <c r="F20" s="33">
        <v>5550275561</v>
      </c>
    </row>
    <row r="21" spans="1:6" ht="25.5" x14ac:dyDescent="0.25">
      <c r="A21" s="126"/>
      <c r="B21" s="125" t="s">
        <v>780</v>
      </c>
      <c r="C21" s="44" t="s">
        <v>779</v>
      </c>
      <c r="D21" s="7">
        <v>0</v>
      </c>
      <c r="E21" s="7">
        <v>0</v>
      </c>
      <c r="F21" s="43">
        <v>0</v>
      </c>
    </row>
    <row r="22" spans="1:6" ht="25.5" x14ac:dyDescent="0.25">
      <c r="A22" s="126"/>
      <c r="B22" s="125" t="s">
        <v>778</v>
      </c>
      <c r="C22" s="44" t="s">
        <v>777</v>
      </c>
      <c r="D22" s="7">
        <v>3016531840</v>
      </c>
      <c r="E22" s="7">
        <v>2533743721</v>
      </c>
      <c r="F22" s="43">
        <v>5550275561</v>
      </c>
    </row>
    <row r="23" spans="1:6" ht="25.5" x14ac:dyDescent="0.25">
      <c r="A23" s="65" t="s">
        <v>399</v>
      </c>
      <c r="B23" s="64" t="s">
        <v>776</v>
      </c>
      <c r="C23" s="34" t="s">
        <v>775</v>
      </c>
      <c r="D23" s="6">
        <v>287483664</v>
      </c>
      <c r="E23" s="6">
        <v>741413829</v>
      </c>
      <c r="F23" s="33">
        <v>1028897493</v>
      </c>
    </row>
    <row r="24" spans="1:6" ht="25.5" x14ac:dyDescent="0.25">
      <c r="A24" s="126"/>
      <c r="B24" s="125" t="s">
        <v>774</v>
      </c>
      <c r="C24" s="44" t="s">
        <v>773</v>
      </c>
      <c r="D24" s="7">
        <v>287483664</v>
      </c>
      <c r="E24" s="7">
        <v>741413829</v>
      </c>
      <c r="F24" s="43">
        <v>1028897493</v>
      </c>
    </row>
    <row r="25" spans="1:6" ht="25.5" x14ac:dyDescent="0.25">
      <c r="A25" s="126"/>
      <c r="B25" s="125" t="s">
        <v>772</v>
      </c>
      <c r="C25" s="44" t="s">
        <v>771</v>
      </c>
      <c r="D25" s="7">
        <v>0</v>
      </c>
      <c r="E25" s="7">
        <v>0</v>
      </c>
      <c r="F25" s="43">
        <v>0</v>
      </c>
    </row>
    <row r="26" spans="1:6" ht="25.5" x14ac:dyDescent="0.25">
      <c r="A26" s="65" t="s">
        <v>396</v>
      </c>
      <c r="B26" s="64" t="s">
        <v>770</v>
      </c>
      <c r="C26" s="34" t="s">
        <v>769</v>
      </c>
      <c r="D26" s="6">
        <v>0</v>
      </c>
      <c r="E26" s="6">
        <v>54795</v>
      </c>
      <c r="F26" s="33">
        <v>54795</v>
      </c>
    </row>
    <row r="27" spans="1:6" ht="25.5" x14ac:dyDescent="0.25">
      <c r="A27" s="126"/>
      <c r="B27" s="125" t="s">
        <v>768</v>
      </c>
      <c r="C27" s="44" t="s">
        <v>767</v>
      </c>
      <c r="D27" s="7">
        <v>0</v>
      </c>
      <c r="E27" s="7">
        <v>0</v>
      </c>
      <c r="F27" s="43">
        <v>0</v>
      </c>
    </row>
    <row r="28" spans="1:6" ht="25.5" x14ac:dyDescent="0.25">
      <c r="A28" s="126"/>
      <c r="B28" s="125" t="s">
        <v>766</v>
      </c>
      <c r="C28" s="44" t="s">
        <v>765</v>
      </c>
      <c r="D28" s="7">
        <v>0</v>
      </c>
      <c r="E28" s="7">
        <v>54795</v>
      </c>
      <c r="F28" s="43">
        <v>54795</v>
      </c>
    </row>
    <row r="29" spans="1:6" ht="89.25" x14ac:dyDescent="0.25">
      <c r="A29" s="126"/>
      <c r="B29" s="125" t="s">
        <v>764</v>
      </c>
      <c r="C29" s="44" t="s">
        <v>763</v>
      </c>
      <c r="D29" s="7">
        <v>0</v>
      </c>
      <c r="E29" s="7">
        <v>0</v>
      </c>
      <c r="F29" s="43">
        <v>0</v>
      </c>
    </row>
    <row r="30" spans="1:6" ht="25.5" x14ac:dyDescent="0.25">
      <c r="A30" s="63" t="s">
        <v>263</v>
      </c>
      <c r="B30" s="62" t="s">
        <v>762</v>
      </c>
      <c r="C30" s="37" t="s">
        <v>761</v>
      </c>
      <c r="D30" s="5">
        <v>646863636</v>
      </c>
      <c r="E30" s="5">
        <v>649824118</v>
      </c>
      <c r="F30" s="36">
        <v>1296687754</v>
      </c>
    </row>
    <row r="31" spans="1:6" ht="38.25" x14ac:dyDescent="0.25">
      <c r="A31" s="65" t="s">
        <v>408</v>
      </c>
      <c r="B31" s="64" t="s">
        <v>760</v>
      </c>
      <c r="C31" s="34" t="s">
        <v>759</v>
      </c>
      <c r="D31" s="6">
        <v>421192930</v>
      </c>
      <c r="E31" s="6">
        <v>411718310</v>
      </c>
      <c r="F31" s="33">
        <v>832911240</v>
      </c>
    </row>
    <row r="32" spans="1:6" ht="51" x14ac:dyDescent="0.25">
      <c r="A32" s="65" t="s">
        <v>399</v>
      </c>
      <c r="B32" s="64" t="s">
        <v>758</v>
      </c>
      <c r="C32" s="34" t="s">
        <v>757</v>
      </c>
      <c r="D32" s="6">
        <v>70225643</v>
      </c>
      <c r="E32" s="6">
        <v>75841518</v>
      </c>
      <c r="F32" s="33">
        <v>146067161</v>
      </c>
    </row>
    <row r="33" spans="1:6" ht="25.5" x14ac:dyDescent="0.25">
      <c r="A33" s="126"/>
      <c r="B33" s="125" t="s">
        <v>214</v>
      </c>
      <c r="C33" s="44" t="s">
        <v>756</v>
      </c>
      <c r="D33" s="7">
        <v>45000000</v>
      </c>
      <c r="E33" s="7">
        <v>45000000</v>
      </c>
      <c r="F33" s="43">
        <v>90000000</v>
      </c>
    </row>
    <row r="34" spans="1:6" ht="38.25" x14ac:dyDescent="0.25">
      <c r="A34" s="126"/>
      <c r="B34" s="125" t="s">
        <v>212</v>
      </c>
      <c r="C34" s="44" t="s">
        <v>755</v>
      </c>
      <c r="D34" s="7">
        <v>1521599</v>
      </c>
      <c r="E34" s="7">
        <v>7192730</v>
      </c>
      <c r="F34" s="43">
        <v>8714329</v>
      </c>
    </row>
    <row r="35" spans="1:6" ht="25.5" x14ac:dyDescent="0.25">
      <c r="A35" s="126"/>
      <c r="B35" s="125" t="s">
        <v>210</v>
      </c>
      <c r="C35" s="44" t="s">
        <v>754</v>
      </c>
      <c r="D35" s="7">
        <v>604044</v>
      </c>
      <c r="E35" s="7">
        <v>548788</v>
      </c>
      <c r="F35" s="43">
        <v>1152832</v>
      </c>
    </row>
    <row r="36" spans="1:6" ht="25.5" x14ac:dyDescent="0.25">
      <c r="A36" s="126"/>
      <c r="B36" s="125" t="s">
        <v>753</v>
      </c>
      <c r="C36" s="44" t="s">
        <v>752</v>
      </c>
      <c r="D36" s="7">
        <v>23100000</v>
      </c>
      <c r="E36" s="7">
        <v>23100000</v>
      </c>
      <c r="F36" s="43">
        <v>46200000</v>
      </c>
    </row>
    <row r="37" spans="1:6" ht="76.5" x14ac:dyDescent="0.25">
      <c r="A37" s="126"/>
      <c r="B37" s="125" t="s">
        <v>751</v>
      </c>
      <c r="C37" s="44" t="s">
        <v>750</v>
      </c>
      <c r="D37" s="7">
        <v>0</v>
      </c>
      <c r="E37" s="7">
        <v>0</v>
      </c>
      <c r="F37" s="43">
        <v>0</v>
      </c>
    </row>
    <row r="38" spans="1:6" ht="102" x14ac:dyDescent="0.25">
      <c r="A38" s="65" t="s">
        <v>396</v>
      </c>
      <c r="B38" s="64" t="s">
        <v>749</v>
      </c>
      <c r="C38" s="34" t="s">
        <v>748</v>
      </c>
      <c r="D38" s="6">
        <v>89100000</v>
      </c>
      <c r="E38" s="6">
        <v>89100000</v>
      </c>
      <c r="F38" s="33">
        <v>178200000</v>
      </c>
    </row>
    <row r="39" spans="1:6" ht="25.5" x14ac:dyDescent="0.25">
      <c r="A39" s="126"/>
      <c r="B39" s="125" t="s">
        <v>747</v>
      </c>
      <c r="C39" s="44" t="s">
        <v>746</v>
      </c>
      <c r="D39" s="7">
        <v>49500000</v>
      </c>
      <c r="E39" s="7">
        <v>49500000</v>
      </c>
      <c r="F39" s="43">
        <v>99000000</v>
      </c>
    </row>
    <row r="40" spans="1:6" ht="25.5" x14ac:dyDescent="0.25">
      <c r="A40" s="126"/>
      <c r="B40" s="125" t="s">
        <v>745</v>
      </c>
      <c r="C40" s="44" t="s">
        <v>744</v>
      </c>
      <c r="D40" s="7">
        <v>39600000</v>
      </c>
      <c r="E40" s="7">
        <v>39600000</v>
      </c>
      <c r="F40" s="43">
        <v>79200000</v>
      </c>
    </row>
    <row r="41" spans="1:6" ht="63.75" x14ac:dyDescent="0.25">
      <c r="A41" s="126"/>
      <c r="B41" s="125" t="s">
        <v>743</v>
      </c>
      <c r="C41" s="44" t="s">
        <v>742</v>
      </c>
      <c r="D41" s="7">
        <v>0</v>
      </c>
      <c r="E41" s="7">
        <v>0</v>
      </c>
      <c r="F41" s="43">
        <v>0</v>
      </c>
    </row>
    <row r="42" spans="1:6" ht="51" x14ac:dyDescent="0.25">
      <c r="A42" s="126"/>
      <c r="B42" s="125" t="s">
        <v>741</v>
      </c>
      <c r="C42" s="44" t="s">
        <v>740</v>
      </c>
      <c r="D42" s="7">
        <v>0</v>
      </c>
      <c r="E42" s="7">
        <v>0</v>
      </c>
      <c r="F42" s="43">
        <v>0</v>
      </c>
    </row>
    <row r="43" spans="1:6" ht="38.25" x14ac:dyDescent="0.25">
      <c r="A43" s="65" t="s">
        <v>423</v>
      </c>
      <c r="B43" s="64" t="s">
        <v>739</v>
      </c>
      <c r="C43" s="34" t="s">
        <v>738</v>
      </c>
      <c r="D43" s="6">
        <v>29836078</v>
      </c>
      <c r="E43" s="6">
        <v>29836078</v>
      </c>
      <c r="F43" s="33">
        <v>59672156</v>
      </c>
    </row>
    <row r="44" spans="1:6" ht="89.25" x14ac:dyDescent="0.25">
      <c r="A44" s="65" t="s">
        <v>420</v>
      </c>
      <c r="B44" s="64" t="s">
        <v>737</v>
      </c>
      <c r="C44" s="34" t="s">
        <v>736</v>
      </c>
      <c r="D44" s="6">
        <v>27000000</v>
      </c>
      <c r="E44" s="6">
        <v>27000000</v>
      </c>
      <c r="F44" s="33">
        <v>54000000</v>
      </c>
    </row>
    <row r="45" spans="1:6" ht="38.25" x14ac:dyDescent="0.25">
      <c r="A45" s="126"/>
      <c r="B45" s="125" t="s">
        <v>735</v>
      </c>
      <c r="C45" s="44" t="s">
        <v>734</v>
      </c>
      <c r="D45" s="7">
        <v>27000000</v>
      </c>
      <c r="E45" s="7">
        <v>27000000</v>
      </c>
      <c r="F45" s="43">
        <v>54000000</v>
      </c>
    </row>
    <row r="46" spans="1:6" ht="38.25" x14ac:dyDescent="0.25">
      <c r="A46" s="126"/>
      <c r="B46" s="125" t="s">
        <v>733</v>
      </c>
      <c r="C46" s="44" t="s">
        <v>732</v>
      </c>
      <c r="D46" s="7">
        <v>0</v>
      </c>
      <c r="E46" s="7">
        <v>0</v>
      </c>
      <c r="F46" s="43">
        <v>0</v>
      </c>
    </row>
    <row r="47" spans="1:6" ht="25.5" x14ac:dyDescent="0.25">
      <c r="A47" s="126"/>
      <c r="B47" s="125" t="s">
        <v>731</v>
      </c>
      <c r="C47" s="44" t="s">
        <v>730</v>
      </c>
      <c r="D47" s="7">
        <v>0</v>
      </c>
      <c r="E47" s="7">
        <v>0</v>
      </c>
      <c r="F47" s="43">
        <v>0</v>
      </c>
    </row>
    <row r="48" spans="1:6" ht="191.25" x14ac:dyDescent="0.25">
      <c r="A48" s="65" t="s">
        <v>417</v>
      </c>
      <c r="B48" s="64" t="s">
        <v>729</v>
      </c>
      <c r="C48" s="34" t="s">
        <v>728</v>
      </c>
      <c r="D48" s="6">
        <v>4050000</v>
      </c>
      <c r="E48" s="6">
        <v>0</v>
      </c>
      <c r="F48" s="33">
        <v>4050000</v>
      </c>
    </row>
    <row r="49" spans="1:6" ht="25.5" x14ac:dyDescent="0.25">
      <c r="A49" s="126"/>
      <c r="B49" s="125" t="s">
        <v>727</v>
      </c>
      <c r="C49" s="44" t="s">
        <v>726</v>
      </c>
      <c r="D49" s="7">
        <v>4050000</v>
      </c>
      <c r="E49" s="7">
        <v>0</v>
      </c>
      <c r="F49" s="43">
        <v>4050000</v>
      </c>
    </row>
    <row r="50" spans="1:6" ht="25.5" x14ac:dyDescent="0.25">
      <c r="A50" s="126"/>
      <c r="B50" s="125" t="s">
        <v>725</v>
      </c>
      <c r="C50" s="44" t="s">
        <v>724</v>
      </c>
      <c r="D50" s="7">
        <v>0</v>
      </c>
      <c r="E50" s="7">
        <v>0</v>
      </c>
      <c r="F50" s="43">
        <v>0</v>
      </c>
    </row>
    <row r="51" spans="1:6" ht="38.25" x14ac:dyDescent="0.25">
      <c r="A51" s="126"/>
      <c r="B51" s="125" t="s">
        <v>723</v>
      </c>
      <c r="C51" s="44" t="s">
        <v>722</v>
      </c>
      <c r="D51" s="7">
        <v>0</v>
      </c>
      <c r="E51" s="7">
        <v>0</v>
      </c>
      <c r="F51" s="43">
        <v>0</v>
      </c>
    </row>
    <row r="52" spans="1:6" ht="38.25" x14ac:dyDescent="0.25">
      <c r="A52" s="126"/>
      <c r="B52" s="125" t="s">
        <v>721</v>
      </c>
      <c r="C52" s="44" t="s">
        <v>720</v>
      </c>
      <c r="D52" s="7">
        <v>0</v>
      </c>
      <c r="E52" s="7">
        <v>0</v>
      </c>
      <c r="F52" s="43">
        <v>0</v>
      </c>
    </row>
    <row r="53" spans="1:6" ht="25.5" x14ac:dyDescent="0.25">
      <c r="A53" s="126"/>
      <c r="B53" s="125" t="s">
        <v>719</v>
      </c>
      <c r="C53" s="44" t="s">
        <v>718</v>
      </c>
      <c r="D53" s="7">
        <v>0</v>
      </c>
      <c r="E53" s="7">
        <v>0</v>
      </c>
      <c r="F53" s="43">
        <v>0</v>
      </c>
    </row>
    <row r="54" spans="1:6" ht="51" x14ac:dyDescent="0.25">
      <c r="A54" s="65" t="s">
        <v>414</v>
      </c>
      <c r="B54" s="64" t="s">
        <v>717</v>
      </c>
      <c r="C54" s="34" t="s">
        <v>716</v>
      </c>
      <c r="D54" s="6">
        <v>2895669</v>
      </c>
      <c r="E54" s="6">
        <v>13665895</v>
      </c>
      <c r="F54" s="33">
        <v>16561564</v>
      </c>
    </row>
    <row r="55" spans="1:6" ht="25.5" x14ac:dyDescent="0.25">
      <c r="A55" s="126"/>
      <c r="B55" s="125" t="s">
        <v>715</v>
      </c>
      <c r="C55" s="44" t="s">
        <v>714</v>
      </c>
      <c r="D55" s="7">
        <v>2895669</v>
      </c>
      <c r="E55" s="7">
        <v>13665895</v>
      </c>
      <c r="F55" s="43">
        <v>16561564</v>
      </c>
    </row>
    <row r="56" spans="1:6" ht="25.5" x14ac:dyDescent="0.25">
      <c r="A56" s="126"/>
      <c r="B56" s="125" t="s">
        <v>713</v>
      </c>
      <c r="C56" s="44" t="s">
        <v>712</v>
      </c>
      <c r="D56" s="7">
        <v>0</v>
      </c>
      <c r="E56" s="7">
        <v>0</v>
      </c>
      <c r="F56" s="43">
        <v>0</v>
      </c>
    </row>
    <row r="57" spans="1:6" ht="25.5" x14ac:dyDescent="0.25">
      <c r="A57" s="65" t="s">
        <v>711</v>
      </c>
      <c r="B57" s="64" t="s">
        <v>710</v>
      </c>
      <c r="C57" s="34" t="s">
        <v>709</v>
      </c>
      <c r="D57" s="6">
        <v>2563316</v>
      </c>
      <c r="E57" s="6">
        <v>2662317</v>
      </c>
      <c r="F57" s="33">
        <v>5225633</v>
      </c>
    </row>
    <row r="58" spans="1:6" ht="25.5" x14ac:dyDescent="0.25">
      <c r="A58" s="126"/>
      <c r="B58" s="125" t="s">
        <v>708</v>
      </c>
      <c r="C58" s="44" t="s">
        <v>707</v>
      </c>
      <c r="D58" s="7">
        <v>0</v>
      </c>
      <c r="E58" s="7">
        <v>0</v>
      </c>
      <c r="F58" s="43">
        <v>0</v>
      </c>
    </row>
    <row r="59" spans="1:6" ht="25.5" x14ac:dyDescent="0.25">
      <c r="A59" s="126"/>
      <c r="B59" s="125" t="s">
        <v>706</v>
      </c>
      <c r="C59" s="44" t="s">
        <v>705</v>
      </c>
      <c r="D59" s="7">
        <v>0</v>
      </c>
      <c r="E59" s="7">
        <v>0</v>
      </c>
      <c r="F59" s="43">
        <v>0</v>
      </c>
    </row>
    <row r="60" spans="1:6" ht="38.25" x14ac:dyDescent="0.25">
      <c r="A60" s="126"/>
      <c r="B60" s="125" t="s">
        <v>704</v>
      </c>
      <c r="C60" s="44" t="s">
        <v>703</v>
      </c>
      <c r="D60" s="7">
        <v>2486316</v>
      </c>
      <c r="E60" s="7">
        <v>2486317</v>
      </c>
      <c r="F60" s="43">
        <v>4972633</v>
      </c>
    </row>
    <row r="61" spans="1:6" ht="25.5" x14ac:dyDescent="0.25">
      <c r="A61" s="126"/>
      <c r="B61" s="125" t="s">
        <v>702</v>
      </c>
      <c r="C61" s="44" t="s">
        <v>701</v>
      </c>
      <c r="D61" s="7">
        <v>77000</v>
      </c>
      <c r="E61" s="7">
        <v>176000</v>
      </c>
      <c r="F61" s="43">
        <v>253000</v>
      </c>
    </row>
    <row r="62" spans="1:6" ht="25.5" x14ac:dyDescent="0.25">
      <c r="A62" s="126"/>
      <c r="B62" s="125" t="s">
        <v>700</v>
      </c>
      <c r="C62" s="44" t="s">
        <v>699</v>
      </c>
      <c r="D62" s="7">
        <v>0</v>
      </c>
      <c r="E62" s="7">
        <v>0</v>
      </c>
      <c r="F62" s="43">
        <v>0</v>
      </c>
    </row>
    <row r="63" spans="1:6" ht="25.5" x14ac:dyDescent="0.25">
      <c r="A63" s="126"/>
      <c r="B63" s="125" t="s">
        <v>698</v>
      </c>
      <c r="C63" s="44" t="s">
        <v>697</v>
      </c>
      <c r="D63" s="7">
        <v>0</v>
      </c>
      <c r="E63" s="7">
        <v>0</v>
      </c>
      <c r="F63" s="43">
        <v>0</v>
      </c>
    </row>
    <row r="64" spans="1:6" ht="38.25" x14ac:dyDescent="0.25">
      <c r="A64" s="126"/>
      <c r="B64" s="125" t="s">
        <v>696</v>
      </c>
      <c r="C64" s="44" t="s">
        <v>695</v>
      </c>
      <c r="D64" s="7">
        <v>0</v>
      </c>
      <c r="E64" s="7">
        <v>0</v>
      </c>
      <c r="F64" s="43">
        <v>0</v>
      </c>
    </row>
    <row r="65" spans="1:7" ht="25.5" x14ac:dyDescent="0.25">
      <c r="A65" s="126"/>
      <c r="B65" s="125" t="s">
        <v>694</v>
      </c>
      <c r="C65" s="44" t="s">
        <v>693</v>
      </c>
      <c r="D65" s="7">
        <v>0</v>
      </c>
      <c r="E65" s="7">
        <v>0</v>
      </c>
      <c r="F65" s="43">
        <v>0</v>
      </c>
    </row>
    <row r="66" spans="1:7" ht="51" x14ac:dyDescent="0.25">
      <c r="A66" s="63" t="s">
        <v>374</v>
      </c>
      <c r="B66" s="62" t="s">
        <v>692</v>
      </c>
      <c r="C66" s="37" t="s">
        <v>691</v>
      </c>
      <c r="D66" s="5">
        <v>2657151868</v>
      </c>
      <c r="E66" s="5">
        <v>2625388227</v>
      </c>
      <c r="F66" s="36">
        <v>5282540095</v>
      </c>
    </row>
    <row r="67" spans="1:7" ht="38.25" x14ac:dyDescent="0.25">
      <c r="A67" s="63" t="s">
        <v>365</v>
      </c>
      <c r="B67" s="62" t="s">
        <v>690</v>
      </c>
      <c r="C67" s="37" t="s">
        <v>689</v>
      </c>
      <c r="D67" s="5">
        <v>174591400</v>
      </c>
      <c r="E67" s="5">
        <v>66719142</v>
      </c>
      <c r="F67" s="36">
        <v>241310542</v>
      </c>
    </row>
    <row r="68" spans="1:7" ht="51" x14ac:dyDescent="0.25">
      <c r="A68" s="65" t="s">
        <v>408</v>
      </c>
      <c r="B68" s="64" t="s">
        <v>688</v>
      </c>
      <c r="C68" s="34" t="s">
        <v>687</v>
      </c>
      <c r="D68" s="6">
        <v>0</v>
      </c>
      <c r="E68" s="6">
        <v>-195997036</v>
      </c>
      <c r="F68" s="33">
        <v>-195997036</v>
      </c>
    </row>
    <row r="69" spans="1:7" ht="51" x14ac:dyDescent="0.25">
      <c r="A69" s="65" t="s">
        <v>399</v>
      </c>
      <c r="B69" s="64" t="s">
        <v>686</v>
      </c>
      <c r="C69" s="34" t="s">
        <v>685</v>
      </c>
      <c r="D69" s="6">
        <v>174591400</v>
      </c>
      <c r="E69" s="6">
        <v>262716178</v>
      </c>
      <c r="F69" s="33">
        <v>437307578</v>
      </c>
    </row>
    <row r="70" spans="1:7" ht="76.5" x14ac:dyDescent="0.25">
      <c r="A70" s="63" t="s">
        <v>362</v>
      </c>
      <c r="B70" s="62" t="s">
        <v>684</v>
      </c>
      <c r="C70" s="37" t="s">
        <v>683</v>
      </c>
      <c r="D70" s="5">
        <v>2831743268</v>
      </c>
      <c r="E70" s="5">
        <v>2692107369</v>
      </c>
      <c r="F70" s="36">
        <v>5523850637</v>
      </c>
    </row>
    <row r="71" spans="1:7" ht="38.25" x14ac:dyDescent="0.25">
      <c r="A71" s="63" t="s">
        <v>161</v>
      </c>
      <c r="B71" s="62" t="s">
        <v>682</v>
      </c>
      <c r="C71" s="37" t="s">
        <v>681</v>
      </c>
      <c r="D71" s="5">
        <v>168354399792</v>
      </c>
      <c r="E71" s="5">
        <v>164329780895</v>
      </c>
      <c r="F71" s="36">
        <v>164329780895</v>
      </c>
    </row>
    <row r="72" spans="1:7" ht="51" x14ac:dyDescent="0.25">
      <c r="A72" s="63" t="s">
        <v>391</v>
      </c>
      <c r="B72" s="62" t="s">
        <v>680</v>
      </c>
      <c r="C72" s="37" t="s">
        <v>679</v>
      </c>
      <c r="D72" s="5">
        <v>11403345</v>
      </c>
      <c r="E72" s="5">
        <v>4024618897</v>
      </c>
      <c r="F72" s="36">
        <v>4036022242</v>
      </c>
    </row>
    <row r="73" spans="1:7" ht="76.5" x14ac:dyDescent="0.25">
      <c r="A73" s="65" t="s">
        <v>408</v>
      </c>
      <c r="B73" s="64" t="s">
        <v>678</v>
      </c>
      <c r="C73" s="34" t="s">
        <v>677</v>
      </c>
      <c r="D73" s="6">
        <v>2831743268</v>
      </c>
      <c r="E73" s="6">
        <v>2692107369</v>
      </c>
      <c r="F73" s="33">
        <v>5523850637</v>
      </c>
    </row>
    <row r="74" spans="1:7" ht="51" x14ac:dyDescent="0.25">
      <c r="A74" s="65" t="s">
        <v>399</v>
      </c>
      <c r="B74" s="64" t="s">
        <v>676</v>
      </c>
      <c r="C74" s="34" t="s">
        <v>675</v>
      </c>
      <c r="D74" s="6">
        <v>0</v>
      </c>
      <c r="E74" s="6">
        <v>0</v>
      </c>
      <c r="F74" s="33">
        <v>0</v>
      </c>
    </row>
    <row r="75" spans="1:7" ht="76.5" x14ac:dyDescent="0.25">
      <c r="A75" s="126"/>
      <c r="B75" s="125" t="s">
        <v>674</v>
      </c>
      <c r="C75" s="44" t="s">
        <v>673</v>
      </c>
      <c r="D75" s="7">
        <v>0</v>
      </c>
      <c r="E75" s="7">
        <v>0</v>
      </c>
      <c r="F75" s="43">
        <v>0</v>
      </c>
    </row>
    <row r="76" spans="1:7" ht="51" x14ac:dyDescent="0.25">
      <c r="A76" s="65" t="s">
        <v>396</v>
      </c>
      <c r="B76" s="64" t="s">
        <v>672</v>
      </c>
      <c r="C76" s="34" t="s">
        <v>671</v>
      </c>
      <c r="D76" s="6">
        <v>-2820339923</v>
      </c>
      <c r="E76" s="6">
        <v>1332511528</v>
      </c>
      <c r="F76" s="33">
        <v>-1487828395</v>
      </c>
    </row>
    <row r="77" spans="1:7" ht="51" x14ac:dyDescent="0.25">
      <c r="A77" s="126"/>
      <c r="B77" s="125" t="s">
        <v>670</v>
      </c>
      <c r="C77" s="44" t="s">
        <v>669</v>
      </c>
      <c r="D77" s="7">
        <v>554760235</v>
      </c>
      <c r="E77" s="7">
        <v>3499890057</v>
      </c>
      <c r="F77" s="43">
        <v>4054650292</v>
      </c>
    </row>
    <row r="78" spans="1:7" ht="51" x14ac:dyDescent="0.25">
      <c r="A78" s="126"/>
      <c r="B78" s="125" t="s">
        <v>668</v>
      </c>
      <c r="C78" s="44" t="s">
        <v>667</v>
      </c>
      <c r="D78" s="7">
        <v>-3375100158</v>
      </c>
      <c r="E78" s="7">
        <v>-2167378529</v>
      </c>
      <c r="F78" s="43">
        <v>-5542478687</v>
      </c>
    </row>
    <row r="79" spans="1:7" ht="25.5" x14ac:dyDescent="0.25">
      <c r="A79" s="124" t="s">
        <v>666</v>
      </c>
      <c r="B79" s="123" t="s">
        <v>665</v>
      </c>
      <c r="C79" s="122" t="s">
        <v>664</v>
      </c>
      <c r="D79" s="8">
        <v>168365803137</v>
      </c>
      <c r="E79" s="8">
        <v>168354399792</v>
      </c>
      <c r="F79" s="121">
        <v>168365803137</v>
      </c>
    </row>
    <row r="80" spans="1:7" ht="11.25" customHeight="1" x14ac:dyDescent="0.15">
      <c r="A80" s="1"/>
      <c r="B80" s="1"/>
      <c r="C80" s="1"/>
      <c r="D80" s="95"/>
      <c r="E80" s="1"/>
      <c r="F80" s="1"/>
      <c r="G80" s="1"/>
    </row>
    <row r="81" spans="1:7" ht="15.75" customHeight="1" x14ac:dyDescent="0.25">
      <c r="A81" s="56"/>
      <c r="B81" s="56"/>
    </row>
    <row r="82" spans="1:7" ht="15.75" customHeight="1" x14ac:dyDescent="0.25">
      <c r="A82" s="71"/>
      <c r="B82" s="94"/>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5"/>
      <c r="B88" s="93"/>
    </row>
  </sheetData>
  <printOptions horizontalCentered="1"/>
  <pageMargins left="0" right="0" top="0.5899999737739563" bottom="0.5899999737739563" header="0.5" footer="0.5"/>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outlinePr summaryBelow="0"/>
  </sheetPr>
  <dimension ref="A1:N85"/>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2.140625" customWidth="1"/>
    <col min="3" max="3" width="25.5703125" customWidth="1"/>
    <col min="4" max="4" width="3" customWidth="1"/>
    <col min="5" max="5" width="6.28515625" customWidth="1"/>
    <col min="6" max="6" width="3.7109375" customWidth="1"/>
    <col min="7" max="7" width="7.7109375" customWidth="1"/>
    <col min="8" max="8" width="4.42578125" customWidth="1"/>
    <col min="10" max="10" width="3" customWidth="1"/>
    <col min="11" max="11" width="11" customWidth="1"/>
    <col min="12" max="12" width="5.85546875" customWidth="1"/>
    <col min="13" max="13" width="12.140625" customWidth="1"/>
    <col min="14" max="14" width="2" customWidth="1"/>
  </cols>
  <sheetData>
    <row r="1" spans="1:8" ht="56.25" customHeight="1" x14ac:dyDescent="0.25">
      <c r="A1" s="1"/>
      <c r="B1" s="1"/>
      <c r="C1" s="135"/>
      <c r="D1" s="92"/>
    </row>
    <row r="2" spans="1:8" ht="43.5" customHeight="1" x14ac:dyDescent="0.25">
      <c r="A2" s="51"/>
    </row>
    <row r="3" spans="1:8" ht="11.25" customHeight="1" x14ac:dyDescent="0.25">
      <c r="A3" s="1"/>
      <c r="B3" s="1"/>
      <c r="C3" s="1"/>
      <c r="D3" s="1"/>
      <c r="E3" s="1"/>
      <c r="F3" s="1"/>
      <c r="G3" s="1"/>
      <c r="H3" s="1"/>
    </row>
    <row r="4" spans="1:8" ht="36.75" customHeight="1" x14ac:dyDescent="0.25">
      <c r="A4" s="91"/>
    </row>
    <row r="5" spans="1:8" ht="18.75" customHeight="1" x14ac:dyDescent="0.25">
      <c r="A5" s="71"/>
    </row>
    <row r="6" spans="1:8" ht="15.75" customHeight="1" x14ac:dyDescent="0.25">
      <c r="A6" s="56"/>
      <c r="B6" s="70"/>
      <c r="C6" s="70"/>
    </row>
    <row r="7" spans="1:8" ht="15.75" customHeight="1" x14ac:dyDescent="0.25">
      <c r="A7" s="1"/>
      <c r="B7" s="1"/>
      <c r="C7" s="1"/>
    </row>
    <row r="8" spans="1:8" ht="15.75" customHeight="1" x14ac:dyDescent="0.25">
      <c r="A8" s="55"/>
      <c r="B8" s="70"/>
      <c r="C8" s="70"/>
    </row>
    <row r="9" spans="1:8" ht="15.75" customHeight="1" x14ac:dyDescent="0.25">
      <c r="A9" s="1"/>
      <c r="B9" s="1"/>
      <c r="C9" s="1"/>
    </row>
    <row r="10" spans="1:8" ht="15.75" customHeight="1" x14ac:dyDescent="0.25">
      <c r="A10" s="55"/>
      <c r="B10" s="70"/>
      <c r="C10" s="70"/>
    </row>
    <row r="11" spans="1:8" ht="15.75" customHeight="1" x14ac:dyDescent="0.25">
      <c r="A11" s="1"/>
      <c r="B11" s="1"/>
      <c r="C11" s="1"/>
    </row>
    <row r="12" spans="1:8" ht="15.75" customHeight="1" x14ac:dyDescent="0.25">
      <c r="A12" s="55"/>
      <c r="B12" s="70"/>
      <c r="C12" s="70"/>
    </row>
    <row r="13" spans="1:8" ht="15.75" customHeight="1" x14ac:dyDescent="0.25">
      <c r="A13" s="1"/>
      <c r="B13" s="1"/>
      <c r="C13" s="1"/>
    </row>
    <row r="14" spans="1:8" ht="15.75" customHeight="1" x14ac:dyDescent="0.25">
      <c r="A14" s="1"/>
      <c r="B14" s="1"/>
      <c r="C14" s="1"/>
      <c r="D14" s="134"/>
      <c r="E14" s="1"/>
      <c r="F14" s="1"/>
      <c r="G14" s="1"/>
      <c r="H14" s="1"/>
    </row>
    <row r="15" spans="1:8" ht="26.25" customHeight="1" x14ac:dyDescent="0.25">
      <c r="A15" s="118"/>
    </row>
    <row r="16" spans="1:8" ht="15.75" customHeight="1" x14ac:dyDescent="0.25">
      <c r="A16" s="70"/>
    </row>
    <row r="17" spans="1:14" ht="15.75" customHeight="1" x14ac:dyDescent="0.25">
      <c r="A17" s="4"/>
      <c r="B17" s="4"/>
      <c r="C17" s="4"/>
      <c r="D17" s="133"/>
      <c r="E17" s="4"/>
      <c r="F17" s="4"/>
      <c r="G17" s="88"/>
    </row>
    <row r="18" spans="1:14" ht="81.75" customHeight="1" x14ac:dyDescent="0.25">
      <c r="A18" s="267" t="s">
        <v>870</v>
      </c>
      <c r="B18" s="268"/>
      <c r="C18" s="17" t="s">
        <v>869</v>
      </c>
      <c r="D18" s="268" t="s">
        <v>508</v>
      </c>
      <c r="E18" s="268"/>
      <c r="F18" s="268" t="s">
        <v>507</v>
      </c>
      <c r="G18" s="268"/>
      <c r="H18" s="268" t="s">
        <v>506</v>
      </c>
      <c r="I18" s="268"/>
      <c r="J18" s="268" t="s">
        <v>505</v>
      </c>
      <c r="K18" s="268"/>
      <c r="L18" s="268" t="s">
        <v>504</v>
      </c>
      <c r="M18" s="268"/>
      <c r="N18" s="278"/>
    </row>
    <row r="19" spans="1:14" ht="26.25" customHeight="1" x14ac:dyDescent="0.25">
      <c r="A19" s="279" t="s">
        <v>354</v>
      </c>
      <c r="B19" s="261"/>
      <c r="C19" s="18" t="s">
        <v>638</v>
      </c>
      <c r="D19" s="261" t="s">
        <v>868</v>
      </c>
      <c r="E19" s="261"/>
      <c r="F19" s="280">
        <v>0</v>
      </c>
      <c r="G19" s="280"/>
      <c r="H19" s="262">
        <v>0</v>
      </c>
      <c r="I19" s="262"/>
      <c r="J19" s="262">
        <v>0</v>
      </c>
      <c r="K19" s="262"/>
      <c r="L19" s="281">
        <v>0</v>
      </c>
      <c r="M19" s="281"/>
      <c r="N19" s="282"/>
    </row>
    <row r="20" spans="1:14" ht="26.25" customHeight="1" x14ac:dyDescent="0.25">
      <c r="A20" s="279"/>
      <c r="B20" s="261"/>
      <c r="C20" s="18" t="s">
        <v>840</v>
      </c>
      <c r="D20" s="261" t="s">
        <v>867</v>
      </c>
      <c r="E20" s="261"/>
      <c r="F20" s="280">
        <v>0</v>
      </c>
      <c r="G20" s="280"/>
      <c r="H20" s="262">
        <v>0</v>
      </c>
      <c r="I20" s="262"/>
      <c r="J20" s="262">
        <v>0</v>
      </c>
      <c r="K20" s="262"/>
      <c r="L20" s="281">
        <v>0</v>
      </c>
      <c r="M20" s="281"/>
      <c r="N20" s="282"/>
    </row>
    <row r="21" spans="1:14" ht="26.25" customHeight="1" x14ac:dyDescent="0.25">
      <c r="A21" s="279" t="s">
        <v>263</v>
      </c>
      <c r="B21" s="261"/>
      <c r="C21" s="18" t="s">
        <v>866</v>
      </c>
      <c r="D21" s="261" t="s">
        <v>865</v>
      </c>
      <c r="E21" s="261"/>
      <c r="F21" s="280">
        <v>0</v>
      </c>
      <c r="G21" s="280"/>
      <c r="H21" s="262">
        <v>0</v>
      </c>
      <c r="I21" s="262"/>
      <c r="J21" s="262">
        <v>0</v>
      </c>
      <c r="K21" s="262"/>
      <c r="L21" s="281">
        <v>0</v>
      </c>
      <c r="M21" s="281"/>
      <c r="N21" s="282"/>
    </row>
    <row r="22" spans="1:14" ht="26.25" customHeight="1" x14ac:dyDescent="0.25">
      <c r="A22" s="279"/>
      <c r="B22" s="261"/>
      <c r="C22" s="18" t="s">
        <v>796</v>
      </c>
      <c r="D22" s="261" t="s">
        <v>864</v>
      </c>
      <c r="E22" s="261"/>
      <c r="F22" s="280">
        <v>0</v>
      </c>
      <c r="G22" s="280"/>
      <c r="H22" s="262">
        <v>0</v>
      </c>
      <c r="I22" s="262"/>
      <c r="J22" s="262">
        <v>0</v>
      </c>
      <c r="K22" s="262"/>
      <c r="L22" s="281">
        <v>0</v>
      </c>
      <c r="M22" s="281"/>
      <c r="N22" s="282"/>
    </row>
    <row r="23" spans="1:14" ht="26.25" customHeight="1" x14ac:dyDescent="0.25">
      <c r="A23" s="279"/>
      <c r="B23" s="261"/>
      <c r="C23" s="18" t="s">
        <v>863</v>
      </c>
      <c r="D23" s="261" t="s">
        <v>862</v>
      </c>
      <c r="E23" s="261"/>
      <c r="F23" s="280">
        <v>0</v>
      </c>
      <c r="G23" s="280"/>
      <c r="H23" s="262">
        <v>0</v>
      </c>
      <c r="I23" s="262"/>
      <c r="J23" s="262">
        <v>0</v>
      </c>
      <c r="K23" s="262"/>
      <c r="L23" s="281">
        <v>0</v>
      </c>
      <c r="M23" s="281"/>
      <c r="N23" s="282"/>
    </row>
    <row r="24" spans="1:14" ht="26.25" customHeight="1" x14ac:dyDescent="0.25">
      <c r="A24" s="279" t="s">
        <v>374</v>
      </c>
      <c r="B24" s="261"/>
      <c r="C24" s="18" t="s">
        <v>634</v>
      </c>
      <c r="D24" s="261" t="s">
        <v>861</v>
      </c>
      <c r="E24" s="261"/>
      <c r="F24" s="280">
        <v>0</v>
      </c>
      <c r="G24" s="280"/>
      <c r="H24" s="262">
        <v>0</v>
      </c>
      <c r="I24" s="262"/>
      <c r="J24" s="262">
        <v>0</v>
      </c>
      <c r="K24" s="262"/>
      <c r="L24" s="281">
        <v>0</v>
      </c>
      <c r="M24" s="281"/>
      <c r="N24" s="282"/>
    </row>
    <row r="25" spans="1:14" ht="26.25" customHeight="1" x14ac:dyDescent="0.25">
      <c r="A25" s="283" t="s">
        <v>408</v>
      </c>
      <c r="B25" s="257"/>
      <c r="C25" s="20" t="s">
        <v>860</v>
      </c>
      <c r="D25" s="257" t="s">
        <v>859</v>
      </c>
      <c r="E25" s="257"/>
      <c r="F25" s="284">
        <v>150</v>
      </c>
      <c r="G25" s="284"/>
      <c r="H25" s="258">
        <v>0</v>
      </c>
      <c r="I25" s="258"/>
      <c r="J25" s="258">
        <v>15001441092</v>
      </c>
      <c r="K25" s="258"/>
      <c r="L25" s="285">
        <v>8.8900000000000007E-2</v>
      </c>
      <c r="M25" s="285"/>
      <c r="N25" s="286"/>
    </row>
    <row r="26" spans="1:14" ht="16.5" customHeight="1" x14ac:dyDescent="0.25">
      <c r="A26" s="283" t="s">
        <v>492</v>
      </c>
      <c r="B26" s="257"/>
      <c r="C26" s="20" t="s">
        <v>491</v>
      </c>
      <c r="D26" s="257" t="s">
        <v>858</v>
      </c>
      <c r="E26" s="257"/>
      <c r="F26" s="284">
        <v>80</v>
      </c>
      <c r="G26" s="284"/>
      <c r="H26" s="258">
        <v>100018013.3625</v>
      </c>
      <c r="I26" s="258"/>
      <c r="J26" s="258">
        <v>8001441069</v>
      </c>
      <c r="K26" s="258"/>
      <c r="L26" s="285">
        <v>4.7399999999999998E-2</v>
      </c>
      <c r="M26" s="285"/>
      <c r="N26" s="286"/>
    </row>
    <row r="27" spans="1:14" ht="16.5" customHeight="1" x14ac:dyDescent="0.25">
      <c r="A27" s="283" t="s">
        <v>489</v>
      </c>
      <c r="B27" s="257"/>
      <c r="C27" s="20" t="s">
        <v>488</v>
      </c>
      <c r="D27" s="257" t="s">
        <v>857</v>
      </c>
      <c r="E27" s="257"/>
      <c r="F27" s="284">
        <v>70</v>
      </c>
      <c r="G27" s="284"/>
      <c r="H27" s="258">
        <v>100000000.32856999</v>
      </c>
      <c r="I27" s="258"/>
      <c r="J27" s="258">
        <v>7000000023</v>
      </c>
      <c r="K27" s="258"/>
      <c r="L27" s="285">
        <v>4.1500000000000002E-2</v>
      </c>
      <c r="M27" s="285"/>
      <c r="N27" s="286"/>
    </row>
    <row r="28" spans="1:14" ht="26.25" customHeight="1" x14ac:dyDescent="0.25">
      <c r="A28" s="283" t="s">
        <v>399</v>
      </c>
      <c r="B28" s="257"/>
      <c r="C28" s="20" t="s">
        <v>856</v>
      </c>
      <c r="D28" s="257" t="s">
        <v>855</v>
      </c>
      <c r="E28" s="257"/>
      <c r="F28" s="284">
        <v>1238224</v>
      </c>
      <c r="G28" s="284"/>
      <c r="H28" s="258">
        <v>0</v>
      </c>
      <c r="I28" s="258"/>
      <c r="J28" s="258">
        <v>128708638006</v>
      </c>
      <c r="K28" s="258"/>
      <c r="L28" s="285">
        <v>0.76229999999999998</v>
      </c>
      <c r="M28" s="285"/>
      <c r="N28" s="286"/>
    </row>
    <row r="29" spans="1:14" ht="16.5" customHeight="1" x14ac:dyDescent="0.25">
      <c r="A29" s="283" t="s">
        <v>484</v>
      </c>
      <c r="B29" s="257"/>
      <c r="C29" s="20" t="s">
        <v>483</v>
      </c>
      <c r="D29" s="257" t="s">
        <v>854</v>
      </c>
      <c r="E29" s="257"/>
      <c r="F29" s="284">
        <v>60000</v>
      </c>
      <c r="G29" s="284"/>
      <c r="H29" s="258">
        <v>99307.246580000006</v>
      </c>
      <c r="I29" s="258"/>
      <c r="J29" s="258">
        <v>5958434795</v>
      </c>
      <c r="K29" s="258"/>
      <c r="L29" s="285">
        <v>3.5299999999999998E-2</v>
      </c>
      <c r="M29" s="285"/>
      <c r="N29" s="286"/>
    </row>
    <row r="30" spans="1:14" ht="16.5" customHeight="1" x14ac:dyDescent="0.25">
      <c r="A30" s="283" t="s">
        <v>481</v>
      </c>
      <c r="B30" s="257"/>
      <c r="C30" s="20" t="s">
        <v>480</v>
      </c>
      <c r="D30" s="257" t="s">
        <v>853</v>
      </c>
      <c r="E30" s="257"/>
      <c r="F30" s="284">
        <v>48000</v>
      </c>
      <c r="G30" s="284"/>
      <c r="H30" s="258">
        <v>101841.40349</v>
      </c>
      <c r="I30" s="258"/>
      <c r="J30" s="258">
        <v>4888387368</v>
      </c>
      <c r="K30" s="258"/>
      <c r="L30" s="285">
        <v>2.9000000000000001E-2</v>
      </c>
      <c r="M30" s="285"/>
      <c r="N30" s="286"/>
    </row>
    <row r="31" spans="1:14" ht="16.5" customHeight="1" x14ac:dyDescent="0.25">
      <c r="A31" s="283" t="s">
        <v>478</v>
      </c>
      <c r="B31" s="257"/>
      <c r="C31" s="20" t="s">
        <v>477</v>
      </c>
      <c r="D31" s="257" t="s">
        <v>852</v>
      </c>
      <c r="E31" s="257"/>
      <c r="F31" s="284">
        <v>100000</v>
      </c>
      <c r="G31" s="284"/>
      <c r="H31" s="258">
        <v>99101.794529999999</v>
      </c>
      <c r="I31" s="258"/>
      <c r="J31" s="258">
        <v>9910179453</v>
      </c>
      <c r="K31" s="258"/>
      <c r="L31" s="285">
        <v>5.8700000000000002E-2</v>
      </c>
      <c r="M31" s="285"/>
      <c r="N31" s="286"/>
    </row>
    <row r="32" spans="1:14" ht="16.5" customHeight="1" x14ac:dyDescent="0.25">
      <c r="A32" s="283" t="s">
        <v>475</v>
      </c>
      <c r="B32" s="257"/>
      <c r="C32" s="20" t="s">
        <v>474</v>
      </c>
      <c r="D32" s="257" t="s">
        <v>851</v>
      </c>
      <c r="E32" s="257"/>
      <c r="F32" s="284">
        <v>5</v>
      </c>
      <c r="G32" s="284"/>
      <c r="H32" s="258">
        <v>1007863258.52055</v>
      </c>
      <c r="I32" s="258"/>
      <c r="J32" s="258">
        <v>5039316293</v>
      </c>
      <c r="K32" s="258"/>
      <c r="L32" s="285">
        <v>2.98E-2</v>
      </c>
      <c r="M32" s="285"/>
      <c r="N32" s="286"/>
    </row>
    <row r="33" spans="1:14" ht="16.5" customHeight="1" x14ac:dyDescent="0.25">
      <c r="A33" s="283" t="s">
        <v>472</v>
      </c>
      <c r="B33" s="257"/>
      <c r="C33" s="20" t="s">
        <v>471</v>
      </c>
      <c r="D33" s="257" t="s">
        <v>850</v>
      </c>
      <c r="E33" s="257"/>
      <c r="F33" s="284">
        <v>155600</v>
      </c>
      <c r="G33" s="284"/>
      <c r="H33" s="258">
        <v>99949.715460000007</v>
      </c>
      <c r="I33" s="258"/>
      <c r="J33" s="258">
        <v>15552175726</v>
      </c>
      <c r="K33" s="258"/>
      <c r="L33" s="285">
        <v>9.2100000000000001E-2</v>
      </c>
      <c r="M33" s="285"/>
      <c r="N33" s="286"/>
    </row>
    <row r="34" spans="1:14" ht="16.5" customHeight="1" x14ac:dyDescent="0.25">
      <c r="A34" s="283" t="s">
        <v>469</v>
      </c>
      <c r="B34" s="257"/>
      <c r="C34" s="20" t="s">
        <v>468</v>
      </c>
      <c r="D34" s="257" t="s">
        <v>849</v>
      </c>
      <c r="E34" s="257"/>
      <c r="F34" s="284">
        <v>140000</v>
      </c>
      <c r="G34" s="284"/>
      <c r="H34" s="258">
        <v>100660.37573</v>
      </c>
      <c r="I34" s="258"/>
      <c r="J34" s="258">
        <v>14092452602</v>
      </c>
      <c r="K34" s="258"/>
      <c r="L34" s="285">
        <v>8.3500000000000005E-2</v>
      </c>
      <c r="M34" s="285"/>
      <c r="N34" s="286"/>
    </row>
    <row r="35" spans="1:14" ht="16.5" customHeight="1" x14ac:dyDescent="0.25">
      <c r="A35" s="283" t="s">
        <v>466</v>
      </c>
      <c r="B35" s="257"/>
      <c r="C35" s="20" t="s">
        <v>465</v>
      </c>
      <c r="D35" s="257" t="s">
        <v>848</v>
      </c>
      <c r="E35" s="257"/>
      <c r="F35" s="284">
        <v>129700</v>
      </c>
      <c r="G35" s="284"/>
      <c r="H35" s="258">
        <v>101343.75665</v>
      </c>
      <c r="I35" s="258"/>
      <c r="J35" s="258">
        <v>13144285238</v>
      </c>
      <c r="K35" s="258"/>
      <c r="L35" s="285">
        <v>7.7899999999999997E-2</v>
      </c>
      <c r="M35" s="285"/>
      <c r="N35" s="286"/>
    </row>
    <row r="36" spans="1:14" ht="16.5" customHeight="1" x14ac:dyDescent="0.25">
      <c r="A36" s="283" t="s">
        <v>463</v>
      </c>
      <c r="B36" s="257"/>
      <c r="C36" s="20" t="s">
        <v>462</v>
      </c>
      <c r="D36" s="257" t="s">
        <v>847</v>
      </c>
      <c r="E36" s="257"/>
      <c r="F36" s="284">
        <v>30000</v>
      </c>
      <c r="G36" s="284"/>
      <c r="H36" s="258">
        <v>100664.61642999999</v>
      </c>
      <c r="I36" s="258"/>
      <c r="J36" s="258">
        <v>3019938493</v>
      </c>
      <c r="K36" s="258"/>
      <c r="L36" s="285">
        <v>1.7899999999999999E-2</v>
      </c>
      <c r="M36" s="285"/>
      <c r="N36" s="286"/>
    </row>
    <row r="37" spans="1:14" ht="16.5" customHeight="1" x14ac:dyDescent="0.25">
      <c r="A37" s="283" t="s">
        <v>460</v>
      </c>
      <c r="B37" s="257"/>
      <c r="C37" s="20" t="s">
        <v>459</v>
      </c>
      <c r="D37" s="257" t="s">
        <v>846</v>
      </c>
      <c r="E37" s="257"/>
      <c r="F37" s="284">
        <v>250000</v>
      </c>
      <c r="G37" s="284"/>
      <c r="H37" s="258">
        <v>100421.22396</v>
      </c>
      <c r="I37" s="258"/>
      <c r="J37" s="258">
        <v>25105305990</v>
      </c>
      <c r="K37" s="258"/>
      <c r="L37" s="285">
        <v>0.1487</v>
      </c>
      <c r="M37" s="285"/>
      <c r="N37" s="286"/>
    </row>
    <row r="38" spans="1:14" ht="16.5" customHeight="1" x14ac:dyDescent="0.25">
      <c r="A38" s="283" t="s">
        <v>457</v>
      </c>
      <c r="B38" s="257"/>
      <c r="C38" s="20" t="s">
        <v>456</v>
      </c>
      <c r="D38" s="257" t="s">
        <v>845</v>
      </c>
      <c r="E38" s="257"/>
      <c r="F38" s="284">
        <v>70000</v>
      </c>
      <c r="G38" s="284"/>
      <c r="H38" s="258">
        <v>98405.667310000004</v>
      </c>
      <c r="I38" s="258"/>
      <c r="J38" s="258">
        <v>6888396712</v>
      </c>
      <c r="K38" s="258"/>
      <c r="L38" s="285">
        <v>4.0800000000000003E-2</v>
      </c>
      <c r="M38" s="285"/>
      <c r="N38" s="286"/>
    </row>
    <row r="39" spans="1:14" ht="16.5" customHeight="1" x14ac:dyDescent="0.25">
      <c r="A39" s="283" t="s">
        <v>454</v>
      </c>
      <c r="B39" s="257"/>
      <c r="C39" s="20" t="s">
        <v>453</v>
      </c>
      <c r="D39" s="257" t="s">
        <v>844</v>
      </c>
      <c r="E39" s="257"/>
      <c r="F39" s="284">
        <v>104919</v>
      </c>
      <c r="G39" s="284"/>
      <c r="H39" s="258">
        <v>96799.623460000003</v>
      </c>
      <c r="I39" s="258"/>
      <c r="J39" s="258">
        <v>10156119694</v>
      </c>
      <c r="K39" s="258"/>
      <c r="L39" s="285">
        <v>6.0199999999999997E-2</v>
      </c>
      <c r="M39" s="285"/>
      <c r="N39" s="286"/>
    </row>
    <row r="40" spans="1:14" ht="16.5" customHeight="1" x14ac:dyDescent="0.25">
      <c r="A40" s="283" t="s">
        <v>451</v>
      </c>
      <c r="B40" s="257"/>
      <c r="C40" s="20" t="s">
        <v>450</v>
      </c>
      <c r="D40" s="257" t="s">
        <v>843</v>
      </c>
      <c r="E40" s="257"/>
      <c r="F40" s="284">
        <v>50000</v>
      </c>
      <c r="G40" s="284"/>
      <c r="H40" s="258">
        <v>100734.83683</v>
      </c>
      <c r="I40" s="258"/>
      <c r="J40" s="258">
        <v>5036741842</v>
      </c>
      <c r="K40" s="258"/>
      <c r="L40" s="285">
        <v>2.98E-2</v>
      </c>
      <c r="M40" s="285"/>
      <c r="N40" s="286"/>
    </row>
    <row r="41" spans="1:14" ht="16.5" customHeight="1" x14ac:dyDescent="0.25">
      <c r="A41" s="283" t="s">
        <v>448</v>
      </c>
      <c r="B41" s="257"/>
      <c r="C41" s="20" t="s">
        <v>447</v>
      </c>
      <c r="D41" s="257" t="s">
        <v>842</v>
      </c>
      <c r="E41" s="257"/>
      <c r="F41" s="284">
        <v>50000</v>
      </c>
      <c r="G41" s="284"/>
      <c r="H41" s="258">
        <v>96300.041100000002</v>
      </c>
      <c r="I41" s="258"/>
      <c r="J41" s="258">
        <v>4815002055</v>
      </c>
      <c r="K41" s="258"/>
      <c r="L41" s="285">
        <v>2.8500000000000001E-2</v>
      </c>
      <c r="M41" s="285"/>
      <c r="N41" s="286"/>
    </row>
    <row r="42" spans="1:14" ht="16.5" customHeight="1" x14ac:dyDescent="0.25">
      <c r="A42" s="283" t="s">
        <v>445</v>
      </c>
      <c r="B42" s="257"/>
      <c r="C42" s="20" t="s">
        <v>444</v>
      </c>
      <c r="D42" s="257" t="s">
        <v>841</v>
      </c>
      <c r="E42" s="257"/>
      <c r="F42" s="284">
        <v>50000</v>
      </c>
      <c r="G42" s="284"/>
      <c r="H42" s="258">
        <v>102038.0349</v>
      </c>
      <c r="I42" s="258"/>
      <c r="J42" s="258">
        <v>5101901745</v>
      </c>
      <c r="K42" s="258"/>
      <c r="L42" s="285">
        <v>3.0200000000000001E-2</v>
      </c>
      <c r="M42" s="285"/>
      <c r="N42" s="286"/>
    </row>
    <row r="43" spans="1:14" ht="26.25" customHeight="1" x14ac:dyDescent="0.25">
      <c r="A43" s="279"/>
      <c r="B43" s="261"/>
      <c r="C43" s="18" t="s">
        <v>840</v>
      </c>
      <c r="D43" s="261" t="s">
        <v>839</v>
      </c>
      <c r="E43" s="261"/>
      <c r="F43" s="280">
        <v>1238374</v>
      </c>
      <c r="G43" s="280"/>
      <c r="H43" s="262">
        <v>0</v>
      </c>
      <c r="I43" s="262"/>
      <c r="J43" s="262">
        <v>143710079098</v>
      </c>
      <c r="K43" s="262"/>
      <c r="L43" s="281">
        <v>0.85119999999999996</v>
      </c>
      <c r="M43" s="281"/>
      <c r="N43" s="282"/>
    </row>
    <row r="44" spans="1:14" ht="26.25" customHeight="1" x14ac:dyDescent="0.25">
      <c r="A44" s="279" t="s">
        <v>365</v>
      </c>
      <c r="B44" s="261"/>
      <c r="C44" s="18" t="s">
        <v>838</v>
      </c>
      <c r="D44" s="261" t="s">
        <v>837</v>
      </c>
      <c r="E44" s="261"/>
      <c r="F44" s="280">
        <v>0</v>
      </c>
      <c r="G44" s="280"/>
      <c r="H44" s="262">
        <v>0</v>
      </c>
      <c r="I44" s="262"/>
      <c r="J44" s="262">
        <v>0</v>
      </c>
      <c r="K44" s="262"/>
      <c r="L44" s="281">
        <v>0</v>
      </c>
      <c r="M44" s="281"/>
      <c r="N44" s="282"/>
    </row>
    <row r="45" spans="1:14" ht="25.5" x14ac:dyDescent="0.25">
      <c r="A45" s="283" t="s">
        <v>408</v>
      </c>
      <c r="B45" s="257"/>
      <c r="C45" s="20" t="s">
        <v>836</v>
      </c>
      <c r="D45" s="257" t="s">
        <v>835</v>
      </c>
      <c r="E45" s="257"/>
      <c r="F45" s="284">
        <v>0</v>
      </c>
      <c r="G45" s="284"/>
      <c r="H45" s="258">
        <v>0</v>
      </c>
      <c r="I45" s="258"/>
      <c r="J45" s="258">
        <v>0</v>
      </c>
      <c r="K45" s="258"/>
      <c r="L45" s="285">
        <v>0</v>
      </c>
      <c r="M45" s="285"/>
      <c r="N45" s="286"/>
    </row>
    <row r="46" spans="1:14" ht="38.25" x14ac:dyDescent="0.25">
      <c r="A46" s="283" t="s">
        <v>399</v>
      </c>
      <c r="B46" s="257"/>
      <c r="C46" s="20" t="s">
        <v>834</v>
      </c>
      <c r="D46" s="257" t="s">
        <v>833</v>
      </c>
      <c r="E46" s="257"/>
      <c r="F46" s="284">
        <v>0</v>
      </c>
      <c r="G46" s="284"/>
      <c r="H46" s="258">
        <v>0</v>
      </c>
      <c r="I46" s="258"/>
      <c r="J46" s="258">
        <v>0</v>
      </c>
      <c r="K46" s="258"/>
      <c r="L46" s="285">
        <v>0</v>
      </c>
      <c r="M46" s="285"/>
      <c r="N46" s="286"/>
    </row>
    <row r="47" spans="1:14" ht="25.5" x14ac:dyDescent="0.25">
      <c r="A47" s="283"/>
      <c r="B47" s="257"/>
      <c r="C47" s="20" t="s">
        <v>796</v>
      </c>
      <c r="D47" s="257" t="s">
        <v>832</v>
      </c>
      <c r="E47" s="257"/>
      <c r="F47" s="284">
        <v>0</v>
      </c>
      <c r="G47" s="284"/>
      <c r="H47" s="258">
        <v>0</v>
      </c>
      <c r="I47" s="258"/>
      <c r="J47" s="258">
        <v>0</v>
      </c>
      <c r="K47" s="258"/>
      <c r="L47" s="285">
        <v>0</v>
      </c>
      <c r="M47" s="285"/>
      <c r="N47" s="286"/>
    </row>
    <row r="48" spans="1:14" ht="25.5" x14ac:dyDescent="0.25">
      <c r="A48" s="279"/>
      <c r="B48" s="261"/>
      <c r="C48" s="18" t="s">
        <v>831</v>
      </c>
      <c r="D48" s="261" t="s">
        <v>830</v>
      </c>
      <c r="E48" s="261"/>
      <c r="F48" s="280">
        <v>1238374</v>
      </c>
      <c r="G48" s="280"/>
      <c r="H48" s="262">
        <v>0</v>
      </c>
      <c r="I48" s="262"/>
      <c r="J48" s="262">
        <v>143710079098</v>
      </c>
      <c r="K48" s="262"/>
      <c r="L48" s="281">
        <v>0.85119999999999996</v>
      </c>
      <c r="M48" s="281"/>
      <c r="N48" s="282"/>
    </row>
    <row r="49" spans="1:14" ht="25.5" x14ac:dyDescent="0.25">
      <c r="A49" s="279" t="s">
        <v>362</v>
      </c>
      <c r="B49" s="261"/>
      <c r="C49" s="18" t="s">
        <v>829</v>
      </c>
      <c r="D49" s="261" t="s">
        <v>828</v>
      </c>
      <c r="E49" s="261"/>
      <c r="F49" s="280">
        <v>0</v>
      </c>
      <c r="G49" s="280"/>
      <c r="H49" s="262">
        <v>0</v>
      </c>
      <c r="I49" s="262"/>
      <c r="J49" s="262">
        <v>0</v>
      </c>
      <c r="K49" s="262"/>
      <c r="L49" s="281">
        <v>0</v>
      </c>
      <c r="M49" s="281"/>
      <c r="N49" s="282"/>
    </row>
    <row r="50" spans="1:14" ht="25.5" x14ac:dyDescent="0.25">
      <c r="A50" s="283" t="s">
        <v>408</v>
      </c>
      <c r="B50" s="257"/>
      <c r="C50" s="20" t="s">
        <v>827</v>
      </c>
      <c r="D50" s="257" t="s">
        <v>826</v>
      </c>
      <c r="E50" s="257"/>
      <c r="F50" s="284">
        <v>0</v>
      </c>
      <c r="G50" s="284"/>
      <c r="H50" s="258">
        <v>0</v>
      </c>
      <c r="I50" s="258"/>
      <c r="J50" s="258">
        <v>0</v>
      </c>
      <c r="K50" s="258"/>
      <c r="L50" s="285">
        <v>0</v>
      </c>
      <c r="M50" s="285"/>
      <c r="N50" s="286"/>
    </row>
    <row r="51" spans="1:14" ht="25.5" x14ac:dyDescent="0.25">
      <c r="A51" s="283" t="s">
        <v>399</v>
      </c>
      <c r="B51" s="257"/>
      <c r="C51" s="20" t="s">
        <v>825</v>
      </c>
      <c r="D51" s="257" t="s">
        <v>824</v>
      </c>
      <c r="E51" s="257"/>
      <c r="F51" s="284">
        <v>0</v>
      </c>
      <c r="G51" s="284"/>
      <c r="H51" s="258">
        <v>0</v>
      </c>
      <c r="I51" s="258"/>
      <c r="J51" s="258">
        <v>4414777126</v>
      </c>
      <c r="K51" s="258"/>
      <c r="L51" s="285">
        <v>2.6100000000000002E-2</v>
      </c>
      <c r="M51" s="285"/>
      <c r="N51" s="286"/>
    </row>
    <row r="52" spans="1:14" ht="25.5" x14ac:dyDescent="0.25">
      <c r="A52" s="287"/>
      <c r="B52" s="265"/>
      <c r="C52" s="22" t="s">
        <v>287</v>
      </c>
      <c r="D52" s="265" t="s">
        <v>823</v>
      </c>
      <c r="E52" s="265"/>
      <c r="F52" s="288">
        <v>0</v>
      </c>
      <c r="G52" s="288"/>
      <c r="H52" s="266">
        <v>0</v>
      </c>
      <c r="I52" s="266"/>
      <c r="J52" s="266">
        <v>4414777126</v>
      </c>
      <c r="K52" s="266"/>
      <c r="L52" s="289">
        <v>2.6100000000000002E-2</v>
      </c>
      <c r="M52" s="289"/>
      <c r="N52" s="290"/>
    </row>
    <row r="53" spans="1:14" ht="38.25" x14ac:dyDescent="0.25">
      <c r="A53" s="283" t="s">
        <v>396</v>
      </c>
      <c r="B53" s="257"/>
      <c r="C53" s="20" t="s">
        <v>822</v>
      </c>
      <c r="D53" s="257" t="s">
        <v>821</v>
      </c>
      <c r="E53" s="257"/>
      <c r="F53" s="284">
        <v>0</v>
      </c>
      <c r="G53" s="284"/>
      <c r="H53" s="258">
        <v>0</v>
      </c>
      <c r="I53" s="258"/>
      <c r="J53" s="258">
        <v>789903053</v>
      </c>
      <c r="K53" s="258"/>
      <c r="L53" s="285">
        <v>4.7000000000000002E-3</v>
      </c>
      <c r="M53" s="285"/>
      <c r="N53" s="286"/>
    </row>
    <row r="54" spans="1:14" ht="51" x14ac:dyDescent="0.25">
      <c r="A54" s="283" t="s">
        <v>423</v>
      </c>
      <c r="B54" s="257"/>
      <c r="C54" s="20" t="s">
        <v>820</v>
      </c>
      <c r="D54" s="257" t="s">
        <v>819</v>
      </c>
      <c r="E54" s="257"/>
      <c r="F54" s="284">
        <v>0</v>
      </c>
      <c r="G54" s="284"/>
      <c r="H54" s="258">
        <v>0</v>
      </c>
      <c r="I54" s="258"/>
      <c r="J54" s="258">
        <v>0</v>
      </c>
      <c r="K54" s="258"/>
      <c r="L54" s="285">
        <v>0</v>
      </c>
      <c r="M54" s="285"/>
      <c r="N54" s="286"/>
    </row>
    <row r="55" spans="1:14" ht="51" x14ac:dyDescent="0.25">
      <c r="A55" s="283" t="s">
        <v>420</v>
      </c>
      <c r="B55" s="257"/>
      <c r="C55" s="20" t="s">
        <v>818</v>
      </c>
      <c r="D55" s="257" t="s">
        <v>817</v>
      </c>
      <c r="E55" s="257"/>
      <c r="F55" s="284">
        <v>0</v>
      </c>
      <c r="G55" s="284"/>
      <c r="H55" s="258">
        <v>0</v>
      </c>
      <c r="I55" s="258"/>
      <c r="J55" s="258">
        <v>0</v>
      </c>
      <c r="K55" s="258"/>
      <c r="L55" s="285">
        <v>0</v>
      </c>
      <c r="M55" s="285"/>
      <c r="N55" s="286"/>
    </row>
    <row r="56" spans="1:14" ht="25.5" x14ac:dyDescent="0.25">
      <c r="A56" s="283" t="s">
        <v>417</v>
      </c>
      <c r="B56" s="257"/>
      <c r="C56" s="20" t="s">
        <v>816</v>
      </c>
      <c r="D56" s="257" t="s">
        <v>815</v>
      </c>
      <c r="E56" s="257"/>
      <c r="F56" s="284">
        <v>0</v>
      </c>
      <c r="G56" s="284"/>
      <c r="H56" s="258">
        <v>0</v>
      </c>
      <c r="I56" s="258"/>
      <c r="J56" s="258">
        <v>0</v>
      </c>
      <c r="K56" s="258"/>
      <c r="L56" s="285">
        <v>0</v>
      </c>
      <c r="M56" s="285"/>
      <c r="N56" s="286"/>
    </row>
    <row r="57" spans="1:14" ht="25.5" x14ac:dyDescent="0.25">
      <c r="A57" s="283" t="s">
        <v>414</v>
      </c>
      <c r="B57" s="257"/>
      <c r="C57" s="20" t="s">
        <v>814</v>
      </c>
      <c r="D57" s="257" t="s">
        <v>813</v>
      </c>
      <c r="E57" s="257"/>
      <c r="F57" s="284">
        <v>0</v>
      </c>
      <c r="G57" s="284"/>
      <c r="H57" s="258">
        <v>0</v>
      </c>
      <c r="I57" s="258"/>
      <c r="J57" s="258">
        <v>0</v>
      </c>
      <c r="K57" s="258"/>
      <c r="L57" s="285">
        <v>0</v>
      </c>
      <c r="M57" s="285"/>
      <c r="N57" s="286"/>
    </row>
    <row r="58" spans="1:14" ht="38.25" x14ac:dyDescent="0.25">
      <c r="A58" s="287" t="s">
        <v>812</v>
      </c>
      <c r="B58" s="265"/>
      <c r="C58" s="22" t="s">
        <v>273</v>
      </c>
      <c r="D58" s="265" t="s">
        <v>811</v>
      </c>
      <c r="E58" s="265"/>
      <c r="F58" s="288">
        <v>0</v>
      </c>
      <c r="G58" s="288"/>
      <c r="H58" s="266">
        <v>0</v>
      </c>
      <c r="I58" s="266"/>
      <c r="J58" s="266">
        <v>0</v>
      </c>
      <c r="K58" s="266"/>
      <c r="L58" s="289">
        <v>0</v>
      </c>
      <c r="M58" s="289"/>
      <c r="N58" s="290"/>
    </row>
    <row r="59" spans="1:14" ht="51" x14ac:dyDescent="0.25">
      <c r="A59" s="287" t="s">
        <v>810</v>
      </c>
      <c r="B59" s="265"/>
      <c r="C59" s="22" t="s">
        <v>271</v>
      </c>
      <c r="D59" s="265" t="s">
        <v>809</v>
      </c>
      <c r="E59" s="265"/>
      <c r="F59" s="288">
        <v>0</v>
      </c>
      <c r="G59" s="288"/>
      <c r="H59" s="266">
        <v>0</v>
      </c>
      <c r="I59" s="266"/>
      <c r="J59" s="266">
        <v>0</v>
      </c>
      <c r="K59" s="266"/>
      <c r="L59" s="289">
        <v>0</v>
      </c>
      <c r="M59" s="289"/>
      <c r="N59" s="290"/>
    </row>
    <row r="60" spans="1:14" ht="25.5" x14ac:dyDescent="0.25">
      <c r="A60" s="279"/>
      <c r="B60" s="261"/>
      <c r="C60" s="18" t="s">
        <v>796</v>
      </c>
      <c r="D60" s="261" t="s">
        <v>808</v>
      </c>
      <c r="E60" s="261"/>
      <c r="F60" s="280">
        <v>0</v>
      </c>
      <c r="G60" s="280"/>
      <c r="H60" s="262">
        <v>0</v>
      </c>
      <c r="I60" s="262"/>
      <c r="J60" s="262">
        <v>5204680179</v>
      </c>
      <c r="K60" s="262"/>
      <c r="L60" s="281">
        <v>3.0800000000000001E-2</v>
      </c>
      <c r="M60" s="281"/>
      <c r="N60" s="282"/>
    </row>
    <row r="61" spans="1:14" ht="25.5" x14ac:dyDescent="0.25">
      <c r="A61" s="279" t="s">
        <v>161</v>
      </c>
      <c r="B61" s="261"/>
      <c r="C61" s="18" t="s">
        <v>655</v>
      </c>
      <c r="D61" s="261" t="s">
        <v>807</v>
      </c>
      <c r="E61" s="261"/>
      <c r="F61" s="280">
        <v>0</v>
      </c>
      <c r="G61" s="280"/>
      <c r="H61" s="262">
        <v>0</v>
      </c>
      <c r="I61" s="262"/>
      <c r="J61" s="262">
        <v>0</v>
      </c>
      <c r="K61" s="262"/>
      <c r="L61" s="281">
        <v>0</v>
      </c>
      <c r="M61" s="281"/>
      <c r="N61" s="282"/>
    </row>
    <row r="62" spans="1:14" ht="25.5" x14ac:dyDescent="0.25">
      <c r="A62" s="283" t="s">
        <v>408</v>
      </c>
      <c r="B62" s="257"/>
      <c r="C62" s="20" t="s">
        <v>806</v>
      </c>
      <c r="D62" s="257" t="s">
        <v>805</v>
      </c>
      <c r="E62" s="257"/>
      <c r="F62" s="284">
        <v>0</v>
      </c>
      <c r="G62" s="284"/>
      <c r="H62" s="258">
        <v>0</v>
      </c>
      <c r="I62" s="258"/>
      <c r="J62" s="258">
        <v>19915599451</v>
      </c>
      <c r="K62" s="258"/>
      <c r="L62" s="285">
        <v>0.11799999999999999</v>
      </c>
      <c r="M62" s="285"/>
      <c r="N62" s="286"/>
    </row>
    <row r="63" spans="1:14" ht="25.5" x14ac:dyDescent="0.25">
      <c r="A63" s="287"/>
      <c r="B63" s="265"/>
      <c r="C63" s="22" t="s">
        <v>653</v>
      </c>
      <c r="D63" s="265" t="s">
        <v>804</v>
      </c>
      <c r="E63" s="265"/>
      <c r="F63" s="288">
        <v>0</v>
      </c>
      <c r="G63" s="288"/>
      <c r="H63" s="266">
        <v>0</v>
      </c>
      <c r="I63" s="266"/>
      <c r="J63" s="266">
        <v>115599451</v>
      </c>
      <c r="K63" s="266"/>
      <c r="L63" s="289">
        <v>6.9999999999999999E-4</v>
      </c>
      <c r="M63" s="289"/>
      <c r="N63" s="290"/>
    </row>
    <row r="64" spans="1:14" ht="38.25" x14ac:dyDescent="0.25">
      <c r="A64" s="287"/>
      <c r="B64" s="265"/>
      <c r="C64" s="22" t="s">
        <v>643</v>
      </c>
      <c r="D64" s="265" t="s">
        <v>803</v>
      </c>
      <c r="E64" s="265"/>
      <c r="F64" s="288">
        <v>0</v>
      </c>
      <c r="G64" s="288"/>
      <c r="H64" s="266">
        <v>0</v>
      </c>
      <c r="I64" s="266"/>
      <c r="J64" s="266">
        <v>0</v>
      </c>
      <c r="K64" s="266"/>
      <c r="L64" s="289">
        <v>0</v>
      </c>
      <c r="M64" s="289"/>
      <c r="N64" s="290"/>
    </row>
    <row r="65" spans="1:14" ht="51" x14ac:dyDescent="0.25">
      <c r="A65" s="287"/>
      <c r="B65" s="265"/>
      <c r="C65" s="22" t="s">
        <v>802</v>
      </c>
      <c r="D65" s="265" t="s">
        <v>801</v>
      </c>
      <c r="E65" s="265"/>
      <c r="F65" s="288">
        <v>0</v>
      </c>
      <c r="G65" s="288"/>
      <c r="H65" s="266">
        <v>0</v>
      </c>
      <c r="I65" s="266"/>
      <c r="J65" s="266">
        <v>19800000000</v>
      </c>
      <c r="K65" s="266"/>
      <c r="L65" s="289">
        <v>0.1173</v>
      </c>
      <c r="M65" s="289"/>
      <c r="N65" s="290"/>
    </row>
    <row r="66" spans="1:14" ht="25.5" x14ac:dyDescent="0.25">
      <c r="A66" s="283" t="s">
        <v>399</v>
      </c>
      <c r="B66" s="257"/>
      <c r="C66" s="20" t="s">
        <v>800</v>
      </c>
      <c r="D66" s="257" t="s">
        <v>799</v>
      </c>
      <c r="E66" s="257"/>
      <c r="F66" s="284">
        <v>0</v>
      </c>
      <c r="G66" s="284"/>
      <c r="H66" s="258">
        <v>0</v>
      </c>
      <c r="I66" s="258"/>
      <c r="J66" s="258">
        <v>0</v>
      </c>
      <c r="K66" s="258"/>
      <c r="L66" s="285">
        <v>0</v>
      </c>
      <c r="M66" s="285"/>
      <c r="N66" s="286"/>
    </row>
    <row r="67" spans="1:14" ht="25.5" x14ac:dyDescent="0.25">
      <c r="A67" s="283" t="s">
        <v>396</v>
      </c>
      <c r="B67" s="257"/>
      <c r="C67" s="20" t="s">
        <v>798</v>
      </c>
      <c r="D67" s="257" t="s">
        <v>797</v>
      </c>
      <c r="E67" s="257"/>
      <c r="F67" s="284">
        <v>0</v>
      </c>
      <c r="G67" s="284"/>
      <c r="H67" s="258">
        <v>0</v>
      </c>
      <c r="I67" s="258"/>
      <c r="J67" s="258">
        <v>0</v>
      </c>
      <c r="K67" s="258"/>
      <c r="L67" s="285">
        <v>0</v>
      </c>
      <c r="M67" s="285"/>
      <c r="N67" s="286"/>
    </row>
    <row r="68" spans="1:14" ht="25.5" x14ac:dyDescent="0.25">
      <c r="A68" s="279"/>
      <c r="B68" s="261"/>
      <c r="C68" s="18" t="s">
        <v>796</v>
      </c>
      <c r="D68" s="261" t="s">
        <v>795</v>
      </c>
      <c r="E68" s="261"/>
      <c r="F68" s="280">
        <v>0</v>
      </c>
      <c r="G68" s="280"/>
      <c r="H68" s="262">
        <v>0</v>
      </c>
      <c r="I68" s="262"/>
      <c r="J68" s="262">
        <v>19915599451</v>
      </c>
      <c r="K68" s="262"/>
      <c r="L68" s="281">
        <v>0.11799999999999999</v>
      </c>
      <c r="M68" s="281"/>
      <c r="N68" s="282"/>
    </row>
    <row r="69" spans="1:14" ht="25.5" x14ac:dyDescent="0.25">
      <c r="A69" s="294" t="s">
        <v>391</v>
      </c>
      <c r="B69" s="253"/>
      <c r="C69" s="24" t="s">
        <v>794</v>
      </c>
      <c r="D69" s="253" t="s">
        <v>793</v>
      </c>
      <c r="E69" s="253"/>
      <c r="F69" s="295">
        <v>0</v>
      </c>
      <c r="G69" s="295"/>
      <c r="H69" s="254">
        <v>0</v>
      </c>
      <c r="I69" s="254"/>
      <c r="J69" s="254">
        <v>168830358728</v>
      </c>
      <c r="K69" s="254"/>
      <c r="L69" s="291">
        <v>1</v>
      </c>
      <c r="M69" s="291"/>
      <c r="N69" s="292"/>
    </row>
    <row r="70" spans="1:14" ht="11.25" customHeight="1" x14ac:dyDescent="0.25">
      <c r="A70" s="1"/>
      <c r="B70" s="1"/>
      <c r="C70" s="1"/>
      <c r="D70" s="1"/>
      <c r="E70" s="1"/>
      <c r="F70" s="1"/>
      <c r="G70" s="1"/>
      <c r="H70" s="1"/>
    </row>
    <row r="71" spans="1:14" ht="15.75" customHeight="1" x14ac:dyDescent="0.25">
      <c r="A71" s="130"/>
      <c r="B71" s="1"/>
      <c r="C71" s="1"/>
      <c r="D71" s="1"/>
      <c r="E71" s="1"/>
      <c r="F71" s="1"/>
    </row>
    <row r="72" spans="1:14" ht="26.25" customHeight="1" x14ac:dyDescent="0.25">
      <c r="A72" s="129"/>
    </row>
    <row r="73" spans="1:14" ht="9.75" customHeight="1" x14ac:dyDescent="0.25">
      <c r="A73" s="4"/>
      <c r="B73" s="4"/>
      <c r="C73" s="4"/>
      <c r="D73" s="4"/>
      <c r="E73" s="4"/>
      <c r="F73" s="4"/>
      <c r="G73" s="4"/>
      <c r="H73" s="4"/>
    </row>
    <row r="74" spans="1:14" ht="62.25" customHeight="1" x14ac:dyDescent="0.25">
      <c r="A74" s="128" t="s">
        <v>792</v>
      </c>
      <c r="B74" s="293" t="s">
        <v>791</v>
      </c>
      <c r="C74" s="293"/>
      <c r="D74" s="293"/>
      <c r="E74" s="293" t="s">
        <v>790</v>
      </c>
      <c r="F74" s="293"/>
      <c r="G74" s="293" t="s">
        <v>789</v>
      </c>
      <c r="H74" s="293"/>
      <c r="I74" s="293" t="s">
        <v>788</v>
      </c>
      <c r="J74" s="293"/>
      <c r="K74" s="293" t="s">
        <v>787</v>
      </c>
      <c r="L74" s="293"/>
      <c r="M74" s="127" t="s">
        <v>786</v>
      </c>
    </row>
    <row r="75" spans="1:14" ht="8.25" customHeight="1" x14ac:dyDescent="0.25">
      <c r="A75" s="1"/>
      <c r="B75" s="1"/>
      <c r="C75" s="1"/>
      <c r="D75" s="1"/>
      <c r="E75" s="1"/>
      <c r="F75" s="1"/>
      <c r="G75" s="1"/>
      <c r="H75" s="1"/>
    </row>
    <row r="76" spans="1:14" ht="12.75" customHeight="1" x14ac:dyDescent="0.25">
      <c r="A76" s="56"/>
      <c r="B76" s="56"/>
    </row>
    <row r="77" spans="1:14" ht="15.75" customHeight="1" x14ac:dyDescent="0.25">
      <c r="A77" s="94"/>
      <c r="B77" s="94"/>
    </row>
    <row r="78" spans="1:14" ht="15" customHeight="1" x14ac:dyDescent="0.25">
      <c r="A78" s="1"/>
      <c r="B78" s="1"/>
      <c r="C78" s="1"/>
      <c r="D78" s="1"/>
      <c r="E78" s="1"/>
      <c r="F78" s="1"/>
      <c r="G78" s="1"/>
      <c r="H78" s="1"/>
    </row>
    <row r="79" spans="1:14" ht="15" customHeight="1" x14ac:dyDescent="0.25">
      <c r="A79" s="1"/>
      <c r="B79" s="1"/>
      <c r="C79" s="1"/>
      <c r="D79" s="1"/>
      <c r="E79" s="1"/>
      <c r="F79" s="1"/>
      <c r="G79" s="1"/>
      <c r="H79" s="1"/>
    </row>
    <row r="80" spans="1:14" ht="15" customHeight="1" x14ac:dyDescent="0.25">
      <c r="A80" s="1"/>
      <c r="B80" s="1"/>
      <c r="C80" s="1"/>
      <c r="D80" s="1"/>
      <c r="E80" s="1"/>
      <c r="F80" s="1"/>
      <c r="G80" s="1"/>
      <c r="H80" s="1"/>
    </row>
    <row r="81" spans="1:8" ht="1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15.75" customHeight="1" x14ac:dyDescent="0.25">
      <c r="A84" s="1"/>
      <c r="B84" s="1"/>
      <c r="C84" s="1"/>
      <c r="D84" s="1"/>
      <c r="E84" s="1"/>
      <c r="F84" s="1"/>
      <c r="G84" s="1"/>
      <c r="H84" s="1"/>
    </row>
    <row r="85" spans="1:8" ht="25.5" customHeight="1" x14ac:dyDescent="0.25">
      <c r="A85" s="55"/>
      <c r="B85" s="93"/>
    </row>
  </sheetData>
  <mergeCells count="317">
    <mergeCell ref="L69:N69"/>
    <mergeCell ref="A68:B68"/>
    <mergeCell ref="D68:E68"/>
    <mergeCell ref="F68:G68"/>
    <mergeCell ref="H68:I68"/>
    <mergeCell ref="J68:K68"/>
    <mergeCell ref="L68:N68"/>
    <mergeCell ref="B74:D74"/>
    <mergeCell ref="E74:F74"/>
    <mergeCell ref="G74:H74"/>
    <mergeCell ref="I74:J74"/>
    <mergeCell ref="K74:L74"/>
    <mergeCell ref="A69:B69"/>
    <mergeCell ref="D69:E69"/>
    <mergeCell ref="F69:G69"/>
    <mergeCell ref="H69:I69"/>
    <mergeCell ref="J69:K69"/>
    <mergeCell ref="A66:B66"/>
    <mergeCell ref="D66:E66"/>
    <mergeCell ref="F66:G66"/>
    <mergeCell ref="H66:I66"/>
    <mergeCell ref="J66:K66"/>
    <mergeCell ref="L66:N66"/>
    <mergeCell ref="A67:B67"/>
    <mergeCell ref="D67:E67"/>
    <mergeCell ref="F67:G67"/>
    <mergeCell ref="H67:I67"/>
    <mergeCell ref="J67:K67"/>
    <mergeCell ref="L67:N67"/>
    <mergeCell ref="A64:B64"/>
    <mergeCell ref="D64:E64"/>
    <mergeCell ref="F64:G64"/>
    <mergeCell ref="H64:I64"/>
    <mergeCell ref="J64:K64"/>
    <mergeCell ref="L64:N64"/>
    <mergeCell ref="A65:B65"/>
    <mergeCell ref="D65:E65"/>
    <mergeCell ref="F65:G65"/>
    <mergeCell ref="H65:I65"/>
    <mergeCell ref="J65:K65"/>
    <mergeCell ref="L65:N65"/>
    <mergeCell ref="A62:B62"/>
    <mergeCell ref="D62:E62"/>
    <mergeCell ref="F62:G62"/>
    <mergeCell ref="H62:I62"/>
    <mergeCell ref="J62:K62"/>
    <mergeCell ref="L62:N62"/>
    <mergeCell ref="A63:B63"/>
    <mergeCell ref="D63:E63"/>
    <mergeCell ref="F63:G63"/>
    <mergeCell ref="H63:I63"/>
    <mergeCell ref="J63:K63"/>
    <mergeCell ref="L63:N63"/>
    <mergeCell ref="A60:B60"/>
    <mergeCell ref="D60:E60"/>
    <mergeCell ref="F60:G60"/>
    <mergeCell ref="H60:I60"/>
    <mergeCell ref="J60:K60"/>
    <mergeCell ref="L60:N60"/>
    <mergeCell ref="A61:B61"/>
    <mergeCell ref="D61:E61"/>
    <mergeCell ref="F61:G61"/>
    <mergeCell ref="H61:I61"/>
    <mergeCell ref="J61:K61"/>
    <mergeCell ref="L61:N61"/>
    <mergeCell ref="A58:B58"/>
    <mergeCell ref="D58:E58"/>
    <mergeCell ref="F58:G58"/>
    <mergeCell ref="H58:I58"/>
    <mergeCell ref="J58:K58"/>
    <mergeCell ref="L58:N58"/>
    <mergeCell ref="A59:B59"/>
    <mergeCell ref="D59:E59"/>
    <mergeCell ref="F59:G59"/>
    <mergeCell ref="H59:I59"/>
    <mergeCell ref="J59:K59"/>
    <mergeCell ref="L59:N59"/>
    <mergeCell ref="A56:B56"/>
    <mergeCell ref="D56:E56"/>
    <mergeCell ref="F56:G56"/>
    <mergeCell ref="H56:I56"/>
    <mergeCell ref="J56:K56"/>
    <mergeCell ref="L56:N56"/>
    <mergeCell ref="A57:B57"/>
    <mergeCell ref="D57:E57"/>
    <mergeCell ref="F57:G57"/>
    <mergeCell ref="H57:I57"/>
    <mergeCell ref="J57:K57"/>
    <mergeCell ref="L57:N57"/>
    <mergeCell ref="A54:B54"/>
    <mergeCell ref="D54:E54"/>
    <mergeCell ref="F54:G54"/>
    <mergeCell ref="H54:I54"/>
    <mergeCell ref="J54:K54"/>
    <mergeCell ref="L54:N54"/>
    <mergeCell ref="A55:B55"/>
    <mergeCell ref="D55:E55"/>
    <mergeCell ref="F55:G55"/>
    <mergeCell ref="H55:I55"/>
    <mergeCell ref="J55:K55"/>
    <mergeCell ref="L55:N55"/>
    <mergeCell ref="A52:B52"/>
    <mergeCell ref="D52:E52"/>
    <mergeCell ref="F52:G52"/>
    <mergeCell ref="H52:I52"/>
    <mergeCell ref="J52:K52"/>
    <mergeCell ref="L52:N52"/>
    <mergeCell ref="A53:B53"/>
    <mergeCell ref="D53:E53"/>
    <mergeCell ref="F53:G53"/>
    <mergeCell ref="H53:I53"/>
    <mergeCell ref="J53:K53"/>
    <mergeCell ref="L53:N53"/>
    <mergeCell ref="A50:B50"/>
    <mergeCell ref="D50:E50"/>
    <mergeCell ref="F50:G50"/>
    <mergeCell ref="H50:I50"/>
    <mergeCell ref="J50:K50"/>
    <mergeCell ref="L50:N50"/>
    <mergeCell ref="A51:B51"/>
    <mergeCell ref="D51:E51"/>
    <mergeCell ref="F51:G51"/>
    <mergeCell ref="H51:I51"/>
    <mergeCell ref="J51:K51"/>
    <mergeCell ref="L51:N51"/>
    <mergeCell ref="A48:B48"/>
    <mergeCell ref="D48:E48"/>
    <mergeCell ref="F48:G48"/>
    <mergeCell ref="H48:I48"/>
    <mergeCell ref="J48:K48"/>
    <mergeCell ref="L48:N48"/>
    <mergeCell ref="A49:B49"/>
    <mergeCell ref="D49:E49"/>
    <mergeCell ref="F49:G49"/>
    <mergeCell ref="H49:I49"/>
    <mergeCell ref="J49:K49"/>
    <mergeCell ref="L49:N49"/>
    <mergeCell ref="A46:B46"/>
    <mergeCell ref="D46:E46"/>
    <mergeCell ref="F46:G46"/>
    <mergeCell ref="H46:I46"/>
    <mergeCell ref="J46:K46"/>
    <mergeCell ref="L46:N46"/>
    <mergeCell ref="A47:B47"/>
    <mergeCell ref="D47:E47"/>
    <mergeCell ref="F47:G47"/>
    <mergeCell ref="H47:I47"/>
    <mergeCell ref="J47:K47"/>
    <mergeCell ref="L47:N47"/>
    <mergeCell ref="A44:B44"/>
    <mergeCell ref="D44:E44"/>
    <mergeCell ref="F44:G44"/>
    <mergeCell ref="H44:I44"/>
    <mergeCell ref="J44:K44"/>
    <mergeCell ref="L44:N44"/>
    <mergeCell ref="A45:B45"/>
    <mergeCell ref="D45:E45"/>
    <mergeCell ref="F45:G45"/>
    <mergeCell ref="H45:I45"/>
    <mergeCell ref="J45:K45"/>
    <mergeCell ref="L45:N45"/>
    <mergeCell ref="A42:B42"/>
    <mergeCell ref="D42:E42"/>
    <mergeCell ref="F42:G42"/>
    <mergeCell ref="H42:I42"/>
    <mergeCell ref="J42:K42"/>
    <mergeCell ref="L42:N42"/>
    <mergeCell ref="A43:B43"/>
    <mergeCell ref="D43:E43"/>
    <mergeCell ref="F43:G43"/>
    <mergeCell ref="H43:I43"/>
    <mergeCell ref="J43:K43"/>
    <mergeCell ref="L43:N43"/>
    <mergeCell ref="A40:B40"/>
    <mergeCell ref="D40:E40"/>
    <mergeCell ref="F40:G40"/>
    <mergeCell ref="H40:I40"/>
    <mergeCell ref="J40:K40"/>
    <mergeCell ref="L40:N40"/>
    <mergeCell ref="A41:B41"/>
    <mergeCell ref="D41:E41"/>
    <mergeCell ref="F41:G41"/>
    <mergeCell ref="H41:I41"/>
    <mergeCell ref="J41:K41"/>
    <mergeCell ref="L41:N41"/>
    <mergeCell ref="A38:B38"/>
    <mergeCell ref="D38:E38"/>
    <mergeCell ref="F38:G38"/>
    <mergeCell ref="H38:I38"/>
    <mergeCell ref="J38:K38"/>
    <mergeCell ref="L38:N38"/>
    <mergeCell ref="A39:B39"/>
    <mergeCell ref="D39:E39"/>
    <mergeCell ref="F39:G39"/>
    <mergeCell ref="H39:I39"/>
    <mergeCell ref="J39:K39"/>
    <mergeCell ref="L39:N39"/>
    <mergeCell ref="A36:B36"/>
    <mergeCell ref="D36:E36"/>
    <mergeCell ref="F36:G36"/>
    <mergeCell ref="H36:I36"/>
    <mergeCell ref="J36:K36"/>
    <mergeCell ref="L36:N36"/>
    <mergeCell ref="A37:B37"/>
    <mergeCell ref="D37:E37"/>
    <mergeCell ref="F37:G37"/>
    <mergeCell ref="H37:I37"/>
    <mergeCell ref="J37:K37"/>
    <mergeCell ref="L37:N37"/>
    <mergeCell ref="A34:B34"/>
    <mergeCell ref="D34:E34"/>
    <mergeCell ref="F34:G34"/>
    <mergeCell ref="H34:I34"/>
    <mergeCell ref="J34:K34"/>
    <mergeCell ref="L34:N34"/>
    <mergeCell ref="A35:B35"/>
    <mergeCell ref="D35:E35"/>
    <mergeCell ref="F35:G35"/>
    <mergeCell ref="H35:I35"/>
    <mergeCell ref="J35:K35"/>
    <mergeCell ref="L35:N35"/>
    <mergeCell ref="A32:B32"/>
    <mergeCell ref="D32:E32"/>
    <mergeCell ref="F32:G32"/>
    <mergeCell ref="H32:I32"/>
    <mergeCell ref="J32:K32"/>
    <mergeCell ref="L32:N32"/>
    <mergeCell ref="A33:B33"/>
    <mergeCell ref="D33:E33"/>
    <mergeCell ref="F33:G33"/>
    <mergeCell ref="H33:I33"/>
    <mergeCell ref="J33:K33"/>
    <mergeCell ref="L33:N33"/>
    <mergeCell ref="A30:B30"/>
    <mergeCell ref="D30:E30"/>
    <mergeCell ref="F30:G30"/>
    <mergeCell ref="H30:I30"/>
    <mergeCell ref="J30:K30"/>
    <mergeCell ref="L30:N30"/>
    <mergeCell ref="A31:B31"/>
    <mergeCell ref="D31:E31"/>
    <mergeCell ref="F31:G31"/>
    <mergeCell ref="H31:I31"/>
    <mergeCell ref="J31:K31"/>
    <mergeCell ref="L31:N31"/>
    <mergeCell ref="A28:B28"/>
    <mergeCell ref="D28:E28"/>
    <mergeCell ref="F28:G28"/>
    <mergeCell ref="H28:I28"/>
    <mergeCell ref="J28:K28"/>
    <mergeCell ref="L28:N28"/>
    <mergeCell ref="A29:B29"/>
    <mergeCell ref="D29:E29"/>
    <mergeCell ref="F29:G29"/>
    <mergeCell ref="H29:I29"/>
    <mergeCell ref="J29:K29"/>
    <mergeCell ref="L29:N29"/>
    <mergeCell ref="A26:B26"/>
    <mergeCell ref="D26:E26"/>
    <mergeCell ref="F26:G26"/>
    <mergeCell ref="H26:I26"/>
    <mergeCell ref="J26:K26"/>
    <mergeCell ref="L26:N26"/>
    <mergeCell ref="A27:B27"/>
    <mergeCell ref="D27:E27"/>
    <mergeCell ref="F27:G27"/>
    <mergeCell ref="H27:I27"/>
    <mergeCell ref="J27:K27"/>
    <mergeCell ref="L27:N27"/>
    <mergeCell ref="A24:B24"/>
    <mergeCell ref="D24:E24"/>
    <mergeCell ref="F24:G24"/>
    <mergeCell ref="H24:I24"/>
    <mergeCell ref="J24:K24"/>
    <mergeCell ref="L24:N24"/>
    <mergeCell ref="A25:B25"/>
    <mergeCell ref="D25:E25"/>
    <mergeCell ref="F25:G25"/>
    <mergeCell ref="H25:I25"/>
    <mergeCell ref="J25:K25"/>
    <mergeCell ref="L25:N25"/>
    <mergeCell ref="A22:B22"/>
    <mergeCell ref="D22:E22"/>
    <mergeCell ref="F22:G22"/>
    <mergeCell ref="H22:I22"/>
    <mergeCell ref="J22:K22"/>
    <mergeCell ref="L22:N22"/>
    <mergeCell ref="A23:B23"/>
    <mergeCell ref="D23:E23"/>
    <mergeCell ref="F23:G23"/>
    <mergeCell ref="H23:I23"/>
    <mergeCell ref="J23:K23"/>
    <mergeCell ref="L23:N23"/>
    <mergeCell ref="A20:B20"/>
    <mergeCell ref="D20:E20"/>
    <mergeCell ref="F20:G20"/>
    <mergeCell ref="H20:I20"/>
    <mergeCell ref="J20:K20"/>
    <mergeCell ref="L20:N20"/>
    <mergeCell ref="A21:B21"/>
    <mergeCell ref="D21:E21"/>
    <mergeCell ref="F21:G21"/>
    <mergeCell ref="H21:I21"/>
    <mergeCell ref="J21:K21"/>
    <mergeCell ref="L21:N21"/>
    <mergeCell ref="A18:B18"/>
    <mergeCell ref="D18:E18"/>
    <mergeCell ref="F18:G18"/>
    <mergeCell ref="H18:I18"/>
    <mergeCell ref="J18:K18"/>
    <mergeCell ref="L18:N18"/>
    <mergeCell ref="A19:B19"/>
    <mergeCell ref="D19:E19"/>
    <mergeCell ref="F19:G19"/>
    <mergeCell ref="H19:I19"/>
    <mergeCell ref="J19:K19"/>
    <mergeCell ref="L19:N19"/>
  </mergeCells>
  <printOptions horizontalCentered="1"/>
  <pageMargins left="0" right="0" top="0.33999997399999998" bottom="0.33999997399999998" header="0.5" footer="0.5"/>
  <pageSetup paperSize="9" scale="9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D1998-74FA-45A8-9BA7-31763F2D11E8}">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98" customWidth="1"/>
    <col min="2" max="2" width="34.42578125" style="153" customWidth="1"/>
    <col min="3" max="3" width="12.42578125" style="153" bestFit="1" customWidth="1"/>
    <col min="4" max="4" width="9.140625" style="153"/>
    <col min="5" max="5" width="12.28515625" style="153" customWidth="1"/>
    <col min="6" max="6" width="13.28515625" style="153" customWidth="1"/>
    <col min="7" max="7" width="15.28515625" style="153" customWidth="1"/>
    <col min="8" max="11" width="19" style="153" customWidth="1"/>
    <col min="12" max="16384" width="9.140625" style="153"/>
  </cols>
  <sheetData>
    <row r="1" spans="1:11" s="150" customFormat="1" ht="26.25" customHeight="1" x14ac:dyDescent="0.25">
      <c r="A1" s="298" t="s">
        <v>926</v>
      </c>
      <c r="B1" s="298"/>
      <c r="C1" s="298"/>
      <c r="D1" s="298"/>
      <c r="E1" s="298"/>
      <c r="F1" s="298"/>
      <c r="G1" s="298"/>
      <c r="H1" s="298"/>
      <c r="I1" s="298"/>
      <c r="J1" s="298"/>
      <c r="K1" s="298"/>
    </row>
    <row r="2" spans="1:11" ht="52.5" customHeight="1" x14ac:dyDescent="0.25">
      <c r="A2" s="151"/>
      <c r="B2" s="152"/>
      <c r="C2" s="299" t="s">
        <v>927</v>
      </c>
      <c r="D2" s="299"/>
      <c r="E2" s="299"/>
      <c r="F2" s="299"/>
      <c r="G2" s="299"/>
      <c r="H2" s="299"/>
      <c r="I2" s="299"/>
      <c r="J2" s="299"/>
      <c r="K2" s="299"/>
    </row>
    <row r="3" spans="1:11" ht="14.25" customHeight="1" x14ac:dyDescent="0.25">
      <c r="A3" s="300" t="s">
        <v>928</v>
      </c>
      <c r="B3" s="301"/>
      <c r="C3" s="301"/>
      <c r="D3" s="301"/>
      <c r="E3" s="301"/>
      <c r="F3" s="301"/>
      <c r="G3" s="301"/>
      <c r="H3" s="301"/>
      <c r="I3" s="301"/>
      <c r="J3" s="301"/>
      <c r="K3" s="301"/>
    </row>
    <row r="4" spans="1:11" ht="15.75" customHeight="1" x14ac:dyDescent="0.25">
      <c r="A4" s="301"/>
      <c r="B4" s="301"/>
      <c r="C4" s="301"/>
      <c r="D4" s="301"/>
      <c r="E4" s="301"/>
      <c r="F4" s="301"/>
      <c r="G4" s="301"/>
      <c r="H4" s="301"/>
      <c r="I4" s="301"/>
      <c r="J4" s="301"/>
      <c r="K4" s="301"/>
    </row>
    <row r="5" spans="1:11" s="155" customFormat="1" ht="18" customHeight="1" x14ac:dyDescent="0.2">
      <c r="A5" s="302" t="s">
        <v>3</v>
      </c>
      <c r="B5" s="303"/>
      <c r="C5" s="303"/>
      <c r="D5" s="303"/>
      <c r="E5" s="303"/>
      <c r="F5" s="303"/>
      <c r="G5" s="303"/>
      <c r="H5" s="303"/>
      <c r="I5" s="303"/>
      <c r="J5" s="303"/>
      <c r="K5" s="303"/>
    </row>
    <row r="6" spans="1:11" s="155" customFormat="1" ht="11.25" x14ac:dyDescent="0.2">
      <c r="A6" s="154"/>
      <c r="B6" s="154"/>
      <c r="C6" s="154"/>
      <c r="D6" s="154"/>
      <c r="E6" s="154"/>
      <c r="F6" s="156"/>
      <c r="G6" s="157"/>
      <c r="H6" s="157"/>
      <c r="I6" s="157"/>
      <c r="J6" s="157"/>
      <c r="K6" s="157"/>
    </row>
    <row r="7" spans="1:11" s="155" customFormat="1" ht="17.25" customHeight="1" x14ac:dyDescent="0.2">
      <c r="A7" s="304" t="s">
        <v>12</v>
      </c>
      <c r="B7" s="305"/>
      <c r="C7" s="306" t="s">
        <v>13</v>
      </c>
      <c r="D7" s="306"/>
      <c r="E7" s="306"/>
      <c r="F7" s="306"/>
      <c r="G7" s="304"/>
      <c r="H7" s="304"/>
      <c r="I7" s="304"/>
      <c r="J7" s="304"/>
      <c r="K7" s="157"/>
    </row>
    <row r="8" spans="1:11" s="155" customFormat="1" ht="17.25" customHeight="1" x14ac:dyDescent="0.2">
      <c r="A8" s="158" t="s">
        <v>14</v>
      </c>
      <c r="B8" s="159"/>
      <c r="C8" s="160" t="s">
        <v>15</v>
      </c>
      <c r="D8" s="157"/>
      <c r="E8" s="157"/>
      <c r="F8" s="157"/>
      <c r="G8" s="297"/>
      <c r="H8" s="297"/>
      <c r="I8" s="297"/>
      <c r="J8" s="297"/>
      <c r="K8" s="157"/>
    </row>
    <row r="9" spans="1:11" s="155" customFormat="1" ht="17.25" customHeight="1" x14ac:dyDescent="0.2">
      <c r="A9" s="162" t="s">
        <v>929</v>
      </c>
      <c r="B9" s="159"/>
      <c r="C9" s="304" t="s">
        <v>5</v>
      </c>
      <c r="D9" s="304"/>
      <c r="E9" s="304"/>
      <c r="F9" s="304"/>
      <c r="G9" s="304"/>
      <c r="H9" s="161"/>
      <c r="I9" s="161"/>
      <c r="J9" s="161"/>
      <c r="K9" s="157"/>
    </row>
    <row r="10" spans="1:11" s="155" customFormat="1" ht="17.25" customHeight="1" x14ac:dyDescent="0.2">
      <c r="A10" s="158" t="s">
        <v>6</v>
      </c>
      <c r="B10" s="159"/>
      <c r="C10" s="307" t="s">
        <v>7</v>
      </c>
      <c r="D10" s="307"/>
      <c r="E10" s="307"/>
      <c r="F10" s="307"/>
      <c r="G10" s="161"/>
      <c r="H10" s="161"/>
      <c r="I10" s="161"/>
      <c r="J10" s="161"/>
      <c r="K10" s="157"/>
    </row>
    <row r="11" spans="1:11" s="155" customFormat="1" ht="17.25" customHeight="1" x14ac:dyDescent="0.2">
      <c r="A11" s="304" t="s">
        <v>930</v>
      </c>
      <c r="B11" s="305"/>
      <c r="C11" s="163" t="s">
        <v>931</v>
      </c>
      <c r="D11" s="163"/>
      <c r="E11" s="157"/>
      <c r="F11" s="157"/>
      <c r="G11" s="304"/>
      <c r="H11" s="304"/>
      <c r="I11" s="304"/>
      <c r="J11" s="304"/>
      <c r="K11" s="157"/>
    </row>
    <row r="12" spans="1:11" s="155" customFormat="1" ht="17.25" customHeight="1" x14ac:dyDescent="0.2">
      <c r="A12" s="296" t="s">
        <v>932</v>
      </c>
      <c r="B12" s="296"/>
      <c r="C12" s="157" t="s">
        <v>11</v>
      </c>
      <c r="D12" s="157"/>
      <c r="E12" s="157"/>
      <c r="F12" s="157"/>
      <c r="G12" s="297"/>
      <c r="H12" s="297"/>
      <c r="I12" s="297"/>
      <c r="J12" s="297"/>
      <c r="K12" s="157"/>
    </row>
    <row r="13" spans="1:11" s="155" customFormat="1" ht="17.25" customHeight="1" x14ac:dyDescent="0.2">
      <c r="A13" s="304" t="s">
        <v>16</v>
      </c>
      <c r="B13" s="305"/>
      <c r="C13" s="164" t="s">
        <v>1108</v>
      </c>
      <c r="D13" s="163"/>
      <c r="E13" s="157"/>
      <c r="F13" s="157"/>
      <c r="G13" s="304"/>
      <c r="H13" s="304"/>
      <c r="I13" s="304"/>
      <c r="J13" s="304"/>
      <c r="K13" s="157"/>
    </row>
    <row r="14" spans="1:11" s="155" customFormat="1" ht="17.25" customHeight="1" x14ac:dyDescent="0.2">
      <c r="A14" s="158" t="s">
        <v>17</v>
      </c>
      <c r="B14" s="158"/>
      <c r="C14" s="165" t="s">
        <v>1109</v>
      </c>
      <c r="D14" s="157"/>
      <c r="E14" s="157"/>
      <c r="F14" s="157"/>
      <c r="G14" s="310"/>
      <c r="H14" s="310"/>
      <c r="I14" s="310"/>
      <c r="J14" s="310"/>
      <c r="K14" s="157"/>
    </row>
    <row r="15" spans="1:11" s="155" customFormat="1" ht="11.25" x14ac:dyDescent="0.2">
      <c r="A15" s="158"/>
      <c r="B15" s="158"/>
      <c r="C15" s="166"/>
      <c r="D15" s="157"/>
      <c r="E15" s="157"/>
      <c r="F15" s="157"/>
      <c r="G15" s="167"/>
      <c r="H15" s="167"/>
      <c r="I15" s="167"/>
      <c r="J15" s="167"/>
      <c r="K15" s="157"/>
    </row>
    <row r="16" spans="1:11" s="155" customFormat="1" ht="15.75" customHeight="1" x14ac:dyDescent="0.2">
      <c r="A16" s="168"/>
      <c r="B16" s="157"/>
      <c r="C16" s="157"/>
      <c r="D16" s="157"/>
      <c r="E16" s="157"/>
      <c r="F16" s="157"/>
      <c r="G16" s="157"/>
      <c r="H16" s="157"/>
      <c r="I16" s="157"/>
      <c r="J16" s="157"/>
      <c r="K16" s="157"/>
    </row>
    <row r="17" spans="1:11" s="155" customFormat="1" ht="29.25" customHeight="1" x14ac:dyDescent="0.2">
      <c r="A17" s="168"/>
      <c r="B17" s="157"/>
      <c r="C17" s="157"/>
      <c r="D17" s="157"/>
      <c r="E17" s="157"/>
      <c r="F17" s="157"/>
      <c r="G17" s="157"/>
      <c r="H17" s="157"/>
      <c r="I17" s="157"/>
      <c r="J17" s="157"/>
      <c r="K17" s="157"/>
    </row>
    <row r="18" spans="1:11" s="155" customFormat="1" ht="37.5" customHeight="1" x14ac:dyDescent="0.2">
      <c r="A18" s="311" t="s">
        <v>870</v>
      </c>
      <c r="B18" s="311" t="s">
        <v>933</v>
      </c>
      <c r="C18" s="311" t="s">
        <v>508</v>
      </c>
      <c r="D18" s="311" t="s">
        <v>934</v>
      </c>
      <c r="E18" s="311" t="s">
        <v>935</v>
      </c>
      <c r="F18" s="311" t="s">
        <v>936</v>
      </c>
      <c r="G18" s="311" t="s">
        <v>937</v>
      </c>
      <c r="H18" s="308" t="s">
        <v>938</v>
      </c>
      <c r="I18" s="309"/>
      <c r="J18" s="308" t="s">
        <v>939</v>
      </c>
      <c r="K18" s="309"/>
    </row>
    <row r="19" spans="1:11" s="155" customFormat="1" ht="73.5" customHeight="1" x14ac:dyDescent="0.2">
      <c r="A19" s="312"/>
      <c r="B19" s="312"/>
      <c r="C19" s="312"/>
      <c r="D19" s="312"/>
      <c r="E19" s="312"/>
      <c r="F19" s="312"/>
      <c r="G19" s="312"/>
      <c r="H19" s="169" t="s">
        <v>940</v>
      </c>
      <c r="I19" s="169" t="s">
        <v>941</v>
      </c>
      <c r="J19" s="169" t="s">
        <v>942</v>
      </c>
      <c r="K19" s="169" t="s">
        <v>941</v>
      </c>
    </row>
    <row r="20" spans="1:11" s="155" customFormat="1" ht="35.25" customHeight="1" x14ac:dyDescent="0.2">
      <c r="A20" s="170" t="s">
        <v>408</v>
      </c>
      <c r="B20" s="171" t="s">
        <v>943</v>
      </c>
      <c r="C20" s="170" t="s">
        <v>944</v>
      </c>
      <c r="D20" s="172"/>
      <c r="E20" s="172"/>
      <c r="F20" s="173"/>
      <c r="G20" s="174"/>
      <c r="H20" s="171"/>
      <c r="I20" s="175"/>
      <c r="J20" s="176"/>
      <c r="K20" s="177"/>
    </row>
    <row r="21" spans="1:11" s="155" customFormat="1" ht="35.25" customHeight="1" x14ac:dyDescent="0.2">
      <c r="A21" s="170" t="s">
        <v>492</v>
      </c>
      <c r="B21" s="171" t="s">
        <v>945</v>
      </c>
      <c r="C21" s="170" t="s">
        <v>946</v>
      </c>
      <c r="D21" s="172"/>
      <c r="E21" s="172"/>
      <c r="F21" s="173"/>
      <c r="G21" s="174"/>
      <c r="H21" s="171"/>
      <c r="I21" s="175"/>
      <c r="J21" s="176"/>
      <c r="K21" s="177"/>
    </row>
    <row r="22" spans="1:11" s="155" customFormat="1" ht="35.25" customHeight="1" x14ac:dyDescent="0.2">
      <c r="A22" s="170" t="s">
        <v>354</v>
      </c>
      <c r="B22" s="171" t="s">
        <v>947</v>
      </c>
      <c r="C22" s="170" t="s">
        <v>948</v>
      </c>
      <c r="D22" s="173"/>
      <c r="E22" s="173"/>
      <c r="F22" s="173"/>
      <c r="G22" s="174"/>
      <c r="H22" s="171"/>
      <c r="I22" s="175"/>
      <c r="J22" s="171"/>
      <c r="K22" s="175"/>
    </row>
    <row r="23" spans="1:11" s="155" customFormat="1" ht="35.25" customHeight="1" x14ac:dyDescent="0.2">
      <c r="A23" s="170" t="s">
        <v>399</v>
      </c>
      <c r="B23" s="171" t="s">
        <v>949</v>
      </c>
      <c r="C23" s="170" t="s">
        <v>950</v>
      </c>
      <c r="D23" s="173"/>
      <c r="E23" s="173"/>
      <c r="F23" s="173"/>
      <c r="G23" s="172"/>
      <c r="H23" s="171"/>
      <c r="I23" s="178"/>
      <c r="J23" s="171"/>
      <c r="K23" s="178"/>
    </row>
    <row r="24" spans="1:11" s="155" customFormat="1" ht="35.25" customHeight="1" x14ac:dyDescent="0.2">
      <c r="A24" s="170" t="s">
        <v>263</v>
      </c>
      <c r="B24" s="171" t="s">
        <v>951</v>
      </c>
      <c r="C24" s="170" t="s">
        <v>952</v>
      </c>
      <c r="D24" s="173"/>
      <c r="E24" s="173"/>
      <c r="F24" s="173"/>
      <c r="G24" s="174"/>
      <c r="H24" s="171"/>
      <c r="I24" s="175"/>
      <c r="J24" s="171"/>
      <c r="K24" s="175"/>
    </row>
    <row r="25" spans="1:11" s="183" customFormat="1" ht="35.25" customHeight="1" x14ac:dyDescent="0.15">
      <c r="A25" s="179" t="s">
        <v>953</v>
      </c>
      <c r="B25" s="180" t="s">
        <v>954</v>
      </c>
      <c r="C25" s="179" t="s">
        <v>955</v>
      </c>
      <c r="D25" s="181"/>
      <c r="E25" s="181"/>
      <c r="F25" s="181"/>
      <c r="G25" s="182"/>
      <c r="H25" s="180"/>
      <c r="I25" s="177"/>
      <c r="J25" s="180"/>
      <c r="K25" s="177"/>
    </row>
    <row r="26" spans="1:11" s="155" customFormat="1" ht="35.25" customHeight="1" x14ac:dyDescent="0.2">
      <c r="A26" s="170" t="s">
        <v>396</v>
      </c>
      <c r="B26" s="171" t="s">
        <v>956</v>
      </c>
      <c r="C26" s="170" t="s">
        <v>957</v>
      </c>
      <c r="D26" s="173"/>
      <c r="E26" s="173"/>
      <c r="F26" s="173"/>
      <c r="G26" s="174"/>
      <c r="H26" s="171"/>
      <c r="I26" s="175"/>
      <c r="J26" s="171"/>
      <c r="K26" s="175"/>
    </row>
    <row r="27" spans="1:11" s="155" customFormat="1" ht="35.25" customHeight="1" x14ac:dyDescent="0.2">
      <c r="A27" s="170" t="s">
        <v>958</v>
      </c>
      <c r="B27" s="171" t="s">
        <v>945</v>
      </c>
      <c r="C27" s="170" t="s">
        <v>959</v>
      </c>
      <c r="D27" s="173"/>
      <c r="E27" s="173"/>
      <c r="F27" s="173"/>
      <c r="G27" s="174"/>
      <c r="H27" s="171"/>
      <c r="I27" s="175"/>
      <c r="J27" s="171"/>
      <c r="K27" s="175"/>
    </row>
    <row r="28" spans="1:11" s="155" customFormat="1" ht="35.25" customHeight="1" x14ac:dyDescent="0.2">
      <c r="A28" s="170" t="s">
        <v>374</v>
      </c>
      <c r="B28" s="171" t="s">
        <v>960</v>
      </c>
      <c r="C28" s="170" t="s">
        <v>961</v>
      </c>
      <c r="D28" s="173"/>
      <c r="E28" s="173"/>
      <c r="F28" s="173"/>
      <c r="G28" s="174"/>
      <c r="H28" s="171"/>
      <c r="I28" s="175"/>
      <c r="J28" s="171"/>
      <c r="K28" s="175"/>
    </row>
    <row r="29" spans="1:11" s="155" customFormat="1" ht="35.25" customHeight="1" x14ac:dyDescent="0.2">
      <c r="A29" s="170" t="s">
        <v>423</v>
      </c>
      <c r="B29" s="171" t="s">
        <v>962</v>
      </c>
      <c r="C29" s="170" t="s">
        <v>963</v>
      </c>
      <c r="D29" s="173"/>
      <c r="E29" s="173"/>
      <c r="F29" s="173"/>
      <c r="G29" s="174"/>
      <c r="H29" s="171"/>
      <c r="I29" s="175"/>
      <c r="J29" s="171"/>
      <c r="K29" s="175"/>
    </row>
    <row r="30" spans="1:11" s="155" customFormat="1" ht="35.25" customHeight="1" x14ac:dyDescent="0.2">
      <c r="A30" s="170" t="s">
        <v>964</v>
      </c>
      <c r="B30" s="171" t="s">
        <v>945</v>
      </c>
      <c r="C30" s="170" t="s">
        <v>965</v>
      </c>
      <c r="D30" s="173"/>
      <c r="E30" s="173"/>
      <c r="F30" s="173"/>
      <c r="G30" s="174"/>
      <c r="H30" s="171"/>
      <c r="I30" s="175"/>
      <c r="J30" s="171"/>
      <c r="K30" s="175"/>
    </row>
    <row r="31" spans="1:11" s="155" customFormat="1" ht="35.25" customHeight="1" x14ac:dyDescent="0.2">
      <c r="A31" s="170" t="s">
        <v>365</v>
      </c>
      <c r="B31" s="171" t="s">
        <v>966</v>
      </c>
      <c r="C31" s="170" t="s">
        <v>967</v>
      </c>
      <c r="D31" s="173"/>
      <c r="E31" s="173"/>
      <c r="F31" s="173"/>
      <c r="G31" s="174"/>
      <c r="H31" s="171"/>
      <c r="I31" s="175"/>
      <c r="J31" s="171"/>
      <c r="K31" s="175"/>
    </row>
    <row r="32" spans="1:11" s="183" customFormat="1" ht="35.25" customHeight="1" x14ac:dyDescent="0.15">
      <c r="A32" s="179" t="s">
        <v>968</v>
      </c>
      <c r="B32" s="180" t="s">
        <v>969</v>
      </c>
      <c r="C32" s="179" t="s">
        <v>970</v>
      </c>
      <c r="D32" s="181"/>
      <c r="E32" s="181"/>
      <c r="F32" s="181"/>
      <c r="G32" s="182"/>
      <c r="H32" s="180"/>
      <c r="I32" s="177"/>
      <c r="J32" s="180"/>
      <c r="K32" s="177"/>
    </row>
    <row r="33" spans="1:11" s="155" customFormat="1" ht="11.25" x14ac:dyDescent="0.2">
      <c r="A33" s="168"/>
      <c r="B33" s="157"/>
      <c r="C33" s="157"/>
      <c r="D33" s="157"/>
      <c r="E33" s="157"/>
      <c r="F33" s="157"/>
      <c r="G33" s="157"/>
      <c r="H33" s="157"/>
      <c r="I33" s="157"/>
      <c r="J33" s="157"/>
      <c r="K33" s="157"/>
    </row>
    <row r="34" spans="1:11" s="188" customFormat="1" ht="12.75" x14ac:dyDescent="0.25">
      <c r="A34" s="184"/>
      <c r="B34" s="185"/>
      <c r="C34" s="185" t="s">
        <v>971</v>
      </c>
      <c r="D34" s="186"/>
      <c r="E34" s="186"/>
      <c r="F34" s="186"/>
      <c r="G34" s="186"/>
      <c r="H34" s="186"/>
      <c r="I34" s="187" t="s">
        <v>972</v>
      </c>
      <c r="J34" s="186"/>
      <c r="K34" s="186"/>
    </row>
    <row r="35" spans="1:11" s="188" customFormat="1" ht="12.75" x14ac:dyDescent="0.25">
      <c r="A35" s="184"/>
      <c r="B35" s="189"/>
      <c r="C35" s="189" t="s">
        <v>973</v>
      </c>
      <c r="D35" s="186"/>
      <c r="E35" s="186"/>
      <c r="F35" s="186"/>
      <c r="G35" s="186"/>
      <c r="H35" s="186"/>
      <c r="I35" s="190" t="s">
        <v>974</v>
      </c>
      <c r="J35" s="186"/>
      <c r="K35" s="186"/>
    </row>
    <row r="36" spans="1:11" s="193" customFormat="1" x14ac:dyDescent="0.25">
      <c r="A36" s="184"/>
      <c r="B36" s="184"/>
      <c r="C36" s="184"/>
      <c r="D36" s="191"/>
      <c r="E36" s="191"/>
      <c r="F36" s="191"/>
      <c r="G36" s="191"/>
      <c r="H36" s="191"/>
      <c r="I36" s="192"/>
      <c r="J36" s="191"/>
      <c r="K36" s="191"/>
    </row>
    <row r="37" spans="1:11" s="193" customFormat="1" x14ac:dyDescent="0.25">
      <c r="A37" s="184"/>
      <c r="B37" s="184"/>
      <c r="C37" s="184"/>
      <c r="D37" s="191"/>
      <c r="E37" s="191"/>
      <c r="F37" s="191"/>
      <c r="G37" s="191"/>
      <c r="H37" s="191"/>
      <c r="I37" s="192"/>
      <c r="J37" s="191"/>
      <c r="K37" s="191"/>
    </row>
    <row r="38" spans="1:11" s="193" customFormat="1" x14ac:dyDescent="0.25">
      <c r="A38" s="184"/>
      <c r="B38" s="184"/>
      <c r="C38" s="184"/>
      <c r="D38" s="191"/>
      <c r="E38" s="191"/>
      <c r="F38" s="191"/>
      <c r="G38" s="191"/>
      <c r="H38" s="191"/>
      <c r="I38" s="192"/>
      <c r="J38" s="191"/>
      <c r="K38" s="191"/>
    </row>
    <row r="39" spans="1:11" s="193" customFormat="1" x14ac:dyDescent="0.25">
      <c r="A39" s="184"/>
      <c r="B39" s="184"/>
      <c r="C39" s="184"/>
      <c r="D39" s="191"/>
      <c r="E39" s="191"/>
      <c r="F39" s="191"/>
      <c r="G39" s="191"/>
      <c r="H39" s="191"/>
      <c r="I39" s="192"/>
      <c r="J39" s="191"/>
      <c r="K39" s="191"/>
    </row>
    <row r="40" spans="1:11" s="193" customFormat="1" x14ac:dyDescent="0.25">
      <c r="A40" s="184"/>
      <c r="B40" s="184"/>
      <c r="C40" s="184"/>
      <c r="D40" s="191"/>
      <c r="E40" s="191"/>
      <c r="F40" s="191"/>
      <c r="G40" s="191"/>
      <c r="H40" s="191"/>
      <c r="I40" s="192"/>
      <c r="J40" s="191"/>
      <c r="K40" s="191"/>
    </row>
    <row r="41" spans="1:11" s="193" customFormat="1" x14ac:dyDescent="0.25">
      <c r="A41" s="184"/>
      <c r="B41" s="184"/>
      <c r="C41" s="184"/>
      <c r="D41" s="191"/>
      <c r="E41" s="191"/>
      <c r="F41" s="191"/>
      <c r="G41" s="191"/>
      <c r="H41" s="191"/>
      <c r="I41" s="192"/>
      <c r="J41" s="191"/>
      <c r="K41" s="191"/>
    </row>
    <row r="42" spans="1:11" s="195" customFormat="1" ht="12.75" x14ac:dyDescent="0.25">
      <c r="A42" s="184"/>
      <c r="B42" s="185"/>
      <c r="C42" s="185" t="s">
        <v>975</v>
      </c>
      <c r="D42" s="194"/>
      <c r="E42" s="194"/>
      <c r="F42" s="194"/>
      <c r="G42" s="194"/>
      <c r="H42" s="194"/>
      <c r="I42" s="187" t="s">
        <v>976</v>
      </c>
      <c r="J42" s="194"/>
      <c r="K42" s="194"/>
    </row>
    <row r="43" spans="1:11" x14ac:dyDescent="0.25">
      <c r="A43" s="196"/>
      <c r="B43" s="196"/>
      <c r="C43" s="197"/>
      <c r="D43" s="151"/>
      <c r="E43" s="151"/>
      <c r="F43" s="151"/>
      <c r="G43" s="151"/>
      <c r="H43" s="151"/>
      <c r="I43" s="197"/>
      <c r="J43" s="151"/>
      <c r="K43" s="151"/>
    </row>
    <row r="44" spans="1:11" x14ac:dyDescent="0.25">
      <c r="A44" s="196"/>
      <c r="B44" s="196"/>
      <c r="C44" s="197"/>
      <c r="D44" s="151"/>
      <c r="E44" s="151"/>
      <c r="F44" s="151"/>
      <c r="G44" s="151"/>
      <c r="H44" s="151"/>
      <c r="I44" s="197"/>
      <c r="J44" s="151"/>
      <c r="K44" s="151"/>
    </row>
    <row r="45" spans="1:11" x14ac:dyDescent="0.25">
      <c r="A45" s="196"/>
      <c r="B45" s="196"/>
      <c r="C45" s="197"/>
      <c r="D45" s="151"/>
      <c r="E45" s="151"/>
      <c r="F45" s="151"/>
      <c r="G45" s="151"/>
      <c r="H45" s="151"/>
      <c r="I45" s="197"/>
      <c r="J45" s="151"/>
      <c r="K45" s="151"/>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92"/>
    </row>
    <row r="2" spans="1:7" ht="43.5" customHeight="1" x14ac:dyDescent="0.25">
      <c r="A2" s="119"/>
    </row>
    <row r="3" spans="1:7" ht="11.25" customHeight="1" x14ac:dyDescent="0.25">
      <c r="A3" s="1"/>
      <c r="B3" s="1"/>
      <c r="C3" s="1"/>
      <c r="D3" s="1"/>
      <c r="E3" s="1"/>
      <c r="F3" s="1"/>
      <c r="G3" s="1"/>
    </row>
    <row r="4" spans="1:7" ht="36.75" customHeight="1" x14ac:dyDescent="0.25">
      <c r="A4" s="91"/>
    </row>
    <row r="5" spans="1:7" ht="22.5" customHeight="1" x14ac:dyDescent="0.25">
      <c r="A5" s="71"/>
    </row>
    <row r="6" spans="1:7" ht="15.75" customHeight="1" x14ac:dyDescent="0.25">
      <c r="A6" s="56"/>
      <c r="B6" s="70"/>
      <c r="C6" s="70"/>
    </row>
    <row r="7" spans="1:7" ht="15.75" customHeight="1" x14ac:dyDescent="0.25">
      <c r="A7" s="1"/>
      <c r="B7" s="1"/>
      <c r="C7" s="1"/>
    </row>
    <row r="8" spans="1:7" ht="15.75" customHeight="1" x14ac:dyDescent="0.25">
      <c r="A8" s="55"/>
      <c r="B8" s="70"/>
      <c r="C8" s="70"/>
    </row>
    <row r="9" spans="1:7" ht="15.75" customHeight="1" x14ac:dyDescent="0.25">
      <c r="A9" s="1"/>
      <c r="B9" s="1"/>
      <c r="C9" s="1"/>
    </row>
    <row r="10" spans="1:7" ht="15.75" customHeight="1" x14ac:dyDescent="0.25">
      <c r="A10" s="55"/>
      <c r="B10" s="70"/>
      <c r="C10" s="70"/>
    </row>
    <row r="11" spans="1:7" ht="15.75" customHeight="1" x14ac:dyDescent="0.25">
      <c r="A11" s="1"/>
      <c r="B11" s="1"/>
      <c r="C11" s="1"/>
    </row>
    <row r="12" spans="1:7" ht="15.75" customHeight="1" x14ac:dyDescent="0.25">
      <c r="A12" s="55"/>
      <c r="B12" s="70"/>
      <c r="C12" s="70"/>
    </row>
    <row r="13" spans="1:7" ht="15.75" customHeight="1" x14ac:dyDescent="0.25">
      <c r="A13" s="1"/>
      <c r="B13" s="1"/>
      <c r="C13" s="1"/>
    </row>
    <row r="14" spans="1:7" ht="14.25" customHeight="1" x14ac:dyDescent="0.25">
      <c r="A14" s="1"/>
      <c r="B14" s="1"/>
      <c r="C14" s="1"/>
      <c r="D14" s="1"/>
      <c r="E14" s="134"/>
    </row>
    <row r="15" spans="1:7" ht="26.25" customHeight="1" x14ac:dyDescent="0.25">
      <c r="A15" s="118"/>
    </row>
    <row r="16" spans="1:7" ht="15.75" customHeight="1" x14ac:dyDescent="0.25">
      <c r="A16" s="70"/>
    </row>
    <row r="17" spans="1:5" ht="15.75" customHeight="1" x14ac:dyDescent="0.25">
      <c r="A17" s="4"/>
      <c r="B17" s="146"/>
      <c r="C17" s="4"/>
      <c r="D17" s="88"/>
    </row>
    <row r="18" spans="1:5" ht="60" customHeight="1" x14ac:dyDescent="0.25">
      <c r="A18" s="16" t="s">
        <v>925</v>
      </c>
      <c r="B18" s="17" t="s">
        <v>18</v>
      </c>
      <c r="C18" s="17" t="s">
        <v>508</v>
      </c>
      <c r="D18" s="17" t="s">
        <v>23</v>
      </c>
      <c r="E18" s="87" t="s">
        <v>385</v>
      </c>
    </row>
    <row r="19" spans="1:5" ht="25.5" x14ac:dyDescent="0.25">
      <c r="A19" s="80" t="s">
        <v>354</v>
      </c>
      <c r="B19" s="18" t="s">
        <v>924</v>
      </c>
      <c r="C19" s="19" t="s">
        <v>923</v>
      </c>
      <c r="D19" s="79">
        <v>0</v>
      </c>
      <c r="E19" s="145">
        <v>0</v>
      </c>
    </row>
    <row r="20" spans="1:5" ht="38.25" x14ac:dyDescent="0.25">
      <c r="A20" s="83" t="s">
        <v>408</v>
      </c>
      <c r="B20" s="20" t="s">
        <v>922</v>
      </c>
      <c r="C20" s="21" t="s">
        <v>921</v>
      </c>
      <c r="D20" s="131">
        <v>9.9480000000000002E-3</v>
      </c>
      <c r="E20" s="81">
        <v>9.9399999999999992E-3</v>
      </c>
    </row>
    <row r="21" spans="1:5" ht="51" x14ac:dyDescent="0.25">
      <c r="A21" s="83" t="s">
        <v>399</v>
      </c>
      <c r="B21" s="20" t="s">
        <v>920</v>
      </c>
      <c r="C21" s="21" t="s">
        <v>919</v>
      </c>
      <c r="D21" s="131">
        <v>1.66E-3</v>
      </c>
      <c r="E21" s="81">
        <v>1.8320000000000001E-3</v>
      </c>
    </row>
    <row r="22" spans="1:5" ht="76.5" x14ac:dyDescent="0.25">
      <c r="A22" s="83" t="s">
        <v>396</v>
      </c>
      <c r="B22" s="20" t="s">
        <v>918</v>
      </c>
      <c r="C22" s="21" t="s">
        <v>917</v>
      </c>
      <c r="D22" s="131">
        <v>2.104E-3</v>
      </c>
      <c r="E22" s="81">
        <v>2.1519999999999998E-3</v>
      </c>
    </row>
    <row r="23" spans="1:5" ht="38.25" x14ac:dyDescent="0.25">
      <c r="A23" s="83" t="s">
        <v>423</v>
      </c>
      <c r="B23" s="20" t="s">
        <v>916</v>
      </c>
      <c r="C23" s="21" t="s">
        <v>915</v>
      </c>
      <c r="D23" s="131">
        <v>7.0399999999999998E-4</v>
      </c>
      <c r="E23" s="81">
        <v>7.2000000000000005E-4</v>
      </c>
    </row>
    <row r="24" spans="1:5" ht="76.5" x14ac:dyDescent="0.25">
      <c r="A24" s="83" t="s">
        <v>420</v>
      </c>
      <c r="B24" s="20" t="s">
        <v>914</v>
      </c>
      <c r="C24" s="21" t="s">
        <v>913</v>
      </c>
      <c r="D24" s="131">
        <v>6.3757700301682655E-4</v>
      </c>
      <c r="E24" s="81">
        <v>6.5185898998898039E-4</v>
      </c>
    </row>
    <row r="25" spans="1:5" ht="38.25" x14ac:dyDescent="0.25">
      <c r="A25" s="83" t="s">
        <v>417</v>
      </c>
      <c r="B25" s="20" t="s">
        <v>912</v>
      </c>
      <c r="C25" s="21" t="s">
        <v>911</v>
      </c>
      <c r="D25" s="131">
        <v>1.5276E-2</v>
      </c>
      <c r="E25" s="81">
        <v>1.5688000000000001E-2</v>
      </c>
    </row>
    <row r="26" spans="1:5" ht="76.5" x14ac:dyDescent="0.25">
      <c r="A26" s="83" t="s">
        <v>414</v>
      </c>
      <c r="B26" s="20" t="s">
        <v>910</v>
      </c>
      <c r="C26" s="21" t="s">
        <v>909</v>
      </c>
      <c r="D26" s="131">
        <v>0.17696400000000001</v>
      </c>
      <c r="E26" s="81">
        <v>0.92164439300529177</v>
      </c>
    </row>
    <row r="27" spans="1:5" ht="25.5" x14ac:dyDescent="0.25">
      <c r="A27" s="80" t="s">
        <v>263</v>
      </c>
      <c r="B27" s="18" t="s">
        <v>908</v>
      </c>
      <c r="C27" s="19" t="s">
        <v>907</v>
      </c>
      <c r="D27" s="79">
        <v>0</v>
      </c>
      <c r="E27" s="145">
        <v>0</v>
      </c>
    </row>
    <row r="28" spans="1:5" ht="38.25" x14ac:dyDescent="0.25">
      <c r="A28" s="83" t="s">
        <v>408</v>
      </c>
      <c r="B28" s="20" t="s">
        <v>906</v>
      </c>
      <c r="C28" s="21" t="s">
        <v>905</v>
      </c>
      <c r="D28" s="82">
        <v>152975473400</v>
      </c>
      <c r="E28" s="143">
        <v>151759670800</v>
      </c>
    </row>
    <row r="29" spans="1:5" ht="38.25" x14ac:dyDescent="0.25">
      <c r="A29" s="83" t="s">
        <v>408</v>
      </c>
      <c r="B29" s="20" t="s">
        <v>904</v>
      </c>
      <c r="C29" s="21" t="s">
        <v>903</v>
      </c>
      <c r="D29" s="82">
        <v>152975473400</v>
      </c>
      <c r="E29" s="143">
        <v>151759670800</v>
      </c>
    </row>
    <row r="30" spans="1:5" ht="38.25" x14ac:dyDescent="0.25">
      <c r="A30" s="83" t="s">
        <v>408</v>
      </c>
      <c r="B30" s="20" t="s">
        <v>902</v>
      </c>
      <c r="C30" s="21" t="s">
        <v>901</v>
      </c>
      <c r="D30" s="132">
        <v>15297547.34</v>
      </c>
      <c r="E30" s="144">
        <v>15175967.08</v>
      </c>
    </row>
    <row r="31" spans="1:5" ht="51" x14ac:dyDescent="0.25">
      <c r="A31" s="83" t="s">
        <v>399</v>
      </c>
      <c r="B31" s="20" t="s">
        <v>900</v>
      </c>
      <c r="C31" s="21" t="s">
        <v>899</v>
      </c>
      <c r="D31" s="82">
        <v>-2528762700</v>
      </c>
      <c r="E31" s="143">
        <v>1215802600</v>
      </c>
    </row>
    <row r="32" spans="1:5" ht="38.25" x14ac:dyDescent="0.25">
      <c r="A32" s="83" t="s">
        <v>399</v>
      </c>
      <c r="B32" s="20" t="s">
        <v>898</v>
      </c>
      <c r="C32" s="21" t="s">
        <v>897</v>
      </c>
      <c r="D32" s="132">
        <v>-252876.27</v>
      </c>
      <c r="E32" s="144">
        <v>121580.26</v>
      </c>
    </row>
    <row r="33" spans="1:7" ht="38.25" x14ac:dyDescent="0.25">
      <c r="A33" s="83" t="s">
        <v>399</v>
      </c>
      <c r="B33" s="20" t="s">
        <v>896</v>
      </c>
      <c r="C33" s="21" t="s">
        <v>895</v>
      </c>
      <c r="D33" s="82">
        <v>-2528762700</v>
      </c>
      <c r="E33" s="143">
        <v>1215802600</v>
      </c>
    </row>
    <row r="34" spans="1:7" ht="38.25" x14ac:dyDescent="0.25">
      <c r="A34" s="83" t="s">
        <v>399</v>
      </c>
      <c r="B34" s="20" t="s">
        <v>894</v>
      </c>
      <c r="C34" s="21" t="s">
        <v>893</v>
      </c>
      <c r="D34" s="132">
        <v>50218.080000000002</v>
      </c>
      <c r="E34" s="144">
        <v>320655.40999999997</v>
      </c>
    </row>
    <row r="35" spans="1:7" ht="38.25" x14ac:dyDescent="0.25">
      <c r="A35" s="83" t="s">
        <v>399</v>
      </c>
      <c r="B35" s="20" t="s">
        <v>892</v>
      </c>
      <c r="C35" s="21" t="s">
        <v>891</v>
      </c>
      <c r="D35" s="82">
        <v>502180800</v>
      </c>
      <c r="E35" s="143">
        <v>3206554100</v>
      </c>
    </row>
    <row r="36" spans="1:7" ht="38.25" x14ac:dyDescent="0.25">
      <c r="A36" s="83" t="s">
        <v>399</v>
      </c>
      <c r="B36" s="20" t="s">
        <v>890</v>
      </c>
      <c r="C36" s="21" t="s">
        <v>889</v>
      </c>
      <c r="D36" s="132">
        <v>-303094.34999999998</v>
      </c>
      <c r="E36" s="144">
        <v>-199075.15</v>
      </c>
    </row>
    <row r="37" spans="1:7" ht="38.25" x14ac:dyDescent="0.25">
      <c r="A37" s="83" t="s">
        <v>399</v>
      </c>
      <c r="B37" s="20" t="s">
        <v>888</v>
      </c>
      <c r="C37" s="21" t="s">
        <v>887</v>
      </c>
      <c r="D37" s="82">
        <v>-3030943500</v>
      </c>
      <c r="E37" s="143">
        <v>-1990751500</v>
      </c>
    </row>
    <row r="38" spans="1:7" ht="51" x14ac:dyDescent="0.25">
      <c r="A38" s="83" t="s">
        <v>396</v>
      </c>
      <c r="B38" s="20" t="s">
        <v>886</v>
      </c>
      <c r="C38" s="21" t="s">
        <v>885</v>
      </c>
      <c r="D38" s="82">
        <v>150446710700</v>
      </c>
      <c r="E38" s="143">
        <v>152975473400</v>
      </c>
    </row>
    <row r="39" spans="1:7" ht="38.25" x14ac:dyDescent="0.25">
      <c r="A39" s="83" t="s">
        <v>396</v>
      </c>
      <c r="B39" s="20" t="s">
        <v>884</v>
      </c>
      <c r="C39" s="21" t="s">
        <v>883</v>
      </c>
      <c r="D39" s="82">
        <v>150446710700</v>
      </c>
      <c r="E39" s="143">
        <v>152975473400</v>
      </c>
    </row>
    <row r="40" spans="1:7" ht="38.25" x14ac:dyDescent="0.25">
      <c r="A40" s="83" t="s">
        <v>396</v>
      </c>
      <c r="B40" s="20" t="s">
        <v>882</v>
      </c>
      <c r="C40" s="21" t="s">
        <v>881</v>
      </c>
      <c r="D40" s="132">
        <v>15044671.07</v>
      </c>
      <c r="E40" s="144">
        <v>15297547.34</v>
      </c>
    </row>
    <row r="41" spans="1:7" ht="51" x14ac:dyDescent="0.25">
      <c r="A41" s="83" t="s">
        <v>423</v>
      </c>
      <c r="B41" s="20" t="s">
        <v>880</v>
      </c>
      <c r="C41" s="21" t="s">
        <v>879</v>
      </c>
      <c r="D41" s="131">
        <v>0.15353764062054698</v>
      </c>
      <c r="E41" s="81">
        <v>0.15096112198074754</v>
      </c>
    </row>
    <row r="42" spans="1:7" ht="51" x14ac:dyDescent="0.25">
      <c r="A42" s="83" t="s">
        <v>420</v>
      </c>
      <c r="B42" s="20" t="s">
        <v>878</v>
      </c>
      <c r="C42" s="21" t="s">
        <v>877</v>
      </c>
      <c r="D42" s="131">
        <v>0.99537699999999996</v>
      </c>
      <c r="E42" s="81">
        <v>0.99601799999999996</v>
      </c>
    </row>
    <row r="43" spans="1:7" ht="51" x14ac:dyDescent="0.25">
      <c r="A43" s="83" t="s">
        <v>417</v>
      </c>
      <c r="B43" s="20" t="s">
        <v>876</v>
      </c>
      <c r="C43" s="21" t="s">
        <v>875</v>
      </c>
      <c r="D43" s="131">
        <v>0.83807100000000001</v>
      </c>
      <c r="E43" s="81">
        <v>0.82417099999999999</v>
      </c>
    </row>
    <row r="44" spans="1:7" ht="51" x14ac:dyDescent="0.25">
      <c r="A44" s="83" t="s">
        <v>414</v>
      </c>
      <c r="B44" s="20" t="s">
        <v>874</v>
      </c>
      <c r="C44" s="21" t="s">
        <v>873</v>
      </c>
      <c r="D44" s="82">
        <v>202</v>
      </c>
      <c r="E44" s="143">
        <v>192</v>
      </c>
    </row>
    <row r="45" spans="1:7" ht="38.25" x14ac:dyDescent="0.25">
      <c r="A45" s="142" t="s">
        <v>711</v>
      </c>
      <c r="B45" s="141" t="s">
        <v>872</v>
      </c>
      <c r="C45" s="140" t="s">
        <v>871</v>
      </c>
      <c r="D45" s="139">
        <v>11191.05</v>
      </c>
      <c r="E45" s="138">
        <v>11005.31</v>
      </c>
    </row>
    <row r="46" spans="1:7" ht="12.75" customHeight="1" x14ac:dyDescent="0.25">
      <c r="A46" s="1"/>
      <c r="B46" s="1"/>
      <c r="C46" s="1"/>
      <c r="D46" s="1"/>
      <c r="E46" s="1"/>
      <c r="F46" s="1"/>
      <c r="G46" s="1"/>
    </row>
    <row r="47" spans="1:7" ht="15.75" customHeight="1" x14ac:dyDescent="0.25">
      <c r="A47" s="96"/>
    </row>
    <row r="48" spans="1:7" ht="75" customHeight="1" x14ac:dyDescent="0.25">
      <c r="A48" s="137"/>
    </row>
    <row r="49" spans="1:7" ht="75" customHeight="1" x14ac:dyDescent="0.25">
      <c r="A49" s="137"/>
    </row>
    <row r="50" spans="1:7" ht="11.25" customHeight="1" x14ac:dyDescent="0.2">
      <c r="A50" s="1"/>
      <c r="B50" s="136"/>
      <c r="C50" s="1"/>
      <c r="D50" s="1"/>
      <c r="E50" s="1"/>
      <c r="F50" s="1"/>
      <c r="G50" s="1"/>
    </row>
    <row r="51" spans="1:7" ht="14.25" customHeight="1" x14ac:dyDescent="0.25">
      <c r="A51" s="56"/>
      <c r="B51" s="55"/>
    </row>
    <row r="52" spans="1:7" ht="12" customHeight="1" x14ac:dyDescent="0.25">
      <c r="A52" s="94"/>
      <c r="B52" s="71"/>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5"/>
      <c r="B59" s="55"/>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DF65A-B09E-41B6-8F7C-8C5B2AD85695}">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3.5" x14ac:dyDescent="0.25"/>
  <cols>
    <col min="1" max="1" width="6.85546875" style="201" customWidth="1"/>
    <col min="2" max="2" width="37.7109375" style="201" customWidth="1"/>
    <col min="3" max="7" width="15.28515625" style="201" customWidth="1"/>
    <col min="8" max="16384" width="9.140625" style="201"/>
  </cols>
  <sheetData>
    <row r="1" spans="1:9" ht="61.5" customHeight="1" x14ac:dyDescent="0.25">
      <c r="A1" s="199"/>
      <c r="B1" s="199"/>
      <c r="C1" s="200"/>
    </row>
    <row r="2" spans="1:9" ht="18.75" customHeight="1" x14ac:dyDescent="0.25">
      <c r="A2" s="202"/>
    </row>
    <row r="3" spans="1:9" ht="39.75" customHeight="1" x14ac:dyDescent="0.25">
      <c r="A3" s="199"/>
      <c r="B3" s="200"/>
    </row>
    <row r="4" spans="1:9" ht="12.75" customHeight="1" x14ac:dyDescent="0.25">
      <c r="A4" s="199"/>
      <c r="B4" s="203"/>
    </row>
    <row r="5" spans="1:9" ht="14.25" customHeight="1" x14ac:dyDescent="0.25">
      <c r="A5" s="314">
        <v>1</v>
      </c>
      <c r="B5" s="315" t="s">
        <v>929</v>
      </c>
      <c r="C5" s="316"/>
      <c r="D5" s="204" t="s">
        <v>5</v>
      </c>
      <c r="E5" s="205"/>
    </row>
    <row r="6" spans="1:9" ht="13.5" customHeight="1" x14ac:dyDescent="0.25">
      <c r="A6" s="314"/>
      <c r="B6" s="317" t="s">
        <v>6</v>
      </c>
      <c r="C6" s="317"/>
      <c r="D6" s="206" t="s">
        <v>7</v>
      </c>
      <c r="E6" s="205"/>
    </row>
    <row r="7" spans="1:9" ht="13.5" customHeight="1" x14ac:dyDescent="0.25">
      <c r="A7" s="314">
        <v>2</v>
      </c>
      <c r="B7" s="318" t="s">
        <v>930</v>
      </c>
      <c r="C7" s="319"/>
      <c r="D7" s="204" t="s">
        <v>931</v>
      </c>
      <c r="E7" s="205"/>
    </row>
    <row r="8" spans="1:9" ht="14.25" customHeight="1" x14ac:dyDescent="0.25">
      <c r="A8" s="314"/>
      <c r="B8" s="319" t="s">
        <v>932</v>
      </c>
      <c r="C8" s="319"/>
      <c r="D8" s="206" t="s">
        <v>11</v>
      </c>
      <c r="E8" s="205"/>
    </row>
    <row r="9" spans="1:9" ht="13.5" customHeight="1" x14ac:dyDescent="0.25">
      <c r="A9" s="314">
        <v>3</v>
      </c>
      <c r="B9" s="318" t="s">
        <v>12</v>
      </c>
      <c r="C9" s="319"/>
      <c r="D9" s="204" t="s">
        <v>13</v>
      </c>
      <c r="E9" s="205"/>
    </row>
    <row r="10" spans="1:9" ht="13.5" customHeight="1" x14ac:dyDescent="0.25">
      <c r="A10" s="314"/>
      <c r="B10" s="208" t="s">
        <v>14</v>
      </c>
      <c r="C10" s="207"/>
      <c r="D10" s="206" t="s">
        <v>15</v>
      </c>
      <c r="E10" s="205"/>
    </row>
    <row r="11" spans="1:9" ht="13.5" customHeight="1" x14ac:dyDescent="0.25">
      <c r="A11" s="314">
        <v>4</v>
      </c>
      <c r="B11" s="209" t="s">
        <v>16</v>
      </c>
      <c r="C11" s="208"/>
      <c r="D11" s="210" t="s">
        <v>1108</v>
      </c>
      <c r="E11" s="205"/>
    </row>
    <row r="12" spans="1:9" ht="13.5" customHeight="1" x14ac:dyDescent="0.25">
      <c r="A12" s="314"/>
      <c r="B12" s="208" t="s">
        <v>17</v>
      </c>
      <c r="C12" s="208"/>
      <c r="D12" s="211" t="s">
        <v>1109</v>
      </c>
      <c r="E12" s="212"/>
    </row>
    <row r="13" spans="1:9" ht="6" customHeight="1" x14ac:dyDescent="0.25">
      <c r="A13" s="200"/>
      <c r="B13" s="213"/>
      <c r="C13" s="213"/>
      <c r="D13" s="214"/>
      <c r="E13" s="212"/>
    </row>
    <row r="14" spans="1:9" ht="8.25" customHeight="1" x14ac:dyDescent="0.25">
      <c r="A14" s="215"/>
      <c r="B14" s="205"/>
      <c r="C14" s="205"/>
      <c r="D14" s="205"/>
      <c r="E14" s="205"/>
      <c r="F14" s="205"/>
      <c r="G14" s="205"/>
      <c r="H14" s="205"/>
      <c r="I14" s="205"/>
    </row>
    <row r="15" spans="1:9" s="217" customFormat="1" ht="15" customHeight="1" x14ac:dyDescent="0.25">
      <c r="A15" s="216" t="s">
        <v>977</v>
      </c>
    </row>
    <row r="16" spans="1:9" s="217" customFormat="1" ht="12.75" x14ac:dyDescent="0.25">
      <c r="A16" s="218" t="s">
        <v>978</v>
      </c>
    </row>
    <row r="17" spans="1:9" ht="12.75" customHeight="1" x14ac:dyDescent="0.25">
      <c r="A17" s="219"/>
      <c r="B17" s="205"/>
      <c r="C17" s="205"/>
      <c r="D17" s="205"/>
      <c r="E17" s="205"/>
      <c r="F17" s="205"/>
      <c r="G17" s="205"/>
      <c r="H17" s="205"/>
      <c r="I17" s="205"/>
    </row>
    <row r="18" spans="1:9" ht="15.75" customHeight="1" x14ac:dyDescent="0.25">
      <c r="A18" s="320" t="s">
        <v>792</v>
      </c>
      <c r="B18" s="313" t="s">
        <v>979</v>
      </c>
      <c r="C18" s="313"/>
      <c r="D18" s="313"/>
      <c r="E18" s="313"/>
      <c r="F18" s="313" t="s">
        <v>980</v>
      </c>
      <c r="G18" s="313"/>
      <c r="H18" s="205"/>
      <c r="I18" s="205"/>
    </row>
    <row r="19" spans="1:9" ht="23.25" customHeight="1" x14ac:dyDescent="0.25">
      <c r="A19" s="320"/>
      <c r="B19" s="313"/>
      <c r="C19" s="313"/>
      <c r="D19" s="313"/>
      <c r="E19" s="313"/>
      <c r="F19" s="220" t="s">
        <v>981</v>
      </c>
      <c r="G19" s="220" t="s">
        <v>982</v>
      </c>
      <c r="H19" s="205"/>
      <c r="I19" s="205"/>
    </row>
    <row r="20" spans="1:9" ht="25.5" customHeight="1" x14ac:dyDescent="0.25">
      <c r="A20" s="221" t="s">
        <v>354</v>
      </c>
      <c r="B20" s="222" t="s">
        <v>983</v>
      </c>
      <c r="C20" s="222"/>
      <c r="D20" s="222"/>
      <c r="E20" s="222"/>
      <c r="F20" s="222"/>
      <c r="G20" s="222"/>
      <c r="H20" s="205"/>
      <c r="I20" s="205"/>
    </row>
    <row r="21" spans="1:9" x14ac:dyDescent="0.25">
      <c r="A21" s="221">
        <v>1</v>
      </c>
      <c r="B21" s="222" t="s">
        <v>984</v>
      </c>
      <c r="C21" s="222"/>
      <c r="D21" s="222"/>
      <c r="E21" s="222"/>
      <c r="F21" s="222"/>
      <c r="G21" s="222"/>
      <c r="H21" s="205"/>
      <c r="I21" s="205"/>
    </row>
    <row r="22" spans="1:9" x14ac:dyDescent="0.25">
      <c r="A22" s="221">
        <v>2</v>
      </c>
      <c r="B22" s="222" t="s">
        <v>945</v>
      </c>
      <c r="C22" s="222"/>
      <c r="D22" s="222"/>
      <c r="E22" s="222"/>
      <c r="F22" s="222"/>
      <c r="G22" s="222"/>
      <c r="H22" s="205"/>
      <c r="I22" s="205"/>
    </row>
    <row r="23" spans="1:9" x14ac:dyDescent="0.25">
      <c r="A23" s="221" t="s">
        <v>263</v>
      </c>
      <c r="B23" s="222" t="s">
        <v>985</v>
      </c>
      <c r="C23" s="222"/>
      <c r="D23" s="222"/>
      <c r="E23" s="222"/>
      <c r="F23" s="222"/>
      <c r="G23" s="222"/>
      <c r="H23" s="205"/>
      <c r="I23" s="205"/>
    </row>
    <row r="24" spans="1:9" x14ac:dyDescent="0.25">
      <c r="A24" s="221">
        <v>1</v>
      </c>
      <c r="B24" s="222" t="s">
        <v>984</v>
      </c>
      <c r="C24" s="222"/>
      <c r="D24" s="222"/>
      <c r="E24" s="222"/>
      <c r="F24" s="222"/>
      <c r="G24" s="222"/>
      <c r="H24" s="205"/>
      <c r="I24" s="205"/>
    </row>
    <row r="25" spans="1:9" x14ac:dyDescent="0.25">
      <c r="A25" s="221">
        <v>2</v>
      </c>
      <c r="B25" s="222" t="s">
        <v>945</v>
      </c>
      <c r="C25" s="222"/>
      <c r="D25" s="222"/>
      <c r="E25" s="222"/>
      <c r="F25" s="222"/>
      <c r="G25" s="222"/>
      <c r="H25" s="205"/>
      <c r="I25" s="205"/>
    </row>
    <row r="26" spans="1:9" x14ac:dyDescent="0.25">
      <c r="A26" s="221" t="s">
        <v>374</v>
      </c>
      <c r="B26" s="222" t="s">
        <v>986</v>
      </c>
      <c r="C26" s="222"/>
      <c r="D26" s="222"/>
      <c r="E26" s="222"/>
      <c r="F26" s="222"/>
      <c r="G26" s="222"/>
      <c r="H26" s="205"/>
      <c r="I26" s="205"/>
    </row>
    <row r="27" spans="1:9" x14ac:dyDescent="0.25">
      <c r="A27" s="221">
        <v>1</v>
      </c>
      <c r="B27" s="222" t="s">
        <v>984</v>
      </c>
      <c r="C27" s="222"/>
      <c r="D27" s="222"/>
      <c r="E27" s="222"/>
      <c r="F27" s="222"/>
      <c r="G27" s="222"/>
      <c r="H27" s="205"/>
      <c r="I27" s="205"/>
    </row>
    <row r="28" spans="1:9" x14ac:dyDescent="0.25">
      <c r="A28" s="221">
        <v>2</v>
      </c>
      <c r="B28" s="222" t="s">
        <v>945</v>
      </c>
      <c r="C28" s="222"/>
      <c r="D28" s="222"/>
      <c r="E28" s="222"/>
      <c r="F28" s="222"/>
      <c r="G28" s="222"/>
      <c r="H28" s="205"/>
      <c r="I28" s="205"/>
    </row>
    <row r="29" spans="1:9" x14ac:dyDescent="0.25">
      <c r="A29" s="221" t="s">
        <v>365</v>
      </c>
      <c r="B29" s="222" t="s">
        <v>987</v>
      </c>
      <c r="C29" s="222"/>
      <c r="D29" s="222"/>
      <c r="E29" s="222"/>
      <c r="F29" s="222"/>
      <c r="G29" s="222"/>
      <c r="H29" s="205"/>
      <c r="I29" s="205"/>
    </row>
    <row r="30" spans="1:9" x14ac:dyDescent="0.25">
      <c r="A30" s="221">
        <v>1</v>
      </c>
      <c r="B30" s="222" t="s">
        <v>984</v>
      </c>
      <c r="C30" s="222"/>
      <c r="D30" s="222"/>
      <c r="E30" s="222"/>
      <c r="F30" s="222"/>
      <c r="G30" s="222"/>
      <c r="H30" s="205"/>
      <c r="I30" s="205"/>
    </row>
    <row r="31" spans="1:9" x14ac:dyDescent="0.25">
      <c r="A31" s="221">
        <v>2</v>
      </c>
      <c r="B31" s="222" t="s">
        <v>988</v>
      </c>
      <c r="C31" s="222"/>
      <c r="D31" s="222"/>
      <c r="E31" s="222"/>
      <c r="F31" s="222"/>
      <c r="G31" s="222"/>
      <c r="H31" s="205"/>
      <c r="I31" s="205"/>
    </row>
    <row r="32" spans="1:9" ht="9.75" customHeight="1" x14ac:dyDescent="0.25">
      <c r="A32" s="223"/>
      <c r="B32" s="224"/>
      <c r="C32" s="224"/>
      <c r="D32" s="224"/>
      <c r="E32" s="205"/>
      <c r="F32" s="205"/>
      <c r="G32" s="205"/>
      <c r="H32" s="205"/>
      <c r="I32" s="205"/>
    </row>
    <row r="33" spans="1:9" s="217" customFormat="1" ht="12.75" x14ac:dyDescent="0.25">
      <c r="A33" s="225" t="s">
        <v>989</v>
      </c>
    </row>
    <row r="34" spans="1:9" s="217" customFormat="1" ht="10.5" customHeight="1" x14ac:dyDescent="0.25">
      <c r="A34" s="225"/>
    </row>
    <row r="35" spans="1:9" s="217" customFormat="1" ht="12.75" x14ac:dyDescent="0.25">
      <c r="A35" s="218" t="s">
        <v>990</v>
      </c>
    </row>
    <row r="36" spans="1:9" x14ac:dyDescent="0.25">
      <c r="A36" s="219"/>
      <c r="B36" s="205"/>
      <c r="C36" s="205"/>
      <c r="D36" s="205"/>
      <c r="E36" s="205"/>
      <c r="F36" s="205"/>
      <c r="G36" s="205"/>
      <c r="H36" s="205"/>
      <c r="I36" s="205"/>
    </row>
    <row r="37" spans="1:9" ht="25.5" x14ac:dyDescent="0.25">
      <c r="A37" s="320" t="s">
        <v>792</v>
      </c>
      <c r="B37" s="313" t="s">
        <v>991</v>
      </c>
      <c r="C37" s="313" t="s">
        <v>992</v>
      </c>
      <c r="D37" s="313"/>
      <c r="E37" s="313" t="s">
        <v>993</v>
      </c>
      <c r="F37" s="313"/>
      <c r="G37" s="220" t="s">
        <v>994</v>
      </c>
      <c r="H37" s="205"/>
      <c r="I37" s="205"/>
    </row>
    <row r="38" spans="1:9" ht="15.75" customHeight="1" x14ac:dyDescent="0.25">
      <c r="A38" s="320"/>
      <c r="B38" s="313"/>
      <c r="C38" s="220" t="s">
        <v>995</v>
      </c>
      <c r="D38" s="220" t="s">
        <v>996</v>
      </c>
      <c r="E38" s="220" t="s">
        <v>995</v>
      </c>
      <c r="F38" s="220" t="s">
        <v>996</v>
      </c>
      <c r="G38" s="226"/>
      <c r="H38" s="205"/>
      <c r="I38" s="205"/>
    </row>
    <row r="39" spans="1:9" x14ac:dyDescent="0.25">
      <c r="A39" s="221" t="s">
        <v>658</v>
      </c>
      <c r="B39" s="227" t="s">
        <v>997</v>
      </c>
      <c r="C39" s="222"/>
      <c r="D39" s="222"/>
      <c r="E39" s="222"/>
      <c r="F39" s="222"/>
      <c r="G39" s="222"/>
      <c r="H39" s="205"/>
      <c r="I39" s="205"/>
    </row>
    <row r="40" spans="1:9" x14ac:dyDescent="0.25">
      <c r="A40" s="221"/>
      <c r="B40" s="227" t="s">
        <v>998</v>
      </c>
      <c r="C40" s="222"/>
      <c r="D40" s="222"/>
      <c r="E40" s="222"/>
      <c r="F40" s="222"/>
      <c r="G40" s="222"/>
      <c r="H40" s="205"/>
      <c r="I40" s="205"/>
    </row>
    <row r="41" spans="1:9" x14ac:dyDescent="0.25">
      <c r="A41" s="221"/>
      <c r="B41" s="227" t="s">
        <v>999</v>
      </c>
      <c r="C41" s="222"/>
      <c r="D41" s="222"/>
      <c r="E41" s="222"/>
      <c r="F41" s="222"/>
      <c r="G41" s="222"/>
      <c r="H41" s="205"/>
      <c r="I41" s="205"/>
    </row>
    <row r="42" spans="1:9" x14ac:dyDescent="0.25">
      <c r="A42" s="221"/>
      <c r="B42" s="227" t="s">
        <v>1000</v>
      </c>
      <c r="C42" s="222"/>
      <c r="D42" s="222"/>
      <c r="E42" s="222"/>
      <c r="F42" s="222"/>
      <c r="G42" s="222"/>
      <c r="H42" s="205"/>
      <c r="I42" s="205"/>
    </row>
    <row r="43" spans="1:9" x14ac:dyDescent="0.25">
      <c r="A43" s="221" t="s">
        <v>641</v>
      </c>
      <c r="B43" s="227" t="s">
        <v>1001</v>
      </c>
      <c r="C43" s="222"/>
      <c r="D43" s="222"/>
      <c r="E43" s="222"/>
      <c r="F43" s="222"/>
      <c r="G43" s="222"/>
      <c r="H43" s="205"/>
      <c r="I43" s="205"/>
    </row>
    <row r="44" spans="1:9" x14ac:dyDescent="0.25">
      <c r="A44" s="221" t="s">
        <v>622</v>
      </c>
      <c r="B44" s="227" t="s">
        <v>1002</v>
      </c>
      <c r="C44" s="222"/>
      <c r="D44" s="222"/>
      <c r="E44" s="222"/>
      <c r="F44" s="222"/>
      <c r="G44" s="222"/>
      <c r="H44" s="205"/>
      <c r="I44" s="205"/>
    </row>
    <row r="45" spans="1:9" x14ac:dyDescent="0.25">
      <c r="A45" s="221" t="s">
        <v>615</v>
      </c>
      <c r="B45" s="227" t="s">
        <v>1003</v>
      </c>
      <c r="C45" s="222"/>
      <c r="D45" s="222"/>
      <c r="E45" s="222"/>
      <c r="F45" s="222"/>
      <c r="G45" s="222"/>
      <c r="H45" s="205"/>
      <c r="I45" s="205"/>
    </row>
    <row r="46" spans="1:9" x14ac:dyDescent="0.25">
      <c r="A46" s="221" t="s">
        <v>608</v>
      </c>
      <c r="B46" s="227" t="s">
        <v>1004</v>
      </c>
      <c r="C46" s="222"/>
      <c r="D46" s="222"/>
      <c r="E46" s="222"/>
      <c r="F46" s="222"/>
      <c r="G46" s="222"/>
      <c r="H46" s="205"/>
      <c r="I46" s="205"/>
    </row>
    <row r="47" spans="1:9" x14ac:dyDescent="0.25">
      <c r="A47" s="221" t="s">
        <v>605</v>
      </c>
      <c r="B47" s="227" t="s">
        <v>1005</v>
      </c>
      <c r="C47" s="222"/>
      <c r="D47" s="222"/>
      <c r="E47" s="222"/>
      <c r="F47" s="222"/>
      <c r="G47" s="222"/>
      <c r="H47" s="205"/>
      <c r="I47" s="205"/>
    </row>
    <row r="48" spans="1:9" x14ac:dyDescent="0.25">
      <c r="A48" s="221" t="s">
        <v>596</v>
      </c>
      <c r="B48" s="227" t="s">
        <v>1006</v>
      </c>
      <c r="C48" s="222"/>
      <c r="D48" s="222"/>
      <c r="E48" s="222"/>
      <c r="F48" s="222"/>
      <c r="G48" s="222"/>
      <c r="H48" s="205"/>
      <c r="I48" s="205"/>
    </row>
    <row r="49" spans="1:9" x14ac:dyDescent="0.25">
      <c r="A49" s="221" t="s">
        <v>593</v>
      </c>
      <c r="B49" s="227" t="s">
        <v>1007</v>
      </c>
      <c r="C49" s="222"/>
      <c r="D49" s="222"/>
      <c r="E49" s="222"/>
      <c r="F49" s="222"/>
      <c r="G49" s="222"/>
      <c r="H49" s="205"/>
      <c r="I49" s="205"/>
    </row>
    <row r="50" spans="1:9" ht="25.5" x14ac:dyDescent="0.25">
      <c r="A50" s="313" t="s">
        <v>792</v>
      </c>
      <c r="B50" s="313" t="s">
        <v>1008</v>
      </c>
      <c r="C50" s="313" t="s">
        <v>1009</v>
      </c>
      <c r="D50" s="313"/>
      <c r="E50" s="313" t="s">
        <v>1010</v>
      </c>
      <c r="F50" s="313"/>
      <c r="G50" s="220" t="s">
        <v>1011</v>
      </c>
      <c r="H50" s="205"/>
      <c r="I50" s="205"/>
    </row>
    <row r="51" spans="1:9" ht="14.25" customHeight="1" x14ac:dyDescent="0.25">
      <c r="A51" s="313"/>
      <c r="B51" s="313"/>
      <c r="C51" s="220" t="s">
        <v>995</v>
      </c>
      <c r="D51" s="220" t="s">
        <v>996</v>
      </c>
      <c r="E51" s="220" t="s">
        <v>995</v>
      </c>
      <c r="F51" s="220" t="s">
        <v>996</v>
      </c>
      <c r="G51" s="226"/>
      <c r="H51" s="205"/>
      <c r="I51" s="205"/>
    </row>
    <row r="52" spans="1:9" ht="25.5" x14ac:dyDescent="0.25">
      <c r="A52" s="221" t="s">
        <v>380</v>
      </c>
      <c r="B52" s="227" t="s">
        <v>1012</v>
      </c>
      <c r="C52" s="222"/>
      <c r="D52" s="222"/>
      <c r="E52" s="222"/>
      <c r="F52" s="222"/>
      <c r="G52" s="222"/>
      <c r="H52" s="205"/>
      <c r="I52" s="205"/>
    </row>
    <row r="53" spans="1:9" x14ac:dyDescent="0.25">
      <c r="A53" s="221" t="s">
        <v>377</v>
      </c>
      <c r="B53" s="227" t="s">
        <v>1013</v>
      </c>
      <c r="C53" s="222"/>
      <c r="D53" s="222"/>
      <c r="E53" s="222"/>
      <c r="F53" s="222"/>
      <c r="G53" s="222"/>
      <c r="H53" s="205"/>
      <c r="I53" s="205"/>
    </row>
    <row r="54" spans="1:9" x14ac:dyDescent="0.25">
      <c r="A54" s="221" t="s">
        <v>518</v>
      </c>
      <c r="B54" s="227" t="s">
        <v>1014</v>
      </c>
      <c r="C54" s="222"/>
      <c r="D54" s="222"/>
      <c r="E54" s="222"/>
      <c r="F54" s="222"/>
      <c r="G54" s="222"/>
      <c r="H54" s="205"/>
      <c r="I54" s="205"/>
    </row>
    <row r="55" spans="1:9" x14ac:dyDescent="0.25">
      <c r="A55" s="223"/>
      <c r="B55" s="224"/>
      <c r="C55" s="224"/>
      <c r="D55" s="224"/>
      <c r="E55" s="224"/>
      <c r="F55" s="224"/>
      <c r="G55" s="224"/>
      <c r="H55" s="205"/>
      <c r="I55" s="205"/>
    </row>
    <row r="56" spans="1:9" s="217" customFormat="1" ht="12.75" x14ac:dyDescent="0.25">
      <c r="A56" s="225" t="s">
        <v>1015</v>
      </c>
    </row>
    <row r="57" spans="1:9" ht="9.75" customHeight="1" x14ac:dyDescent="0.25">
      <c r="A57" s="228"/>
      <c r="B57" s="205"/>
      <c r="C57" s="205"/>
      <c r="D57" s="205"/>
      <c r="E57" s="205"/>
      <c r="F57" s="205"/>
      <c r="G57" s="205"/>
      <c r="H57" s="205"/>
      <c r="I57" s="205"/>
    </row>
    <row r="58" spans="1:9" s="217" customFormat="1" ht="12.75" x14ac:dyDescent="0.25">
      <c r="A58" s="218" t="s">
        <v>1016</v>
      </c>
    </row>
    <row r="59" spans="1:9" ht="9.75" customHeight="1" x14ac:dyDescent="0.25">
      <c r="A59" s="219"/>
      <c r="B59" s="205"/>
      <c r="C59" s="205"/>
      <c r="D59" s="205"/>
      <c r="E59" s="205"/>
      <c r="F59" s="205"/>
      <c r="G59" s="205"/>
      <c r="H59" s="205"/>
      <c r="I59" s="205"/>
    </row>
    <row r="60" spans="1:9" ht="26.25" customHeight="1" x14ac:dyDescent="0.25">
      <c r="A60" s="320" t="s">
        <v>792</v>
      </c>
      <c r="B60" s="313" t="s">
        <v>979</v>
      </c>
      <c r="C60" s="313" t="s">
        <v>1009</v>
      </c>
      <c r="D60" s="313"/>
      <c r="E60" s="313" t="s">
        <v>993</v>
      </c>
      <c r="F60" s="313"/>
      <c r="G60" s="220" t="s">
        <v>1017</v>
      </c>
      <c r="H60" s="205"/>
      <c r="I60" s="205"/>
    </row>
    <row r="61" spans="1:9" ht="14.25" customHeight="1" x14ac:dyDescent="0.25">
      <c r="A61" s="320"/>
      <c r="B61" s="313"/>
      <c r="C61" s="220" t="s">
        <v>995</v>
      </c>
      <c r="D61" s="220" t="s">
        <v>996</v>
      </c>
      <c r="E61" s="220" t="s">
        <v>995</v>
      </c>
      <c r="F61" s="220" t="s">
        <v>996</v>
      </c>
      <c r="G61" s="226"/>
      <c r="H61" s="205"/>
      <c r="I61" s="205"/>
    </row>
    <row r="62" spans="1:9" ht="25.5" x14ac:dyDescent="0.25">
      <c r="A62" s="221" t="s">
        <v>354</v>
      </c>
      <c r="B62" s="222" t="s">
        <v>1018</v>
      </c>
      <c r="C62" s="222"/>
      <c r="D62" s="222"/>
      <c r="E62" s="222"/>
      <c r="F62" s="222"/>
      <c r="G62" s="222"/>
      <c r="H62" s="205"/>
      <c r="I62" s="205"/>
    </row>
    <row r="63" spans="1:9" x14ac:dyDescent="0.25">
      <c r="A63" s="221"/>
      <c r="B63" s="222" t="s">
        <v>1019</v>
      </c>
      <c r="C63" s="222"/>
      <c r="D63" s="222"/>
      <c r="E63" s="222"/>
      <c r="F63" s="222"/>
      <c r="G63" s="222"/>
      <c r="H63" s="205"/>
      <c r="I63" s="205"/>
    </row>
    <row r="64" spans="1:9" x14ac:dyDescent="0.25">
      <c r="A64" s="221"/>
      <c r="B64" s="222" t="s">
        <v>1003</v>
      </c>
      <c r="C64" s="222"/>
      <c r="D64" s="222"/>
      <c r="E64" s="222"/>
      <c r="F64" s="222"/>
      <c r="G64" s="222"/>
      <c r="H64" s="205"/>
      <c r="I64" s="205"/>
    </row>
    <row r="65" spans="1:9" x14ac:dyDescent="0.25">
      <c r="A65" s="221"/>
      <c r="B65" s="222" t="s">
        <v>1020</v>
      </c>
      <c r="C65" s="222"/>
      <c r="D65" s="222"/>
      <c r="E65" s="222"/>
      <c r="F65" s="222"/>
      <c r="G65" s="222"/>
      <c r="H65" s="205"/>
      <c r="I65" s="205"/>
    </row>
    <row r="66" spans="1:9" x14ac:dyDescent="0.25">
      <c r="A66" s="221" t="s">
        <v>263</v>
      </c>
      <c r="B66" s="222" t="s">
        <v>1021</v>
      </c>
      <c r="C66" s="222"/>
      <c r="D66" s="222"/>
      <c r="E66" s="222"/>
      <c r="F66" s="222"/>
      <c r="G66" s="222"/>
      <c r="H66" s="205"/>
      <c r="I66" s="205"/>
    </row>
    <row r="67" spans="1:9" x14ac:dyDescent="0.25">
      <c r="A67" s="221"/>
      <c r="B67" s="222" t="s">
        <v>1022</v>
      </c>
      <c r="C67" s="222"/>
      <c r="D67" s="222"/>
      <c r="E67" s="222"/>
      <c r="F67" s="222"/>
      <c r="G67" s="222"/>
      <c r="H67" s="205"/>
      <c r="I67" s="205"/>
    </row>
    <row r="68" spans="1:9" x14ac:dyDescent="0.25">
      <c r="A68" s="221"/>
      <c r="B68" s="222" t="s">
        <v>1023</v>
      </c>
      <c r="C68" s="222"/>
      <c r="D68" s="222"/>
      <c r="E68" s="222"/>
      <c r="F68" s="222"/>
      <c r="G68" s="222"/>
      <c r="H68" s="205"/>
      <c r="I68" s="205"/>
    </row>
    <row r="69" spans="1:9" ht="25.5" x14ac:dyDescent="0.25">
      <c r="A69" s="221" t="s">
        <v>374</v>
      </c>
      <c r="B69" s="222" t="s">
        <v>1024</v>
      </c>
      <c r="C69" s="222"/>
      <c r="D69" s="222"/>
      <c r="E69" s="222"/>
      <c r="F69" s="222"/>
      <c r="G69" s="222"/>
      <c r="H69" s="205"/>
      <c r="I69" s="205"/>
    </row>
    <row r="70" spans="1:9" ht="25.5" x14ac:dyDescent="0.25">
      <c r="A70" s="221" t="s">
        <v>365</v>
      </c>
      <c r="B70" s="222" t="s">
        <v>1025</v>
      </c>
      <c r="C70" s="222"/>
      <c r="D70" s="222"/>
      <c r="E70" s="222"/>
      <c r="F70" s="222"/>
      <c r="G70" s="222"/>
      <c r="H70" s="205"/>
      <c r="I70" s="205"/>
    </row>
    <row r="71" spans="1:9" x14ac:dyDescent="0.25">
      <c r="A71" s="222"/>
      <c r="B71" s="222" t="s">
        <v>1026</v>
      </c>
      <c r="C71" s="222"/>
      <c r="D71" s="222"/>
      <c r="E71" s="222"/>
      <c r="F71" s="222"/>
      <c r="G71" s="222"/>
      <c r="H71" s="205"/>
      <c r="I71" s="205"/>
    </row>
    <row r="72" spans="1:9" ht="25.5" x14ac:dyDescent="0.25">
      <c r="A72" s="222"/>
      <c r="B72" s="222" t="s">
        <v>1027</v>
      </c>
      <c r="C72" s="222"/>
      <c r="D72" s="222"/>
      <c r="E72" s="222"/>
      <c r="F72" s="222"/>
      <c r="G72" s="222"/>
      <c r="H72" s="205"/>
      <c r="I72" s="205"/>
    </row>
    <row r="73" spans="1:9" ht="9" customHeight="1" x14ac:dyDescent="0.25">
      <c r="A73" s="224"/>
      <c r="B73" s="224"/>
      <c r="C73" s="224"/>
      <c r="D73" s="224"/>
      <c r="E73" s="224"/>
      <c r="F73" s="224"/>
      <c r="G73" s="224"/>
      <c r="H73" s="205"/>
      <c r="I73" s="205"/>
    </row>
    <row r="74" spans="1:9" s="217" customFormat="1" ht="12.75" x14ac:dyDescent="0.25">
      <c r="A74" s="225" t="s">
        <v>1028</v>
      </c>
    </row>
    <row r="75" spans="1:9" ht="8.25" customHeight="1" x14ac:dyDescent="0.25">
      <c r="A75" s="228"/>
      <c r="B75" s="205"/>
      <c r="C75" s="205"/>
      <c r="D75" s="205"/>
      <c r="E75" s="205"/>
      <c r="F75" s="205"/>
      <c r="G75" s="205"/>
      <c r="H75" s="205"/>
      <c r="I75" s="205"/>
    </row>
    <row r="76" spans="1:9" s="217" customFormat="1" ht="12.75" x14ac:dyDescent="0.25">
      <c r="A76" s="218" t="s">
        <v>1029</v>
      </c>
    </row>
    <row r="77" spans="1:9" x14ac:dyDescent="0.25">
      <c r="A77" s="219"/>
      <c r="B77" s="205"/>
      <c r="C77" s="205"/>
      <c r="D77" s="205"/>
      <c r="E77" s="205"/>
      <c r="F77" s="205"/>
      <c r="G77" s="205"/>
      <c r="H77" s="205"/>
      <c r="I77" s="205"/>
    </row>
    <row r="78" spans="1:9" ht="48.75" customHeight="1" x14ac:dyDescent="0.25">
      <c r="A78" s="320" t="s">
        <v>792</v>
      </c>
      <c r="B78" s="313" t="s">
        <v>1030</v>
      </c>
      <c r="C78" s="220" t="s">
        <v>1031</v>
      </c>
      <c r="D78" s="220"/>
      <c r="E78" s="220" t="s">
        <v>1032</v>
      </c>
      <c r="F78" s="220"/>
      <c r="G78" s="220" t="s">
        <v>1033</v>
      </c>
      <c r="I78" s="205"/>
    </row>
    <row r="79" spans="1:9" ht="13.5" customHeight="1" x14ac:dyDescent="0.25">
      <c r="A79" s="320"/>
      <c r="B79" s="313"/>
      <c r="C79" s="220" t="s">
        <v>995</v>
      </c>
      <c r="D79" s="220" t="s">
        <v>996</v>
      </c>
      <c r="E79" s="220" t="s">
        <v>995</v>
      </c>
      <c r="F79" s="220" t="s">
        <v>996</v>
      </c>
      <c r="G79" s="226"/>
      <c r="I79" s="205"/>
    </row>
    <row r="80" spans="1:9" x14ac:dyDescent="0.25">
      <c r="A80" s="221" t="s">
        <v>354</v>
      </c>
      <c r="B80" s="222" t="s">
        <v>1034</v>
      </c>
      <c r="C80" s="222"/>
      <c r="D80" s="222"/>
      <c r="E80" s="222"/>
      <c r="F80" s="222"/>
      <c r="G80" s="222"/>
      <c r="I80" s="205"/>
    </row>
    <row r="81" spans="1:9" x14ac:dyDescent="0.25">
      <c r="A81" s="221">
        <v>1</v>
      </c>
      <c r="B81" s="222"/>
      <c r="C81" s="222"/>
      <c r="D81" s="222"/>
      <c r="E81" s="222"/>
      <c r="F81" s="222"/>
      <c r="G81" s="222"/>
      <c r="I81" s="205"/>
    </row>
    <row r="82" spans="1:9" x14ac:dyDescent="0.25">
      <c r="A82" s="221"/>
      <c r="B82" s="222" t="s">
        <v>442</v>
      </c>
      <c r="C82" s="222"/>
      <c r="D82" s="222"/>
      <c r="E82" s="222"/>
      <c r="F82" s="222"/>
      <c r="G82" s="222"/>
      <c r="I82" s="205"/>
    </row>
    <row r="83" spans="1:9" x14ac:dyDescent="0.25">
      <c r="A83" s="221" t="s">
        <v>263</v>
      </c>
      <c r="B83" s="222" t="s">
        <v>1035</v>
      </c>
      <c r="C83" s="222"/>
      <c r="D83" s="222"/>
      <c r="E83" s="222"/>
      <c r="F83" s="222"/>
      <c r="G83" s="222"/>
      <c r="I83" s="205"/>
    </row>
    <row r="84" spans="1:9" x14ac:dyDescent="0.25">
      <c r="A84" s="221">
        <v>1</v>
      </c>
      <c r="B84" s="222"/>
      <c r="C84" s="222"/>
      <c r="D84" s="222"/>
      <c r="E84" s="222"/>
      <c r="F84" s="222"/>
      <c r="G84" s="222"/>
      <c r="I84" s="205"/>
    </row>
    <row r="85" spans="1:9" x14ac:dyDescent="0.25">
      <c r="A85" s="221"/>
      <c r="B85" s="222" t="s">
        <v>442</v>
      </c>
      <c r="C85" s="222"/>
      <c r="D85" s="222"/>
      <c r="E85" s="222"/>
      <c r="F85" s="222"/>
      <c r="G85" s="222"/>
      <c r="I85" s="205"/>
    </row>
    <row r="86" spans="1:9" x14ac:dyDescent="0.25">
      <c r="A86" s="221" t="s">
        <v>374</v>
      </c>
      <c r="B86" s="222" t="s">
        <v>1036</v>
      </c>
      <c r="C86" s="222"/>
      <c r="D86" s="222"/>
      <c r="E86" s="222"/>
      <c r="F86" s="222"/>
      <c r="G86" s="222"/>
      <c r="I86" s="205"/>
    </row>
    <row r="87" spans="1:9" x14ac:dyDescent="0.25">
      <c r="A87" s="221">
        <v>1</v>
      </c>
      <c r="B87" s="222"/>
      <c r="C87" s="222"/>
      <c r="D87" s="222"/>
      <c r="E87" s="222"/>
      <c r="F87" s="222"/>
      <c r="G87" s="222"/>
      <c r="I87" s="205"/>
    </row>
    <row r="88" spans="1:9" x14ac:dyDescent="0.25">
      <c r="A88" s="221"/>
      <c r="B88" s="222" t="s">
        <v>442</v>
      </c>
      <c r="C88" s="222"/>
      <c r="D88" s="222"/>
      <c r="E88" s="222"/>
      <c r="F88" s="222"/>
      <c r="G88" s="222"/>
      <c r="I88" s="205"/>
    </row>
    <row r="89" spans="1:9" x14ac:dyDescent="0.25">
      <c r="A89" s="221" t="s">
        <v>365</v>
      </c>
      <c r="B89" s="222" t="s">
        <v>1037</v>
      </c>
      <c r="C89" s="222"/>
      <c r="D89" s="222"/>
      <c r="E89" s="222"/>
      <c r="F89" s="222"/>
      <c r="G89" s="222"/>
      <c r="I89" s="205"/>
    </row>
    <row r="90" spans="1:9" x14ac:dyDescent="0.25">
      <c r="A90" s="221">
        <v>1</v>
      </c>
      <c r="B90" s="222"/>
      <c r="C90" s="222"/>
      <c r="D90" s="222"/>
      <c r="E90" s="222"/>
      <c r="F90" s="222"/>
      <c r="G90" s="222"/>
      <c r="I90" s="205"/>
    </row>
    <row r="91" spans="1:9" x14ac:dyDescent="0.25">
      <c r="A91" s="221"/>
      <c r="B91" s="222" t="s">
        <v>442</v>
      </c>
      <c r="C91" s="222"/>
      <c r="D91" s="222"/>
      <c r="E91" s="222"/>
      <c r="F91" s="222"/>
      <c r="G91" s="222"/>
      <c r="I91" s="205"/>
    </row>
    <row r="92" spans="1:9" x14ac:dyDescent="0.25">
      <c r="A92" s="221" t="s">
        <v>362</v>
      </c>
      <c r="B92" s="222" t="s">
        <v>1038</v>
      </c>
      <c r="C92" s="222"/>
      <c r="D92" s="222"/>
      <c r="E92" s="222"/>
      <c r="F92" s="222"/>
      <c r="G92" s="222"/>
      <c r="I92" s="205"/>
    </row>
    <row r="93" spans="1:9" x14ac:dyDescent="0.25">
      <c r="A93" s="221">
        <v>1</v>
      </c>
      <c r="B93" s="222"/>
      <c r="C93" s="222"/>
      <c r="D93" s="222"/>
      <c r="E93" s="222"/>
      <c r="F93" s="222"/>
      <c r="G93" s="222"/>
      <c r="I93" s="205"/>
    </row>
    <row r="94" spans="1:9" x14ac:dyDescent="0.25">
      <c r="A94" s="221"/>
      <c r="B94" s="222" t="s">
        <v>442</v>
      </c>
      <c r="C94" s="222"/>
      <c r="D94" s="222"/>
      <c r="E94" s="222"/>
      <c r="F94" s="222"/>
      <c r="G94" s="222"/>
      <c r="I94" s="205"/>
    </row>
    <row r="95" spans="1:9" x14ac:dyDescent="0.25">
      <c r="A95" s="221" t="s">
        <v>161</v>
      </c>
      <c r="B95" s="222" t="s">
        <v>1039</v>
      </c>
      <c r="C95" s="222"/>
      <c r="D95" s="222"/>
      <c r="E95" s="222"/>
      <c r="F95" s="222"/>
      <c r="G95" s="222"/>
      <c r="I95" s="205"/>
    </row>
    <row r="96" spans="1:9" x14ac:dyDescent="0.25">
      <c r="A96" s="221">
        <v>1</v>
      </c>
      <c r="B96" s="222"/>
      <c r="C96" s="222"/>
      <c r="D96" s="222"/>
      <c r="E96" s="222"/>
      <c r="F96" s="222"/>
      <c r="G96" s="222"/>
      <c r="I96" s="205"/>
    </row>
    <row r="97" spans="1:9" x14ac:dyDescent="0.25">
      <c r="A97" s="221"/>
      <c r="B97" s="222" t="s">
        <v>442</v>
      </c>
      <c r="C97" s="222"/>
      <c r="D97" s="222"/>
      <c r="E97" s="222"/>
      <c r="F97" s="222"/>
      <c r="G97" s="222"/>
      <c r="I97" s="205"/>
    </row>
    <row r="98" spans="1:9" x14ac:dyDescent="0.25">
      <c r="A98" s="221" t="s">
        <v>391</v>
      </c>
      <c r="B98" s="222" t="s">
        <v>1040</v>
      </c>
      <c r="C98" s="222"/>
      <c r="D98" s="222"/>
      <c r="E98" s="222"/>
      <c r="F98" s="222"/>
      <c r="G98" s="222"/>
      <c r="I98" s="205"/>
    </row>
    <row r="99" spans="1:9" ht="4.5" customHeight="1" x14ac:dyDescent="0.25">
      <c r="A99" s="223"/>
      <c r="B99" s="224"/>
      <c r="C99" s="224"/>
      <c r="D99" s="224"/>
      <c r="E99" s="224"/>
      <c r="F99" s="224"/>
      <c r="G99" s="224"/>
      <c r="H99" s="224"/>
      <c r="I99" s="205"/>
    </row>
    <row r="100" spans="1:9" s="217" customFormat="1" ht="12.75" x14ac:dyDescent="0.25">
      <c r="A100" s="225" t="s">
        <v>1015</v>
      </c>
    </row>
    <row r="101" spans="1:9" ht="3" customHeight="1" x14ac:dyDescent="0.25">
      <c r="A101" s="205"/>
      <c r="B101" s="205"/>
      <c r="C101" s="205"/>
      <c r="D101" s="205"/>
      <c r="E101" s="205"/>
      <c r="F101" s="205"/>
      <c r="G101" s="205"/>
      <c r="H101" s="205"/>
      <c r="I101" s="205"/>
    </row>
    <row r="102" spans="1:9" s="232" customFormat="1" ht="49.5" customHeight="1" x14ac:dyDescent="0.25">
      <c r="A102" s="229"/>
      <c r="B102" s="321"/>
      <c r="C102" s="321"/>
      <c r="D102" s="230"/>
      <c r="E102" s="322"/>
      <c r="F102" s="321"/>
      <c r="G102" s="321"/>
      <c r="H102" s="231"/>
      <c r="I102" s="230"/>
    </row>
    <row r="103" spans="1:9" s="232" customFormat="1" ht="27" customHeight="1" x14ac:dyDescent="0.25">
      <c r="A103" s="233"/>
      <c r="B103" s="321"/>
      <c r="C103" s="321"/>
      <c r="D103" s="230"/>
      <c r="E103" s="230"/>
      <c r="F103" s="230"/>
      <c r="G103" s="230"/>
      <c r="H103" s="230"/>
      <c r="I103" s="230"/>
    </row>
    <row r="104" spans="1:9" s="232" customFormat="1" ht="27" customHeight="1" x14ac:dyDescent="0.25">
      <c r="A104" s="233"/>
      <c r="B104" s="229"/>
      <c r="C104" s="229"/>
      <c r="D104" s="230"/>
      <c r="E104" s="230"/>
      <c r="F104" s="230"/>
      <c r="G104" s="230"/>
      <c r="H104" s="230"/>
      <c r="I104" s="230"/>
    </row>
    <row r="105" spans="1:9" s="232" customFormat="1" ht="27" customHeight="1" x14ac:dyDescent="0.25">
      <c r="A105" s="233"/>
      <c r="B105" s="229"/>
      <c r="C105" s="229"/>
      <c r="D105" s="230"/>
      <c r="E105" s="230"/>
      <c r="F105" s="230"/>
      <c r="G105" s="230"/>
      <c r="H105" s="230"/>
      <c r="I105" s="230"/>
    </row>
    <row r="106" spans="1:9" s="232" customFormat="1" x14ac:dyDescent="0.25">
      <c r="A106" s="230"/>
      <c r="B106" s="230"/>
      <c r="C106" s="230"/>
      <c r="D106" s="230"/>
      <c r="E106" s="230"/>
      <c r="F106" s="230"/>
      <c r="G106" s="230"/>
      <c r="H106" s="230"/>
      <c r="I106" s="230"/>
    </row>
    <row r="107" spans="1:9" s="232" customFormat="1" x14ac:dyDescent="0.25">
      <c r="A107" s="230"/>
      <c r="B107" s="230"/>
      <c r="C107" s="230"/>
      <c r="D107" s="230"/>
      <c r="E107" s="230"/>
      <c r="F107" s="230"/>
      <c r="G107" s="230"/>
      <c r="H107" s="230"/>
      <c r="I107" s="230"/>
    </row>
    <row r="108" spans="1:9" s="234" customFormat="1" ht="12.75" customHeight="1" x14ac:dyDescent="0.25">
      <c r="B108" s="323" t="s">
        <v>975</v>
      </c>
      <c r="C108" s="323"/>
      <c r="D108" s="324" t="s">
        <v>976</v>
      </c>
      <c r="E108" s="324"/>
      <c r="F108" s="324"/>
      <c r="G108" s="324"/>
      <c r="H108" s="235"/>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OUvagB8qslPhs5zCnL37+bzqhSW6ES+uycAQziS1B+w=</DigestValue>
    </Reference>
    <Reference Type="http://www.w3.org/2000/09/xmldsig#Object" URI="#idOfficeObject">
      <DigestMethod Algorithm="http://www.w3.org/2001/04/xmlenc#sha256"/>
      <DigestValue>v8NfqWouuAW+gMMvvuFDMct3/OVUJkQNq+wHbMa9gV4=</DigestValue>
    </Reference>
    <Reference Type="http://uri.etsi.org/01903#SignedProperties" URI="#idSignedProperties">
      <Transforms>
        <Transform Algorithm="http://www.w3.org/TR/2001/REC-xml-c14n-20010315"/>
      </Transforms>
      <DigestMethod Algorithm="http://www.w3.org/2001/04/xmlenc#sha256"/>
      <DigestValue>rpoAH7SEFvGVHEXopFLAK1ZuF9uRAxztm8XnOzanVKk=</DigestValue>
    </Reference>
  </SignedInfo>
  <SignatureValue>O/EW0lbtj66wIMmp87VrDncWVOjVWDzZF2NGDAAX5+SD4PauqWSIeCjn1aguKp94zAUGh2GHBPvD
cnHQGqUKl7VF+ct8bGD1oFlbqfi3iCJe8zzy2e8FyfRmAz2inNGcIMiEHlWEtGzuG/LSzaCXwBP5
033AznleZSaZGT8DjLj/26Vjcq6DqukcXkRrj0Zpifu5Vj0awuVoiX4zcBkBrlzolwwbs/2IpIuf
ZaHH43DLgagC0Ppz+ZSj63rlPhcElhzwLUORTKFXLADRycdT/PArqWfWtWJGG3hF8382RYa7rAp7
jXJf81GzcpQU0U5DKlCjZoVLkLpW0IavL9bjww==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XBuNcqBYWcVMFb9O8W7cnirZmjC+0PgcHTXIdZGFcVw=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JfU6IZDiSv1iqimQbi2Ukv5uCjWsRL0iAcrFUqPBdlk=</DigestValue>
      </Reference>
      <Reference URI="/xl/drawings/drawing10.xml?ContentType=application/vnd.openxmlformats-officedocument.drawing+xml">
        <DigestMethod Algorithm="http://www.w3.org/2001/04/xmlenc#sha256"/>
        <DigestValue>YK+0GsgJrB09BFEvBMXmPrarzpp1867v3ddOsMbGpqo=</DigestValue>
      </Reference>
      <Reference URI="/xl/drawings/drawing11.xml?ContentType=application/vnd.openxmlformats-officedocument.drawing+xml">
        <DigestMethod Algorithm="http://www.w3.org/2001/04/xmlenc#sha256"/>
        <DigestValue>bhrwZQkMBUV4CAeSf7j3PqNF0aJGWI5+F3JEvStk8W0=</DigestValue>
      </Reference>
      <Reference URI="/xl/drawings/drawing2.xml?ContentType=application/vnd.openxmlformats-officedocument.drawing+xml">
        <DigestMethod Algorithm="http://www.w3.org/2001/04/xmlenc#sha256"/>
        <DigestValue>CjJwRbQR6kjg2mk/bs9/wOKKC5/jfIFK/ErctooM5ho=</DigestValue>
      </Reference>
      <Reference URI="/xl/drawings/drawing3.xml?ContentType=application/vnd.openxmlformats-officedocument.drawing+xml">
        <DigestMethod Algorithm="http://www.w3.org/2001/04/xmlenc#sha256"/>
        <DigestValue>d65dAJPPP0W+I7JlG2Anr0d/lf/pJLWPar7i/21XPCQ=</DigestValue>
      </Reference>
      <Reference URI="/xl/drawings/drawing4.xml?ContentType=application/vnd.openxmlformats-officedocument.drawing+xml">
        <DigestMethod Algorithm="http://www.w3.org/2001/04/xmlenc#sha256"/>
        <DigestValue>6e7LIHK/Ev54M/18sk1QXMCxN7P1L+v7sOL90xu8cvk=</DigestValue>
      </Reference>
      <Reference URI="/xl/drawings/drawing5.xml?ContentType=application/vnd.openxmlformats-officedocument.drawing+xml">
        <DigestMethod Algorithm="http://www.w3.org/2001/04/xmlenc#sha256"/>
        <DigestValue>78COBjWdewVgPkfokzVy/wZShFuyeVHLU8tfFFKN3gY=</DigestValue>
      </Reference>
      <Reference URI="/xl/drawings/drawing6.xml?ContentType=application/vnd.openxmlformats-officedocument.drawing+xml">
        <DigestMethod Algorithm="http://www.w3.org/2001/04/xmlenc#sha256"/>
        <DigestValue>2cZLPz+pucP5fjDUmhhsSiSO/Ixlagel9FK108pD4l8=</DigestValue>
      </Reference>
      <Reference URI="/xl/drawings/drawing7.xml?ContentType=application/vnd.openxmlformats-officedocument.drawing+xml">
        <DigestMethod Algorithm="http://www.w3.org/2001/04/xmlenc#sha256"/>
        <DigestValue>oOETx+392nwzX329CjaR2C/gOWXEiQO5ztTjfQRLIsI=</DigestValue>
      </Reference>
      <Reference URI="/xl/drawings/drawing8.xml?ContentType=application/vnd.openxmlformats-officedocument.drawing+xml">
        <DigestMethod Algorithm="http://www.w3.org/2001/04/xmlenc#sha256"/>
        <DigestValue>dObcbrA7NlZRRXhOAC/tdC+NIJr+6WqoVSl+yAu+HjE=</DigestValue>
      </Reference>
      <Reference URI="/xl/drawings/drawing9.xml?ContentType=application/vnd.openxmlformats-officedocument.drawing+xml">
        <DigestMethod Algorithm="http://www.w3.org/2001/04/xmlenc#sha256"/>
        <DigestValue>2ZSoqll+iabUXdvqHrIFU5YyU+p8j/yRjmweUzwmoi0=</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media/image4.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10.bin?ContentType=application/vnd.openxmlformats-officedocument.spreadsheetml.printerSettings">
        <DigestMethod Algorithm="http://www.w3.org/2001/04/xmlenc#sha256"/>
        <DigestValue>A0vhIXYbgbbtUUJoVQJ+x7wHB55qo1suhHi5XNMAooQ=</DigestValue>
      </Reference>
      <Reference URI="/xl/printerSettings/printerSettings1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A0vhIXYbgbbtUUJoVQJ+x7wHB55qo1suhHi5XNMAooQ=</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vfipu5rjXq3bQAQW4G1RT6n5k5h72TspsxwBbTpKhBM=</DigestValue>
      </Reference>
      <Reference URI="/xl/printerSettings/printerSettings7.bin?ContentType=application/vnd.openxmlformats-officedocument.spreadsheetml.printerSettings">
        <DigestMethod Algorithm="http://www.w3.org/2001/04/xmlenc#sha256"/>
        <DigestValue>vfipu5rjXq3bQAQW4G1RT6n5k5h72TspsxwBbTpKhBM=</DigestValue>
      </Reference>
      <Reference URI="/xl/printerSettings/printerSettings8.bin?ContentType=application/vnd.openxmlformats-officedocument.spreadsheetml.printerSettings">
        <DigestMethod Algorithm="http://www.w3.org/2001/04/xmlenc#sha256"/>
        <DigestValue>JVhHaU3by/bD4fflBEZ5b+tha77eiGgYYsBK6WfwveA=</DigestValue>
      </Reference>
      <Reference URI="/xl/printerSettings/printerSettings9.bin?ContentType=application/vnd.openxmlformats-officedocument.spreadsheetml.printerSettings">
        <DigestMethod Algorithm="http://www.w3.org/2001/04/xmlenc#sha256"/>
        <DigestValue>srN+sYIl6pTkV1R0Z7xkuR7KdRXWucAsn4+NQxUh/1w=</DigestValue>
      </Reference>
      <Reference URI="/xl/sharedStrings.xml?ContentType=application/vnd.openxmlformats-officedocument.spreadsheetml.sharedStrings+xml">
        <DigestMethod Algorithm="http://www.w3.org/2001/04/xmlenc#sha256"/>
        <DigestValue>+P65r5D4Yrj863sN++c7IVcTkqPi0EWA64CWxBzmNVM=</DigestValue>
      </Reference>
      <Reference URI="/xl/styles.xml?ContentType=application/vnd.openxmlformats-officedocument.spreadsheetml.styles+xml">
        <DigestMethod Algorithm="http://www.w3.org/2001/04/xmlenc#sha256"/>
        <DigestValue>rxwbwQolBFMyzcDopafxSxy/E+23RP3OeC/9IUw9QmE=</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/+EVhubuHHE9T6Sd1MNsg2e4eXnk7VXqFLcRfDFiADA=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rrKUEcswatezK2MYK3nvJ1pBO5273B5n8tmHDSC6Afk=</DigestValue>
      </Reference>
      <Reference URI="/xl/worksheets/sheet10.xml?ContentType=application/vnd.openxmlformats-officedocument.spreadsheetml.worksheet+xml">
        <DigestMethod Algorithm="http://www.w3.org/2001/04/xmlenc#sha256"/>
        <DigestValue>jocBjZmIJGgB2ETkscTdtjRS08uUawTFTOKP4e7Q/VY=</DigestValue>
      </Reference>
      <Reference URI="/xl/worksheets/sheet11.xml?ContentType=application/vnd.openxmlformats-officedocument.spreadsheetml.worksheet+xml">
        <DigestMethod Algorithm="http://www.w3.org/2001/04/xmlenc#sha256"/>
        <DigestValue>wu5LP7p4mMlNTkWKEMwHC9DcWvgJeXxBV6wKDKvjKYA=</DigestValue>
      </Reference>
      <Reference URI="/xl/worksheets/sheet2.xml?ContentType=application/vnd.openxmlformats-officedocument.spreadsheetml.worksheet+xml">
        <DigestMethod Algorithm="http://www.w3.org/2001/04/xmlenc#sha256"/>
        <DigestValue>jrqrAIA0eu92IsaU1USZHTgFpPT2SHlfGz252rs23Og=</DigestValue>
      </Reference>
      <Reference URI="/xl/worksheets/sheet3.xml?ContentType=application/vnd.openxmlformats-officedocument.spreadsheetml.worksheet+xml">
        <DigestMethod Algorithm="http://www.w3.org/2001/04/xmlenc#sha256"/>
        <DigestValue>x09btYc9nRseWPyhHGP8KMYL4GX8rMVpvvl7O+C0l1s=</DigestValue>
      </Reference>
      <Reference URI="/xl/worksheets/sheet4.xml?ContentType=application/vnd.openxmlformats-officedocument.spreadsheetml.worksheet+xml">
        <DigestMethod Algorithm="http://www.w3.org/2001/04/xmlenc#sha256"/>
        <DigestValue>1ZUJunXtIl6xcIrY5xceNjxnqOk88Sy8ftYr177yg9Q=</DigestValue>
      </Reference>
      <Reference URI="/xl/worksheets/sheet5.xml?ContentType=application/vnd.openxmlformats-officedocument.spreadsheetml.worksheet+xml">
        <DigestMethod Algorithm="http://www.w3.org/2001/04/xmlenc#sha256"/>
        <DigestValue>Zh+oY1aL9grpbDbGc1qG11iLb2M7TWkrYbdqzEPys8g=</DigestValue>
      </Reference>
      <Reference URI="/xl/worksheets/sheet6.xml?ContentType=application/vnd.openxmlformats-officedocument.spreadsheetml.worksheet+xml">
        <DigestMethod Algorithm="http://www.w3.org/2001/04/xmlenc#sha256"/>
        <DigestValue>yyJ/bdJt7sKlD23FotAJYrauxmwNH5+wC00vA+3Dses=</DigestValue>
      </Reference>
      <Reference URI="/xl/worksheets/sheet7.xml?ContentType=application/vnd.openxmlformats-officedocument.spreadsheetml.worksheet+xml">
        <DigestMethod Algorithm="http://www.w3.org/2001/04/xmlenc#sha256"/>
        <DigestValue>4JlS2ti87XjGXjqZYS5jFebGEr+mYav7mfBgGw2yCFY=</DigestValue>
      </Reference>
      <Reference URI="/xl/worksheets/sheet8.xml?ContentType=application/vnd.openxmlformats-officedocument.spreadsheetml.worksheet+xml">
        <DigestMethod Algorithm="http://www.w3.org/2001/04/xmlenc#sha256"/>
        <DigestValue>i4s+su0TNCeqpSTVknGCdPhaVuRattF7lQ59c6lGlYA=</DigestValue>
      </Reference>
      <Reference URI="/xl/worksheets/sheet9.xml?ContentType=application/vnd.openxmlformats-officedocument.spreadsheetml.worksheet+xml">
        <DigestMethod Algorithm="http://www.w3.org/2001/04/xmlenc#sha256"/>
        <DigestValue>B9ZoPhlXLOvK+wp2kMK87yUAk50FiLKU+L1T1LuJtz4=</DigestValue>
      </Reference>
    </Manifest>
    <SignatureProperties>
      <SignatureProperty Id="idSignatureTime" Target="#idPackageSignature">
        <mdssi:SignatureTime xmlns:mdssi="http://schemas.openxmlformats.org/package/2006/digital-signature">
          <mdssi:Format>YYYY-MM-DDThh:mm:ssTZD</mdssi:Format>
          <mdssi:Value>2024-07-16T02:47:51Z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Quy 2_2024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2024-07-16T02:47:51Z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Jh1pLre/IOFpIvcIyKDTPw1KUFWMZ1ukKqbEUnieXHU=</DigestValue>
    </Reference>
    <Reference Type="http://www.w3.org/2000/09/xmldsig#Object" URI="#idOfficeObject">
      <DigestMethod Algorithm="http://www.w3.org/2001/04/xmlenc#sha256"/>
      <DigestValue>9fQIts51Y87VEvH7BERJ1u4QwphX7Z5b7i0DBVapJ1k=</DigestValue>
    </Reference>
    <Reference Type="http://uri.etsi.org/01903#SignedProperties" URI="#idSignedProperties">
      <Transforms>
        <Transform Algorithm="http://www.w3.org/TR/2001/REC-xml-c14n-20010315"/>
      </Transforms>
      <DigestMethod Algorithm="http://www.w3.org/2001/04/xmlenc#sha256"/>
      <DigestValue>vXMtbWvVmBdKdtXuFpgmrzrtrKf377yviBGOeIRU+BM=</DigestValue>
    </Reference>
  </SignedInfo>
  <SignatureValue>Ti6Y8QVkLj3YghWkGJuSyrJMJj2/ZLvEQ7NGVBhXHcYRr4LL21AmoAZaCgAYuuPiK6RGyxt57a73
L+lU/o3XetimUsNswbC3jTzzl3FEHa390BAkQqPXbZouAeGvP1fg4KTYjjRk+c9wzbEy3NqQjJjq
8PYR64eozjNLDfnUPkY0QUxDsKqvZk6xl5kZsLVpRIHyb+24BPIg+HKppnFGJUsZdol9hHv4JXgT
1A3BlYtFprFVc7Q4zPNZDYPAY3nw2PHZw4e2HLI0NE34wcCtWlwgSsSaGVa6gwrYHWmap6HfGOSr
2Gqtj4aLNxb2HhePZ60uZIk5as8W7P7kBkEXmA==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XBuNcqBYWcVMFb9O8W7cnirZmjC+0PgcHTXIdZGFcVw=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JfU6IZDiSv1iqimQbi2Ukv5uCjWsRL0iAcrFUqPBdlk=</DigestValue>
      </Reference>
      <Reference URI="/xl/drawings/drawing10.xml?ContentType=application/vnd.openxmlformats-officedocument.drawing+xml">
        <DigestMethod Algorithm="http://www.w3.org/2001/04/xmlenc#sha256"/>
        <DigestValue>YK+0GsgJrB09BFEvBMXmPrarzpp1867v3ddOsMbGpqo=</DigestValue>
      </Reference>
      <Reference URI="/xl/drawings/drawing11.xml?ContentType=application/vnd.openxmlformats-officedocument.drawing+xml">
        <DigestMethod Algorithm="http://www.w3.org/2001/04/xmlenc#sha256"/>
        <DigestValue>bhrwZQkMBUV4CAeSf7j3PqNF0aJGWI5+F3JEvStk8W0=</DigestValue>
      </Reference>
      <Reference URI="/xl/drawings/drawing2.xml?ContentType=application/vnd.openxmlformats-officedocument.drawing+xml">
        <DigestMethod Algorithm="http://www.w3.org/2001/04/xmlenc#sha256"/>
        <DigestValue>CjJwRbQR6kjg2mk/bs9/wOKKC5/jfIFK/ErctooM5ho=</DigestValue>
      </Reference>
      <Reference URI="/xl/drawings/drawing3.xml?ContentType=application/vnd.openxmlformats-officedocument.drawing+xml">
        <DigestMethod Algorithm="http://www.w3.org/2001/04/xmlenc#sha256"/>
        <DigestValue>d65dAJPPP0W+I7JlG2Anr0d/lf/pJLWPar7i/21XPCQ=</DigestValue>
      </Reference>
      <Reference URI="/xl/drawings/drawing4.xml?ContentType=application/vnd.openxmlformats-officedocument.drawing+xml">
        <DigestMethod Algorithm="http://www.w3.org/2001/04/xmlenc#sha256"/>
        <DigestValue>6e7LIHK/Ev54M/18sk1QXMCxN7P1L+v7sOL90xu8cvk=</DigestValue>
      </Reference>
      <Reference URI="/xl/drawings/drawing5.xml?ContentType=application/vnd.openxmlformats-officedocument.drawing+xml">
        <DigestMethod Algorithm="http://www.w3.org/2001/04/xmlenc#sha256"/>
        <DigestValue>78COBjWdewVgPkfokzVy/wZShFuyeVHLU8tfFFKN3gY=</DigestValue>
      </Reference>
      <Reference URI="/xl/drawings/drawing6.xml?ContentType=application/vnd.openxmlformats-officedocument.drawing+xml">
        <DigestMethod Algorithm="http://www.w3.org/2001/04/xmlenc#sha256"/>
        <DigestValue>2cZLPz+pucP5fjDUmhhsSiSO/Ixlagel9FK108pD4l8=</DigestValue>
      </Reference>
      <Reference URI="/xl/drawings/drawing7.xml?ContentType=application/vnd.openxmlformats-officedocument.drawing+xml">
        <DigestMethod Algorithm="http://www.w3.org/2001/04/xmlenc#sha256"/>
        <DigestValue>oOETx+392nwzX329CjaR2C/gOWXEiQO5ztTjfQRLIsI=</DigestValue>
      </Reference>
      <Reference URI="/xl/drawings/drawing8.xml?ContentType=application/vnd.openxmlformats-officedocument.drawing+xml">
        <DigestMethod Algorithm="http://www.w3.org/2001/04/xmlenc#sha256"/>
        <DigestValue>dObcbrA7NlZRRXhOAC/tdC+NIJr+6WqoVSl+yAu+HjE=</DigestValue>
      </Reference>
      <Reference URI="/xl/drawings/drawing9.xml?ContentType=application/vnd.openxmlformats-officedocument.drawing+xml">
        <DigestMethod Algorithm="http://www.w3.org/2001/04/xmlenc#sha256"/>
        <DigestValue>2ZSoqll+iabUXdvqHrIFU5YyU+p8j/yRjmweUzwmoi0=</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media/image4.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10.bin?ContentType=application/vnd.openxmlformats-officedocument.spreadsheetml.printerSettings">
        <DigestMethod Algorithm="http://www.w3.org/2001/04/xmlenc#sha256"/>
        <DigestValue>A0vhIXYbgbbtUUJoVQJ+x7wHB55qo1suhHi5XNMAooQ=</DigestValue>
      </Reference>
      <Reference URI="/xl/printerSettings/printerSettings1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A0vhIXYbgbbtUUJoVQJ+x7wHB55qo1suhHi5XNMAooQ=</DigestValue>
      </Reference>
      <Reference URI="/xl/printerSettings/printerSettings4.bin?ContentType=application/vnd.openxmlformats-officedocument.spreadsheetml.printerSettings">
        <DigestMethod Algorithm="http://www.w3.org/2001/04/xmlenc#sha256"/>
        <DigestValue>A0vhIXYbgbbtUUJoVQJ+x7wHB55qo1suhHi5XNMAooQ=</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vfipu5rjXq3bQAQW4G1RT6n5k5h72TspsxwBbTpKhBM=</DigestValue>
      </Reference>
      <Reference URI="/xl/printerSettings/printerSettings7.bin?ContentType=application/vnd.openxmlformats-officedocument.spreadsheetml.printerSettings">
        <DigestMethod Algorithm="http://www.w3.org/2001/04/xmlenc#sha256"/>
        <DigestValue>vfipu5rjXq3bQAQW4G1RT6n5k5h72TspsxwBbTpKhBM=</DigestValue>
      </Reference>
      <Reference URI="/xl/printerSettings/printerSettings8.bin?ContentType=application/vnd.openxmlformats-officedocument.spreadsheetml.printerSettings">
        <DigestMethod Algorithm="http://www.w3.org/2001/04/xmlenc#sha256"/>
        <DigestValue>JVhHaU3by/bD4fflBEZ5b+tha77eiGgYYsBK6WfwveA=</DigestValue>
      </Reference>
      <Reference URI="/xl/printerSettings/printerSettings9.bin?ContentType=application/vnd.openxmlformats-officedocument.spreadsheetml.printerSettings">
        <DigestMethod Algorithm="http://www.w3.org/2001/04/xmlenc#sha256"/>
        <DigestValue>srN+sYIl6pTkV1R0Z7xkuR7KdRXWucAsn4+NQxUh/1w=</DigestValue>
      </Reference>
      <Reference URI="/xl/sharedStrings.xml?ContentType=application/vnd.openxmlformats-officedocument.spreadsheetml.sharedStrings+xml">
        <DigestMethod Algorithm="http://www.w3.org/2001/04/xmlenc#sha256"/>
        <DigestValue>+P65r5D4Yrj863sN++c7IVcTkqPi0EWA64CWxBzmNVM=</DigestValue>
      </Reference>
      <Reference URI="/xl/styles.xml?ContentType=application/vnd.openxmlformats-officedocument.spreadsheetml.styles+xml">
        <DigestMethod Algorithm="http://www.w3.org/2001/04/xmlenc#sha256"/>
        <DigestValue>rxwbwQolBFMyzcDopafxSxy/E+23RP3OeC/9IUw9QmE=</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/+EVhubuHHE9T6Sd1MNsg2e4eXnk7VXqFLcRfDFiADA=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rrKUEcswatezK2MYK3nvJ1pBO5273B5n8tmHDSC6Afk=</DigestValue>
      </Reference>
      <Reference URI="/xl/worksheets/sheet10.xml?ContentType=application/vnd.openxmlformats-officedocument.spreadsheetml.worksheet+xml">
        <DigestMethod Algorithm="http://www.w3.org/2001/04/xmlenc#sha256"/>
        <DigestValue>jocBjZmIJGgB2ETkscTdtjRS08uUawTFTOKP4e7Q/VY=</DigestValue>
      </Reference>
      <Reference URI="/xl/worksheets/sheet11.xml?ContentType=application/vnd.openxmlformats-officedocument.spreadsheetml.worksheet+xml">
        <DigestMethod Algorithm="http://www.w3.org/2001/04/xmlenc#sha256"/>
        <DigestValue>wu5LP7p4mMlNTkWKEMwHC9DcWvgJeXxBV6wKDKvjKYA=</DigestValue>
      </Reference>
      <Reference URI="/xl/worksheets/sheet2.xml?ContentType=application/vnd.openxmlformats-officedocument.spreadsheetml.worksheet+xml">
        <DigestMethod Algorithm="http://www.w3.org/2001/04/xmlenc#sha256"/>
        <DigestValue>jrqrAIA0eu92IsaU1USZHTgFpPT2SHlfGz252rs23Og=</DigestValue>
      </Reference>
      <Reference URI="/xl/worksheets/sheet3.xml?ContentType=application/vnd.openxmlformats-officedocument.spreadsheetml.worksheet+xml">
        <DigestMethod Algorithm="http://www.w3.org/2001/04/xmlenc#sha256"/>
        <DigestValue>x09btYc9nRseWPyhHGP8KMYL4GX8rMVpvvl7O+C0l1s=</DigestValue>
      </Reference>
      <Reference URI="/xl/worksheets/sheet4.xml?ContentType=application/vnd.openxmlformats-officedocument.spreadsheetml.worksheet+xml">
        <DigestMethod Algorithm="http://www.w3.org/2001/04/xmlenc#sha256"/>
        <DigestValue>1ZUJunXtIl6xcIrY5xceNjxnqOk88Sy8ftYr177yg9Q=</DigestValue>
      </Reference>
      <Reference URI="/xl/worksheets/sheet5.xml?ContentType=application/vnd.openxmlformats-officedocument.spreadsheetml.worksheet+xml">
        <DigestMethod Algorithm="http://www.w3.org/2001/04/xmlenc#sha256"/>
        <DigestValue>Zh+oY1aL9grpbDbGc1qG11iLb2M7TWkrYbdqzEPys8g=</DigestValue>
      </Reference>
      <Reference URI="/xl/worksheets/sheet6.xml?ContentType=application/vnd.openxmlformats-officedocument.spreadsheetml.worksheet+xml">
        <DigestMethod Algorithm="http://www.w3.org/2001/04/xmlenc#sha256"/>
        <DigestValue>yyJ/bdJt7sKlD23FotAJYrauxmwNH5+wC00vA+3Dses=</DigestValue>
      </Reference>
      <Reference URI="/xl/worksheets/sheet7.xml?ContentType=application/vnd.openxmlformats-officedocument.spreadsheetml.worksheet+xml">
        <DigestMethod Algorithm="http://www.w3.org/2001/04/xmlenc#sha256"/>
        <DigestValue>4JlS2ti87XjGXjqZYS5jFebGEr+mYav7mfBgGw2yCFY=</DigestValue>
      </Reference>
      <Reference URI="/xl/worksheets/sheet8.xml?ContentType=application/vnd.openxmlformats-officedocument.spreadsheetml.worksheet+xml">
        <DigestMethod Algorithm="http://www.w3.org/2001/04/xmlenc#sha256"/>
        <DigestValue>i4s+su0TNCeqpSTVknGCdPhaVuRattF7lQ59c6lGlYA=</DigestValue>
      </Reference>
      <Reference URI="/xl/worksheets/sheet9.xml?ContentType=application/vnd.openxmlformats-officedocument.spreadsheetml.worksheet+xml">
        <DigestMethod Algorithm="http://www.w3.org/2001/04/xmlenc#sha256"/>
        <DigestValue>B9ZoPhlXLOvK+wp2kMK87yUAk50FiLKU+L1T1LuJtz4=</DigestValue>
      </Reference>
    </Manifest>
    <SignatureProperties>
      <SignatureProperty Id="idSignatureTime" Target="#idPackageSignature">
        <mdssi:SignatureTime xmlns:mdssi="http://schemas.openxmlformats.org/package/2006/digital-signature">
          <mdssi:Format>YYYY-MM-DDThh:mm:ssTZD</mdssi:Format>
          <mdssi:Value>2024-07-17T04:00:50Z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16.0.17726/26</OfficeVersion>
          <ApplicationVersion>16.0.17726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2024-07-17T04:00:50Z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Báo cáo thu nhập</vt:lpstr>
      <vt:lpstr>Báo cáo tình hình tài chính</vt:lpstr>
      <vt:lpstr>B03_198</vt:lpstr>
      <vt:lpstr>B04_198</vt:lpstr>
      <vt:lpstr>BCLCTT</vt:lpstr>
      <vt:lpstr>BCTaiSan_06134</vt:lpstr>
      <vt:lpstr>BCKetQuaHoatDong_06135</vt:lpstr>
      <vt:lpstr>BCDanhMucDauTu_06136</vt:lpstr>
      <vt:lpstr>BCHoatDongVay_06026</vt:lpstr>
      <vt:lpstr>Khac_06137</vt:lpstr>
      <vt:lpstr>Phụ lục XXVI Part B</vt:lpstr>
      <vt:lpstr>B03_198!Print_Area</vt:lpstr>
      <vt:lpstr>B04_198!Print_Area</vt:lpstr>
      <vt:lpstr>'Báo cáo tình hình tài chính'!Print_Area</vt:lpstr>
      <vt:lpstr>BCKetQuaHoatDong_06135!Print_Area</vt:lpstr>
      <vt:lpstr>BCLCTT!Print_Area</vt:lpstr>
      <vt:lpstr>BCTaiSan_06134!Print_Area</vt:lpstr>
      <vt:lpstr>Khac_06137!Print_Area</vt:lpstr>
      <vt:lpstr>'Phụ lục XXVI Part B'!Print_Area</vt:lpstr>
      <vt:lpstr>B04_198!Print_Titles</vt:lpstr>
      <vt:lpstr>'Báo cáo tình hình tài chính'!Print_Titles</vt:lpstr>
      <vt:lpstr>BCDanhMucDauTu_06136!Print_Titles</vt:lpstr>
      <vt:lpstr>BCHoatDongVay_06026!Print_Titles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2024-07-15T07:48:21Z</cp:lastPrinted>
  <dcterms:created xsi:type="dcterms:W3CDTF">2024-07-08T11:59:54Z</dcterms:created>
  <dcterms:modified xsi:type="dcterms:W3CDTF">2024-07-15T08:50:53Z</dcterms:modified>
</cp:coreProperties>
</file>