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T:\MyMy\Khách hàng\Quỹ Đầu tư Trái phiếu Phát triển Việt Nam VCAM-NH\BÁO CÁO\Báo cáo tháng\"/>
    </mc:Choice>
  </mc:AlternateContent>
  <xr:revisionPtr revIDLastSave="0" documentId="13_ncr:1_{94AF70CE-0702-4331-B8B7-4C8483A6FA38}" xr6:coauthVersionLast="47" xr6:coauthVersionMax="47" xr10:uidLastSave="{00000000-0000-0000-0000-000000000000}"/>
  <bookViews>
    <workbookView xWindow="-120" yWindow="-120" windowWidth="38640" windowHeight="21240" xr2:uid="{B100A911-4BE0-4FBE-8C61-E14D4A10EDDC}"/>
  </bookViews>
  <sheets>
    <sheet name="Báo cáo thu nhập" sheetId="2" r:id="rId1"/>
    <sheet name="Báo cáo tình hình tài chính" sheetId="3" r:id="rId2"/>
    <sheet name="BCTaiSan_06134" sheetId="4" r:id="rId3"/>
    <sheet name="BCKetQuaHoatDong_06135" sheetId="5" r:id="rId4"/>
    <sheet name="BCDanhMucDauTu_06136" sheetId="7" r:id="rId5"/>
    <sheet name="BCHoatDongVay_06026" sheetId="8" r:id="rId6"/>
    <sheet name="Khac_06137" sheetId="6" r:id="rId7"/>
    <sheet name="Phụ lục XXVI Part B" sheetId="9" r:id="rId8"/>
  </sheets>
  <definedNames>
    <definedName name="_xlnm.Print_Area" localSheetId="1">'Báo cáo tình hình tài chính'!$A$1:$E$121</definedName>
    <definedName name="_xlnm.Print_Area" localSheetId="3">BCKetQuaHoatDong_06135!$A$1:$F$89</definedName>
    <definedName name="_xlnm.Print_Area" localSheetId="2">BCTaiSan_06134!$A$1:$F$102</definedName>
    <definedName name="_xlnm.Print_Area" localSheetId="6">Khac_06137!$A$1:$E$60</definedName>
    <definedName name="_xlnm.Print_Area" localSheetId="7">'Phụ lục XXVI Part B'!$A$1:$G$108</definedName>
    <definedName name="_xlnm.Print_Titles" localSheetId="1">'Báo cáo tình hình tài chính'!$15:$15</definedName>
    <definedName name="_xlnm.Print_Titles" localSheetId="5">BCHoatDongVay_06026!$18:$19</definedName>
    <definedName name="_xlnm.Print_Titles" localSheetId="6">Khac_06137!$18:$18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8" i="2" l="1"/>
  <c r="I18" i="2"/>
  <c r="I17" i="2" s="1"/>
  <c r="I69" i="2" s="1"/>
  <c r="I73" i="2" s="1"/>
  <c r="I77" i="2" s="1"/>
  <c r="K18" i="2"/>
  <c r="K17" i="2" s="1"/>
  <c r="K69" i="2" s="1"/>
  <c r="K73" i="2" s="1"/>
  <c r="K77" i="2" s="1"/>
  <c r="L18" i="2"/>
  <c r="L17" i="2" s="1"/>
  <c r="H21" i="2"/>
  <c r="I21" i="2"/>
  <c r="K21" i="2"/>
  <c r="L21" i="2"/>
  <c r="H25" i="2"/>
  <c r="H17" i="2" s="1"/>
  <c r="H69" i="2" s="1"/>
  <c r="H73" i="2" s="1"/>
  <c r="H77" i="2" s="1"/>
  <c r="I25" i="2"/>
  <c r="K25" i="2"/>
  <c r="L25" i="2"/>
  <c r="H32" i="2"/>
  <c r="I32" i="2"/>
  <c r="K32" i="2"/>
  <c r="L32" i="2"/>
  <c r="H33" i="2"/>
  <c r="I33" i="2"/>
  <c r="K33" i="2"/>
  <c r="L33" i="2"/>
  <c r="H41" i="2"/>
  <c r="I41" i="2"/>
  <c r="H54" i="2"/>
  <c r="I54" i="2"/>
  <c r="K54" i="2"/>
  <c r="K41" i="2" s="1"/>
  <c r="L54" i="2"/>
  <c r="L41" i="2" s="1"/>
  <c r="H70" i="2"/>
  <c r="I70" i="2"/>
  <c r="K70" i="2"/>
  <c r="L70" i="2"/>
  <c r="L69" i="2" l="1"/>
  <c r="L73" i="2" s="1"/>
  <c r="L77" i="2" s="1"/>
</calcChain>
</file>

<file path=xl/sharedStrings.xml><?xml version="1.0" encoding="utf-8"?>
<sst xmlns="http://schemas.openxmlformats.org/spreadsheetml/2006/main" count="1142" uniqueCount="946">
  <si>
    <t>Mẫu số B01g - QM. Báo cáo Thu nhập
Template B01g - QM. Statement of Comprehensive Income</t>
  </si>
  <si>
    <t>(Ban hành kèm theo Thông tư số 198/2012/TT-BTC ngày 15 tháng 11 năm 2012 của Bộ Tài chính về chế độ kế toán áp dụng đối với quỹ mở)
(Issued in association with Circular 198/2012/TT-BTC dated 15 Nov 2011 on the accounting regime applicable to the open-ended fund)</t>
  </si>
  <si>
    <t>BÁO CÁO THU NHẬP
STATEMENT OF COMPREHENSIVE INCOME</t>
  </si>
  <si>
    <t>Tháng 07 năm 2024 / Jul 2024</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</si>
  <si>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</si>
  <si>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</si>
  <si>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</si>
  <si>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</si>
  <si>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</si>
  <si>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</si>
  <si>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Supervising bank:</t>
  </si>
  <si>
    <t>Joint Stock Commercial Bank for Foreign Trade of Vietnam</t>
  </si>
  <si>
    <t>Tên Quỹ:</t>
  </si>
  <si>
    <t>QUỸ ĐẦU TƯ TRÁI PHIẾU PHÁT TRIỂN VIỆT NAM VCAM-NH</t>
  </si>
  <si>
    <t>Fund name:</t>
  </si>
  <si>
    <t>VCAM-NH Vietnam Advance Bond Fund</t>
  </si>
  <si>
    <t>Ngày lập báo cáo:</t>
  </si>
  <si>
    <t>Reporting Date:</t>
  </si>
  <si>
    <t>Chỉ tiêu
Indicators</t>
  </si>
  <si>
    <t>Mã số
Code</t>
  </si>
  <si>
    <t>Thuyết minh
Note</t>
  </si>
  <si>
    <t>NĂM 2024
YEAR 2024</t>
  </si>
  <si>
    <t>NĂM 2023
YEAR 2023</t>
  </si>
  <si>
    <t>Tháng 07 năm 2024
Jul 2024</t>
  </si>
  <si>
    <t>Số lũy kế
Year-to-date</t>
  </si>
  <si>
    <t>Tháng 07 năm 2023
Jul 2023</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</si>
  <si>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</si>
  <si>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</si>
  <si>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</si>
  <si>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</si>
  <si>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</si>
  <si>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</si>
  <si>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</si>
  <si>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</si>
  <si>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</si>
  <si>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</si>
  <si>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</si>
  <si>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</si>
  <si>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</si>
  <si>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</si>
  <si>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</si>
  <si>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</si>
  <si>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</si>
  <si>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</si>
  <si>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</si>
  <si>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</si>
  <si>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</si>
  <si>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</si>
  <si>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</si>
  <si>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</si>
  <si>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</si>
  <si>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</si>
  <si>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</si>
  <si>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</si>
  <si>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</si>
  <si>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</si>
  <si>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</si>
  <si>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</si>
  <si>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</si>
  <si>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</si>
  <si>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</si>
  <si>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</si>
  <si>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</si>
  <si>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</si>
  <si>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</si>
  <si>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</si>
  <si>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</si>
  <si>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</si>
  <si>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</si>
  <si>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</si>
  <si>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</si>
  <si>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</si>
  <si>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</si>
  <si>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</si>
  <si>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</si>
  <si>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</si>
  <si>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</si>
  <si>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</si>
  <si>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</si>
  <si>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</si>
  <si>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</si>
  <si>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</si>
  <si>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</si>
  <si>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</si>
  <si>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</si>
  <si>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</si>
  <si>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</si>
  <si>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</si>
  <si>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</si>
  <si>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</si>
  <si>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</si>
  <si>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</si>
  <si>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</si>
  <si>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</si>
  <si>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</si>
  <si>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</si>
  <si>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</si>
  <si>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</si>
  <si>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</si>
  <si>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</si>
  <si>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</si>
  <si>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</si>
  <si>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</si>
  <si>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</si>
  <si>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</si>
  <si>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</si>
  <si>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</si>
  <si>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</si>
  <si>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</si>
  <si>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</si>
  <si>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</si>
  <si>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</si>
  <si>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</si>
  <si>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</si>
  <si>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</si>
  <si>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</si>
  <si>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</si>
  <si>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</si>
  <si>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</si>
  <si>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</si>
  <si>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</si>
  <si>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</si>
  <si>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</si>
  <si>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</si>
  <si>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</si>
  <si>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</si>
  <si>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</si>
  <si>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</si>
  <si>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</si>
  <si>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</si>
  <si>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</si>
  <si>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</si>
  <si>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</si>
  <si>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</si>
  <si>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</si>
  <si>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</si>
  <si>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</si>
  <si>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</si>
  <si>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</si>
  <si>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</si>
  <si>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</si>
  <si>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</si>
  <si>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</si>
  <si>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</si>
  <si>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</si>
  <si>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</si>
  <si>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</si>
  <si>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</si>
  <si>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Người lập biểu</t>
  </si>
  <si>
    <t>Kế toán trưởng</t>
  </si>
  <si>
    <t>Tổng giám đốc</t>
  </si>
  <si>
    <t>(Ký, họ tên)</t>
  </si>
  <si>
    <t>(Ký, họ tên, đóng dấu)</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</si>
  <si>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</si>
  <si>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</si>
  <si>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</si>
  <si>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</si>
  <si>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</si>
  <si>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</si>
  <si>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</si>
  <si>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</si>
  <si>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</si>
  <si>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</si>
  <si>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</si>
  <si>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</si>
  <si>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</si>
  <si>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</si>
  <si>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</si>
  <si>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</si>
  <si>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</si>
  <si>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</si>
  <si>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</si>
  <si>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</si>
  <si>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</si>
  <si>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</si>
  <si>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</si>
  <si>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</si>
  <si>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</si>
  <si>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</si>
  <si>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</si>
  <si>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</si>
  <si>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</si>
  <si>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</si>
  <si>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</si>
  <si>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</si>
  <si>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</si>
  <si>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</si>
  <si>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</si>
  <si>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</si>
  <si>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</si>
  <si>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</si>
  <si>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</si>
  <si>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</si>
  <si>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</si>
  <si>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</si>
  <si>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</si>
  <si>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</si>
  <si>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</si>
  <si>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</si>
  <si>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</si>
  <si>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</si>
  <si>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</si>
  <si>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</si>
  <si>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</si>
  <si>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</si>
  <si>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</si>
  <si>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</si>
  <si>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</si>
  <si>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</si>
  <si>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</si>
  <si>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</si>
  <si>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</si>
  <si>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</si>
  <si>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</si>
  <si>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</si>
  <si>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</si>
  <si>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</si>
  <si>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</si>
  <si>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</si>
  <si>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</si>
  <si>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</si>
  <si>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</si>
  <si>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</si>
  <si>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</si>
  <si>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</si>
  <si>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</si>
  <si>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</si>
  <si>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</si>
  <si>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</si>
  <si>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</si>
  <si>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</si>
  <si>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</si>
  <si>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</si>
  <si>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</si>
  <si>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</si>
  <si>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</si>
  <si>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</si>
  <si>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</si>
  <si>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</si>
  <si>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</si>
  <si>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</si>
  <si>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</si>
  <si>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</si>
  <si>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</si>
  <si>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</si>
  <si>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</si>
  <si>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</si>
  <si>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</si>
  <si>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</si>
  <si>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</si>
  <si>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</si>
  <si>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</si>
  <si>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</si>
  <si>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</si>
  <si>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</si>
  <si>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</si>
  <si>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</si>
  <si>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</si>
  <si>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</si>
  <si>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</si>
  <si>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</si>
  <si>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</si>
  <si>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</si>
  <si>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</si>
  <si>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</si>
  <si>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</si>
  <si>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</si>
  <si>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</si>
  <si>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</si>
  <si>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</si>
  <si>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</si>
  <si>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Trả trước phí quản lý thường niên trả UBCKNN 
Prepaid expense for annual management fee for SSC</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</si>
  <si>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</si>
  <si>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</si>
  <si>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</si>
  <si>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</si>
  <si>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</si>
  <si>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</si>
  <si>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</si>
  <si>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</si>
  <si>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</si>
  <si>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</si>
  <si>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</si>
  <si>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</si>
  <si>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</si>
  <si>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</si>
  <si>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</si>
  <si>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</si>
  <si>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</si>
  <si>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</si>
  <si>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</si>
  <si>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</si>
  <si>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</si>
  <si>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</si>
  <si>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</si>
  <si>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</si>
  <si>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</si>
  <si>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</si>
  <si>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</si>
  <si>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</si>
  <si>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</si>
  <si>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</si>
  <si>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</si>
  <si>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</si>
  <si>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</si>
  <si>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</si>
  <si>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</si>
  <si>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</si>
  <si>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</si>
  <si>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</si>
  <si>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</si>
  <si>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</si>
  <si>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</si>
  <si>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</si>
  <si>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</si>
  <si>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</si>
  <si>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</si>
  <si>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</si>
  <si>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</si>
  <si>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</si>
  <si>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</si>
  <si>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</si>
  <si>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</si>
  <si>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</si>
  <si>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</si>
  <si>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</si>
  <si>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</si>
  <si>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</si>
  <si>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</si>
  <si>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</si>
  <si>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</si>
  <si>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</si>
  <si>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</si>
  <si>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</si>
  <si>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</si>
  <si>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</si>
  <si>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</si>
  <si>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</si>
  <si>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</si>
  <si>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</si>
  <si>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</si>
  <si>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</si>
  <si>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</si>
  <si>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</si>
  <si>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</si>
  <si>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</si>
  <si>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</si>
  <si>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</si>
  <si>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</si>
  <si>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</si>
  <si>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</si>
  <si>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</si>
  <si>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</si>
  <si>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</si>
  <si>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</si>
  <si>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</si>
  <si>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30/06/2024
As at 30 Jun 2024</t>
  </si>
  <si>
    <t>Tại ngày 31/07/2024
As at 31 Jul 2024</t>
  </si>
  <si>
    <t>Thuyết minh
Notes</t>
  </si>
  <si>
    <t>CHỈ TIÊU
Indicators</t>
  </si>
  <si>
    <t>2219</t>
  </si>
  <si>
    <t>Giá trị tài sản ròng trên một chứng chỉ quỹ (III/V)  
Net asset value per unit certificate (III/V)</t>
  </si>
  <si>
    <t>2218</t>
  </si>
  <si>
    <t>Tổng số đơn vị quỹ    
Total Outstanding Fund Certificates</t>
  </si>
  <si>
    <t>2217</t>
  </si>
  <si>
    <t>Tài sản ròng của Quỹ ( = I.8 - II.3)    
Net Asset Value ( = I.8 - II.3)</t>
  </si>
  <si>
    <t>2216</t>
  </si>
  <si>
    <t>TỔNG NỢ    
TOTAL LIABILITIES</t>
  </si>
  <si>
    <t>II.3</t>
  </si>
  <si>
    <t>2215.18.2</t>
  </si>
  <si>
    <t>Trich trước lãi vay ngắn hạn    
Accrued Interest Expense</t>
  </si>
  <si>
    <t>2215.18.1</t>
  </si>
  <si>
    <t>Gốc khoản vay ngắn hạn     
Short-term loans Principal</t>
  </si>
  <si>
    <t>2215.18</t>
  </si>
  <si>
    <t>Vay ngắn hạn     
Short-term loans</t>
  </si>
  <si>
    <t>2215.17.5</t>
  </si>
  <si>
    <t>2215.17.4</t>
  </si>
  <si>
    <t>Trích trước phí quản lý niêm yết hàng năm tại SGDCK    
Accrued expense for listing fee at HOSE</t>
  </si>
  <si>
    <t>2215.17.3</t>
  </si>
  <si>
    <t>Trích trước phí quản lý thường niên trả UBCKNN  
Expense accruals for Annual Fee pay to SSC</t>
  </si>
  <si>
    <t>2215.17.2</t>
  </si>
  <si>
    <t>Trích trước phí công tác, họp của ban đại diện  
Expense accruals for Fund's Board of Representatives travelling, meeting</t>
  </si>
  <si>
    <t>2215.17.1</t>
  </si>
  <si>
    <t>Phải trả phí báo giá    
Price feed fee payable</t>
  </si>
  <si>
    <t>2215.17</t>
  </si>
  <si>
    <t>Phải trả khác    
Other payable</t>
  </si>
  <si>
    <t>2215.16</t>
  </si>
  <si>
    <t>Dự chi phí cấp quyền sử dụng chỉ số cho HOSE  
Accrued expense for payable to HOSE for Index usage</t>
  </si>
  <si>
    <t>2215.15</t>
  </si>
  <si>
    <t>Dự chi phí cung cấp dịch vụ tính giá trị tài sản ròng tham chiếu (iNAV) cho HOSE    
Accrued expense for payable to HOSE for iNAV calculation</t>
  </si>
  <si>
    <t>2215.14</t>
  </si>
  <si>
    <t>Phải trả phí dịch vụ đại lý chuyển nhượng  
Transfer Agency fee payable</t>
  </si>
  <si>
    <t>2215.13</t>
  </si>
  <si>
    <t>Phải trả phí báo cáo thường niên    
Annual report expense payable</t>
  </si>
  <si>
    <t>2215.12</t>
  </si>
  <si>
    <t>Phải trả phí họp đại hội thưởng niên    
General meeting expense payable</t>
  </si>
  <si>
    <t>2215.11</t>
  </si>
  <si>
    <t>Phải trả phí kiểm toán    
Audit fee payable</t>
  </si>
  <si>
    <t>2215.10.3</t>
  </si>
  <si>
    <t>Phí dịch vụ lưu ký - phí VSD    
Custodian service -  VSD fee</t>
  </si>
  <si>
    <t>2215.10.2</t>
  </si>
  <si>
    <t>2215.10.1</t>
  </si>
  <si>
    <t>Phí dịch vụ lưu ký - bảo quản tài sản    
Custodian service - Safe Custody Fee</t>
  </si>
  <si>
    <t>2215.10</t>
  </si>
  <si>
    <t>Trích trước phí lưu ký tài sản Quỹ mở    
Accrued expense for Custodian fee</t>
  </si>
  <si>
    <t>2215.9.2</t>
  </si>
  <si>
    <t>Phải trả phí phát hành thanh toán bù trừ chứng khoán    
Clearing Settlement Payables</t>
  </si>
  <si>
    <t>2215.9.1</t>
  </si>
  <si>
    <t>Phải trả phí môi giới    
Broker fee payable</t>
  </si>
  <si>
    <t>2215.9</t>
  </si>
  <si>
    <t>Phí giao dịch    
Transaction fee</t>
  </si>
  <si>
    <t>2215.8</t>
  </si>
  <si>
    <t>Phải trả phí giám sát    
Supervisory service fee payable</t>
  </si>
  <si>
    <t>2215.7</t>
  </si>
  <si>
    <t>Phải trả phí quản trị quỹ    
Fund Administration fee payable</t>
  </si>
  <si>
    <t>2215.6</t>
  </si>
  <si>
    <t>Phải trả phí quản lý cho công ty quản lý quỹ  
Management fee payable</t>
  </si>
  <si>
    <t>2215.5</t>
  </si>
  <si>
    <t>Phải trả thù lao ban đại diện quỹ    
Remuneration Payable to Fund's Board of Representatives</t>
  </si>
  <si>
    <t>2215.4</t>
  </si>
  <si>
    <t>Phải trả thu nhập cho nhà đầu tư    
Profit distribution payables</t>
  </si>
  <si>
    <t>2215.3</t>
  </si>
  <si>
    <t>Phải trả phí phát hành, mua lại chứng chỉ quỹ cho Đại lý phân phối và Công ty quản lý quỹ    
Subscription and Redemption fee payable to distributors and Fund Management Company</t>
  </si>
  <si>
    <t>2215.2</t>
  </si>
  <si>
    <t>Thuế và các khoản phải nộp Nhà nước    
Taxes Payables and obligations to the State Budget</t>
  </si>
  <si>
    <t>2215.1.4</t>
  </si>
  <si>
    <t>Phải trả cho Nhà đầu tư về mua lại Chứng chỉ quỹ    
Redemption payable to investors</t>
  </si>
  <si>
    <t>2215.1.3</t>
  </si>
  <si>
    <t>Phải trả nhà đầu tư trên cổ tức đã thu    
Payables to investors for collected dividend</t>
  </si>
  <si>
    <t>2215.1.2</t>
  </si>
  <si>
    <t>Phải trả nhà đầu tư trên tài sản giữ hộ    
Payables to investors for investment bought on behalf</t>
  </si>
  <si>
    <t>2215.1.1</t>
  </si>
  <si>
    <t>Phải trả cho nhà đầu tư chờ mua chứng chỉ quỹ  
Subscription Pending allotment</t>
  </si>
  <si>
    <t>2215.1</t>
  </si>
  <si>
    <t>Phải trả nhà đầu tư    
Payables to investors</t>
  </si>
  <si>
    <t>2215</t>
  </si>
  <si>
    <t>Các khoản phải trả khác  
Other Payables</t>
  </si>
  <si>
    <t>II.2</t>
  </si>
  <si>
    <t>2214</t>
  </si>
  <si>
    <t>Tiền phải thanh toán mua chứng khoán  
Securities Trading Payables</t>
  </si>
  <si>
    <t>II.1</t>
  </si>
  <si>
    <t>2213</t>
  </si>
  <si>
    <t>Nợ    
Liabilities</t>
  </si>
  <si>
    <t>2212</t>
  </si>
  <si>
    <t>TỔNG TÀI SẢN    
TOTAL ASSETS</t>
  </si>
  <si>
    <t>I.8</t>
  </si>
  <si>
    <t>2211</t>
  </si>
  <si>
    <t>Các tài sản khác    
Other assets</t>
  </si>
  <si>
    <t>I.7</t>
  </si>
  <si>
    <t>2210.3</t>
  </si>
  <si>
    <t>Các khoản khác    
Others</t>
  </si>
  <si>
    <t>2210.2</t>
  </si>
  <si>
    <t>Dự phòng nợ phải thu khó đòi    
Provision for doubtful debt</t>
  </si>
  <si>
    <t>2210.1</t>
  </si>
  <si>
    <t>Dự phòng giảm giá tài sản nhận thế chấp  
Impairment of devaluation of assets as pledge</t>
  </si>
  <si>
    <t>2210</t>
  </si>
  <si>
    <t>Các khoản phải thu khác    
Other receivables</t>
  </si>
  <si>
    <t>I.6</t>
  </si>
  <si>
    <t>2208</t>
  </si>
  <si>
    <t>Tiền bán chứng khoán chờ thu    
Securities Trading Receivables</t>
  </si>
  <si>
    <t>I.5</t>
  </si>
  <si>
    <t>2207.3</t>
  </si>
  <si>
    <t>Phải thu lãi chứng chỉ tiền gửi  
Interest receivable from Certificates of Deposit</t>
  </si>
  <si>
    <t>2207.1</t>
  </si>
  <si>
    <t>Phải thu lãi tiền gửi có kỳ hạn  
Interest receivable from term deposits</t>
  </si>
  <si>
    <t>2207</t>
  </si>
  <si>
    <t>Lãi được nhận    
Interest receivables</t>
  </si>
  <si>
    <t>I.4</t>
  </si>
  <si>
    <t>2206.2</t>
  </si>
  <si>
    <t>Phải thu trái tức    
Coupon receivable</t>
  </si>
  <si>
    <t>2206.1</t>
  </si>
  <si>
    <t>Phải thu cổ tức    
Dividend receivable</t>
  </si>
  <si>
    <t>2206</t>
  </si>
  <si>
    <t>Phải thu cổ tức, trái tức  
Dividend, Coupon receivables</t>
  </si>
  <si>
    <t>I.3</t>
  </si>
  <si>
    <t>2205.8</t>
  </si>
  <si>
    <t>Đầu tư khác  
Other investments</t>
  </si>
  <si>
    <t>2205.7</t>
  </si>
  <si>
    <t>Hợp đồng tương lai chỉ số    
Index future contracts</t>
  </si>
  <si>
    <t>2205.6</t>
  </si>
  <si>
    <t>Quyền mua chứng khoán    
Investment - Rights</t>
  </si>
  <si>
    <t>2205.5</t>
  </si>
  <si>
    <t>Hợp đồng tiền gửi có kỳ hạn trên ba (03) tháng    
Deposit with term over three (03) months</t>
  </si>
  <si>
    <t>2205.4</t>
  </si>
  <si>
    <t>Chứng chỉ tiền gửi     
Certificates of Deposit</t>
  </si>
  <si>
    <t>2205.3</t>
  </si>
  <si>
    <t>Trái phiếu    
Bonds</t>
  </si>
  <si>
    <t>2205.2</t>
  </si>
  <si>
    <t>Cổ phiếu chưa niêm yết    
Unlisted shares</t>
  </si>
  <si>
    <t>2205.1</t>
  </si>
  <si>
    <t>Cổ phiếu niêm yết    
Listed shares</t>
  </si>
  <si>
    <t>2205</t>
  </si>
  <si>
    <t>Các khoản đầu tư (kê chi tiết)    
Investments</t>
  </si>
  <si>
    <t>I.2</t>
  </si>
  <si>
    <t>2204</t>
  </si>
  <si>
    <t>Các khoản tương đương tiền    
Cash Equivalents</t>
  </si>
  <si>
    <t>2203.4</t>
  </si>
  <si>
    <t>Tiền gửi ký quỹ cho hoạt động đầu tư chứng khoán phái sinh  
Margin account for trading derivatives</t>
  </si>
  <si>
    <t>2203.3</t>
  </si>
  <si>
    <t>Tiền gửi ngân hàng cho hoạt động của Quỹ    
Cash at bank for Fund's operation</t>
  </si>
  <si>
    <t>2203.2</t>
  </si>
  <si>
    <t>Tiền phải trả cho Nhà đầu tư về mua lại Chứng chỉ quỹ    
Cash at bank for Fund's redemption</t>
  </si>
  <si>
    <t>2203.1</t>
  </si>
  <si>
    <t>Tiền gửi của nhà đầu tư cho hoạt động mua chứng chỉ quỹ     
Cash at bank for Fund's subscription</t>
  </si>
  <si>
    <t>2203</t>
  </si>
  <si>
    <t>Tiền gửi ngân hàng    
Cash at Bank</t>
  </si>
  <si>
    <t>2202</t>
  </si>
  <si>
    <t>Tiền    
Cash</t>
  </si>
  <si>
    <t>2201</t>
  </si>
  <si>
    <t>Tiền và các khoản tương đương tiền  
Cash and Cash Equivalents</t>
  </si>
  <si>
    <t>I.1</t>
  </si>
  <si>
    <t>2200</t>
  </si>
  <si>
    <t>TÀI SẢN  
ASSETS</t>
  </si>
  <si>
    <t>%/cùng kỳ năm trước
%/against last year</t>
  </si>
  <si>
    <t>Tại ngày 30 tháng 06  năm 2024
As at 30 Jun 2024</t>
  </si>
  <si>
    <t>Tại ngày 31 tháng 07  năm 2024 
As at 31 Jul 2024</t>
  </si>
  <si>
    <t>Mã chỉ tiêu
Code</t>
  </si>
  <si>
    <t>STT
No</t>
  </si>
  <si>
    <t>2243</t>
  </si>
  <si>
    <t>Giá trị tài sản ròng cuối kỳ
Net Asset Value at the end of period</t>
  </si>
  <si>
    <t>VIII</t>
  </si>
  <si>
    <t>2239.3.2</t>
  </si>
  <si>
    <t>Thay đổi GTTSR do mua lại Chứng chỉ Quỹ
Change of Net Asset Value due to redemption during the period</t>
  </si>
  <si>
    <t>2239.3.1</t>
  </si>
  <si>
    <t>Thay đổi GTTSR do phát hành thêm Chứng chỉ Quỹ
Change of Net Asset Value due to subscription during the period</t>
  </si>
  <si>
    <t>2239.3</t>
  </si>
  <si>
    <t>Thay đổi giá trị tài sản ròng do phát hành thêm/mua lại chứng chỉ quỹ
Change of Net Asset Value due to subcription/redemption</t>
  </si>
  <si>
    <t>3</t>
  </si>
  <si>
    <t>2239.2.1</t>
  </si>
  <si>
    <t>Thay đổi giá trị tài sản ròng của Quỹ do việc phân phối thu nhập của Quỹ cho các nhà đầu tư trong kỳ
Change of Net Asset Value due to profit distribution to investors during the period</t>
  </si>
  <si>
    <t>2239.2</t>
  </si>
  <si>
    <t>Thay đổi giá trị tài sản ròng của Quỹ liên quan tới nhà đầu tư trong kỳ
Change of Net Asset Value related to investors during the period</t>
  </si>
  <si>
    <t>2</t>
  </si>
  <si>
    <t>2239.1</t>
  </si>
  <si>
    <t>Thay đổi giá trị tài sản ròng của Quỹ do các hoạt động liên quan đến đầu tư của Quỹ trong kỳ
Change of Net Asset Value due to investment related activities during the period</t>
  </si>
  <si>
    <t>1</t>
  </si>
  <si>
    <t>2239</t>
  </si>
  <si>
    <t>Thay đổi giá trị tài sản ròng của Quỹ trong kỳ, trong đó:
Change of Net Asset Value of the Fund during the period, in which:</t>
  </si>
  <si>
    <t>VII</t>
  </si>
  <si>
    <t>2238</t>
  </si>
  <si>
    <t>Giá trị tài sản ròng đầu kỳ
Net Asset Value at the beginning of period</t>
  </si>
  <si>
    <t>2237</t>
  </si>
  <si>
    <t>Thay đổi của giá trị tài sản ròng của Quỹ do các hoạt động đầu tư trong kỳ (III + IV)
Change of Net Asset Value of the Fund due to investment activities during the period ( = III + IV)</t>
  </si>
  <si>
    <t>V</t>
  </si>
  <si>
    <t>2236</t>
  </si>
  <si>
    <t>Thay đổi về giá trị của các khoản đầu tư trong kỳ
Unrealised Gain / (Loss) due to market price</t>
  </si>
  <si>
    <t>2235</t>
  </si>
  <si>
    <t>Lãi (lỗ) thực tế phát sinh từ hoạt động đầu tư
Realised Gain / (Loss) from disposal of investment</t>
  </si>
  <si>
    <t>2234</t>
  </si>
  <si>
    <t>Lãi (lỗ) từ hoạt động đầu tư
Gain / (Loss) from Investment Activities</t>
  </si>
  <si>
    <t>IV</t>
  </si>
  <si>
    <t>2233</t>
  </si>
  <si>
    <t>Thu nhập ròng từ hoạt động đầu tư ( = I - II)
Net Income from Investment Activities ( = I - II)</t>
  </si>
  <si>
    <t>III</t>
  </si>
  <si>
    <t>2232.8</t>
  </si>
  <si>
    <t>Phí đăng ký niêm yết bổ sung trả VSD
Additional registration fee pay for VSD</t>
  </si>
  <si>
    <t>2232.7</t>
  </si>
  <si>
    <t>Phí thực hiện quyền trả cho VSD
Fee paid to VSD for getting the list of investors</t>
  </si>
  <si>
    <t>2232.6</t>
  </si>
  <si>
    <t>Chi phí khác
Other Expenses</t>
  </si>
  <si>
    <t>2232.5</t>
  </si>
  <si>
    <t>Chi phi lãi vay
Borrowing Interest Expenses</t>
  </si>
  <si>
    <t>2232.4</t>
  </si>
  <si>
    <t>Phí ngân hàng
Bank charges</t>
  </si>
  <si>
    <t>2232.3</t>
  </si>
  <si>
    <t>Phí quản lý thường niên phải trả cho UBCKNN
Annual management fee paid to SSC</t>
  </si>
  <si>
    <t>2232.2</t>
  </si>
  <si>
    <t>Phí niêm yết, phí đăng ký chứng khoán
Listing fee, registration fee</t>
  </si>
  <si>
    <t>2232.1</t>
  </si>
  <si>
    <t>Chi phí thiết lập Quỹ
Set up Expenses</t>
  </si>
  <si>
    <t>2232</t>
  </si>
  <si>
    <t>Các loại phí, chi phí khác
Other fees, expenses</t>
  </si>
  <si>
    <t>8</t>
  </si>
  <si>
    <t>2231.2</t>
  </si>
  <si>
    <t>Chi phí thanh toán bù trừ
Clearing settlement fee</t>
  </si>
  <si>
    <t>2231.1</t>
  </si>
  <si>
    <t>Chi phí môi giới
Brokerage fee expense</t>
  </si>
  <si>
    <t>2231</t>
  </si>
  <si>
    <t>Chi phí liên quan đến thực hiện các giao dịch tài sản của quỹ
Expenses related to execution of fund’s asset transactions</t>
  </si>
  <si>
    <t>7</t>
  </si>
  <si>
    <t>2230.5</t>
  </si>
  <si>
    <t>Phí thiết kế, in ấn, gửi thư…
Designing, printing, posting... Expense</t>
  </si>
  <si>
    <t>2230.4</t>
  </si>
  <si>
    <t>Chi phí công bố thông tin của Quỹ
Expenses for information disclosure of the Fund</t>
  </si>
  <si>
    <t>2230.3</t>
  </si>
  <si>
    <t>Chi phí họp, công tác của ban đại diện
Fund's Board of Representatives meeting, travelling expense</t>
  </si>
  <si>
    <t>2230.2</t>
  </si>
  <si>
    <t>Phí báo cáo thường niên
Annual report expense</t>
  </si>
  <si>
    <t>2230.1</t>
  </si>
  <si>
    <t>Chi phí họp Đại hội Quỹ
Meeting expense</t>
  </si>
  <si>
    <t>2230</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</si>
  <si>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</si>
  <si>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6</t>
  </si>
  <si>
    <t>2229.3</t>
  </si>
  <si>
    <t>Chi phí dịch vụ tư vấn pháp lý
Legal consultancy expenses</t>
  </si>
  <si>
    <t>2229.2</t>
  </si>
  <si>
    <t>Chi phí cung cấp báo giá chứng khoán
Price feed fee Expenses</t>
  </si>
  <si>
    <t>2229.1</t>
  </si>
  <si>
    <t>Thù lao trả cho ban đại diện quỹ
Remuneration for Fund's Board of Representatives</t>
  </si>
  <si>
    <t>2229</t>
  </si>
  <si>
    <t>Chi phí dịch vụ tư vấn pháp lý, dịch vụ báo giá và các dịch vụ hợp lý khác, thù lao trả cho ban đại diện quỹ
Legal consultancy expenses, price quotation fee, other valid expenses, remuneration payable to fund representative board</t>
  </si>
  <si>
    <t>5</t>
  </si>
  <si>
    <t>2228</t>
  </si>
  <si>
    <t>Chi phí kiểm toán trả cho tổ chức kiểm toán
Audit fee</t>
  </si>
  <si>
    <t>4</t>
  </si>
  <si>
    <t>2227.4</t>
  </si>
  <si>
    <t>Phí cấp quyền sử dụng chỉ số trả cho HOSE
Expenses payable to HOSE for Index usage</t>
  </si>
  <si>
    <t>2227.3</t>
  </si>
  <si>
    <t>Phí cung cấp dịch vụ tính giá trị tài sản ròng tham chiếu (iNAV) trả cho HOSE
Expenses payable to HOSE for iNAV calculation</t>
  </si>
  <si>
    <t>2227.2</t>
  </si>
  <si>
    <t>Chi phí dịch vụ Đại lý Chuyển nhượng
Transfer Agency Fee</t>
  </si>
  <si>
    <t>2227.1</t>
  </si>
  <si>
    <t>Chi phí dịch vụ quản trị Quỹ
Fund Administration Fee</t>
  </si>
  <si>
    <t>2227</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</si>
  <si>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</si>
  <si>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2226.5</t>
  </si>
  <si>
    <t>Phí dịch vụ lưu ký - phí VSD về quản lý vị thế và tài sản ký quỹ cho các hợp đồng phái sinh
Custodian service -  VSD fee for position and margin management of index future contracts</t>
  </si>
  <si>
    <t>2226.4</t>
  </si>
  <si>
    <t>Phí giám sát
Supervisory fee</t>
  </si>
  <si>
    <t>2226.3</t>
  </si>
  <si>
    <t>2226.2</t>
  </si>
  <si>
    <t>2226.1</t>
  </si>
  <si>
    <t>2226</t>
  </si>
  <si>
    <t>Phí lưu ký, giám sát trả cho Ngân hàng Giám sát/ VSD
Custody, Supervising Fees paid to Supervising Bank/VSD</t>
  </si>
  <si>
    <t>2225</t>
  </si>
  <si>
    <t>Phí quản lý trả cho công ty quản lý quỹ
Management Fee paid to Fund Management Company</t>
  </si>
  <si>
    <t>2224</t>
  </si>
  <si>
    <t>Chi phí
Expense</t>
  </si>
  <si>
    <t>2223.3</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</si>
  <si>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</si>
  <si>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2223.2</t>
  </si>
  <si>
    <t>Thu nhập khác
Other income</t>
  </si>
  <si>
    <t>2223.1</t>
  </si>
  <si>
    <t>Thu nhập khác về đầu tư
Other investment income</t>
  </si>
  <si>
    <t>2223</t>
  </si>
  <si>
    <t>Các khoản thu nhập khác
Other income</t>
  </si>
  <si>
    <t>2222.2</t>
  </si>
  <si>
    <t>Lãi chứng chỉ tiền gửi
Interest from Certificates of Deposit</t>
  </si>
  <si>
    <t>2222.1</t>
  </si>
  <si>
    <t>Lãi tiền gửi ngân hàng
Income from Bank Deposit</t>
  </si>
  <si>
    <t>2222</t>
  </si>
  <si>
    <t>Lãi được nhận
Income from Interest</t>
  </si>
  <si>
    <t>2221.2</t>
  </si>
  <si>
    <t>Trái tức được nhận
Coupon received</t>
  </si>
  <si>
    <t>2221.1</t>
  </si>
  <si>
    <t>Cổ tức được nhận
Dividend received</t>
  </si>
  <si>
    <t>2221</t>
  </si>
  <si>
    <t>Cổ tức, trái tức được nhận
Dividend, Coupon</t>
  </si>
  <si>
    <t>2220</t>
  </si>
  <si>
    <t>Thu nhập từ hoạt động đầu tư
Income from Investment Activities</t>
  </si>
  <si>
    <t>Lũy kế từ đầu năm
Accumulated figure from the beginning of the year</t>
  </si>
  <si>
    <t>Tháng 06 năm 2024
Jun 2024</t>
  </si>
  <si>
    <t>2285</t>
  </si>
  <si>
    <t>Giá trị tài sản ròng trên một đơn vị quỹ cuối tháng  
Net asset value per Fund Certificate at the end of period</t>
  </si>
  <si>
    <t>2284.1</t>
  </si>
  <si>
    <t>Số nhà đầu tư tham gia vào quỹ, kể cả giao dịch ký danh  
Number of investors of the Fund at the end of the period</t>
  </si>
  <si>
    <t>2284</t>
  </si>
  <si>
    <t>Tỷ lệ nắm giữ chứng chỉ quỹ của nhà đầu tư nước ngoài cuối kỳ  
Foreign investors' ownership ratio at the end of the period</t>
  </si>
  <si>
    <t>2283</t>
  </si>
  <si>
    <t>Tỷ lệ nắm giữ chứng chỉ quỹ của 10 nhà đầu tư lớn nhất cuối kỳ  
Top 10 investors' ownership ratio at the end of the period</t>
  </si>
  <si>
    <t>2282</t>
  </si>
  <si>
    <t>Tỷ lệ nắm giữ chứng chỉ quỹ của công ty quản lý quỹ và người có liên quan cuối kỳ  
Fund Management Company and related parties' ownership ratio at the end of the period</t>
  </si>
  <si>
    <t>2281</t>
  </si>
  <si>
    <t>Tổng số lượng đơn vị quỹ đang lưu hành cuối kỳ  
Total number of outstanding Fund Certificates at the end of the period</t>
  </si>
  <si>
    <t>2280</t>
  </si>
  <si>
    <t>Tổng giá trị chứng chỉ quỹ đang lưu hành cuối kỳ  
Total value of outstanding Fund Certificate at the end of the period</t>
  </si>
  <si>
    <t>2279</t>
  </si>
  <si>
    <t>Quy mô quỹ cuối kỳ (tính theo mệnh giá chứng chỉ quỹ)  
Fund scale at the end of the period (based on par value of fund unit)</t>
  </si>
  <si>
    <t>2278.2</t>
  </si>
  <si>
    <t>Giá trị vốn thực phải thanh toán trong kỳ khi đáp ứng lệnh của nhà đầu tư  
Net redemption amount in period (based on par value)</t>
  </si>
  <si>
    <t>2278.1</t>
  </si>
  <si>
    <t>Số lượng đơn vị quỹ mua lại trong kỳ  
Number of Fund Certificates redeemed during the period</t>
  </si>
  <si>
    <t>2278</t>
  </si>
  <si>
    <t>Giá trị vốn thực huy động thêm trong kỳ  
Net subscription amount in period (based on par value)</t>
  </si>
  <si>
    <t>2277</t>
  </si>
  <si>
    <t>Số lượng đơn vị quỹ phát hành thêm trong kỳ  
Number of Fund Certificates subscribed during the period</t>
  </si>
  <si>
    <t>2276.2</t>
  </si>
  <si>
    <t>Thay đổi giá trị vốn trong kỳ (theo mệnh giá)  
Change in capital amount during the period (based on par value)</t>
  </si>
  <si>
    <t>2276.1</t>
  </si>
  <si>
    <t>Thay đổi số lượng chứng chỉ quỹ trong kỳ  
Change of Number of Fund Certificates during the period</t>
  </si>
  <si>
    <t>2276</t>
  </si>
  <si>
    <t>Thay đổi quy mô quỹ trong kỳ (tính theo mệnh giá chứng chỉ quỹ)  
Change of Fund scale during the period (based on par value of fund certificate)</t>
  </si>
  <si>
    <t>2275</t>
  </si>
  <si>
    <t>Tổng số lượng đơn vị quỹ đang lưu hành đầu kỳ  
Total number of outstanding Fund Certificate at the beginning of period</t>
  </si>
  <si>
    <t>2274</t>
  </si>
  <si>
    <t>Tổng giá trị chứng chỉ quỹ đang lưu hành đầu kỳ  Total value of outstanding 
Fund Certificate at the beginning of period</t>
  </si>
  <si>
    <t>2273</t>
  </si>
  <si>
    <t>Quy mô quỹ đầu kỳ  
Fund scale at the beginning of the period (based on par value of fund certificate)</t>
  </si>
  <si>
    <t>2272</t>
  </si>
  <si>
    <t>CÁC CHỈ TIÊU KHÁC  
OTHER INDICATORS</t>
  </si>
  <si>
    <t>2270</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</si>
  <si>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</si>
  <si>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2269</t>
  </si>
  <si>
    <t>Tỷ lệ chi phí hoạt động/Giá trị tài sản ròng trung bình trong kỳ  (%)  
Operating expense over average NAV ratio (%)</t>
  </si>
  <si>
    <t>2268</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</si>
  <si>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</si>
  <si>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2267</t>
  </si>
  <si>
    <t>Chi phí kiểm toán trả cho tổ chức kiểm toán (nếu phát sinh)/Giá trị tài sản ròng trung bình trong kỳ  (%)  
Audit fee expense over average NAV ratio (%)</t>
  </si>
  <si>
    <t>22661</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</si>
  <si>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</si>
  <si>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t>
  </si>
  <si>
    <t>Tỷ lệ phí lưu ký, giám sát trả cho NHGS/Giá trị tài sản ròng trung bình trong kỳ  (%)  
Custodian and supervising fee expense over average NAV ratio (%)</t>
  </si>
  <si>
    <t>2265</t>
  </si>
  <si>
    <t>Tỷ lệ phí quản lý trả cho công ty quản lý quỹ/Giá trị tài sản ròng trung bình trong kỳ  (%)  
Management expense over average NAV ratio (%)</t>
  </si>
  <si>
    <t>2264</t>
  </si>
  <si>
    <t>CÁC CHỈ TIÊU VỀ HIỆU QUẢ HOẠT ĐỘNG  INVESTMENT PERFORMANCE INDICATORS</t>
  </si>
  <si>
    <t>TT
No.</t>
  </si>
  <si>
    <t>Chênh lệch giữa giá trị cam kết và giá trị thị trường</t>
  </si>
  <si>
    <t>Tổng giá trị cam kết</t>
  </si>
  <si>
    <t>Tổng giá trị thị trường</t>
  </si>
  <si>
    <t>Giá trị thị trường/ 1 hợp đồng (100,000 VND)</t>
  </si>
  <si>
    <t>Số lượng</t>
  </si>
  <si>
    <t>Mã</t>
  </si>
  <si>
    <t>STT</t>
  </si>
  <si>
    <t>2263</t>
  </si>
  <si>
    <t>Tổng giá trị danh mục     
Total value of portfolio</t>
  </si>
  <si>
    <t>2262</t>
  </si>
  <si>
    <t>Tổng    
Total</t>
  </si>
  <si>
    <t>2261</t>
  </si>
  <si>
    <t>Công cụ chuyển nhượng…    
Transferable instruments…</t>
  </si>
  <si>
    <t>2260</t>
  </si>
  <si>
    <t>Chứng chỉ tiền gửi     
Certificates of deposit</t>
  </si>
  <si>
    <t>2259.3</t>
  </si>
  <si>
    <t>Tiền gửi có kỳ hạn trên 3 tháng    
Term deposit greater than 3 months</t>
  </si>
  <si>
    <t>2259.2</t>
  </si>
  <si>
    <t>2259.1</t>
  </si>
  <si>
    <t>2259</t>
  </si>
  <si>
    <t>Tiền gửi Ngân Hàng    
Cash at Bank</t>
  </si>
  <si>
    <t>2258</t>
  </si>
  <si>
    <t>2257</t>
  </si>
  <si>
    <t>2256.7.2</t>
  </si>
  <si>
    <t>7.2</t>
  </si>
  <si>
    <t>2256.7.1</t>
  </si>
  <si>
    <t>7.1</t>
  </si>
  <si>
    <t>2256.7</t>
  </si>
  <si>
    <t>Tài sản khác    
Other investments</t>
  </si>
  <si>
    <t>2256.6</t>
  </si>
  <si>
    <t>Phải thu khác    
Other receivables</t>
  </si>
  <si>
    <t>2256.5</t>
  </si>
  <si>
    <t>Phải thu cho khoản cổ phiếu hạn chế chờ mua
Receivable from AP/Investors on securities on hold</t>
  </si>
  <si>
    <t>2256.4</t>
  </si>
  <si>
    <t>Tiền bán chứng khoán chờ thu (kê chi tiết)
Receivables from investments sold but not yet settle</t>
  </si>
  <si>
    <t>2256.3</t>
  </si>
  <si>
    <t>Lãi tiền gửi được nhận    
Interest receivables from deposits</t>
  </si>
  <si>
    <t>2256.2.1</t>
  </si>
  <si>
    <t>2256.2</t>
  </si>
  <si>
    <t>Lãi trái phiếu được nhận    
Bond coupon receivables</t>
  </si>
  <si>
    <t>2256.1</t>
  </si>
  <si>
    <t>Cổ tức được nhận    
Dividend receivables</t>
  </si>
  <si>
    <t>2256</t>
  </si>
  <si>
    <t>Các tài sản khác     
Other assets</t>
  </si>
  <si>
    <t>2255</t>
  </si>
  <si>
    <t>Tổng các loại chứng khoán    
Total investment</t>
  </si>
  <si>
    <t>2254</t>
  </si>
  <si>
    <t>2253.2</t>
  </si>
  <si>
    <t>Chi tiết loại hợp đồng phái sinh (*)    
Index future contracts</t>
  </si>
  <si>
    <t>2253.1</t>
  </si>
  <si>
    <t>Quyền mua chứng khoán    
Investments - Rights</t>
  </si>
  <si>
    <t>2253</t>
  </si>
  <si>
    <t>Các loại chứng khoán khác    
Other sercurities</t>
  </si>
  <si>
    <t>2252</t>
  </si>
  <si>
    <t>Tổng
Total</t>
  </si>
  <si>
    <t>2251.2.14</t>
  </si>
  <si>
    <t>VRE12007</t>
  </si>
  <si>
    <t>2.14</t>
  </si>
  <si>
    <t>2251.2.13</t>
  </si>
  <si>
    <t>VHM121025</t>
  </si>
  <si>
    <t>2.13</t>
  </si>
  <si>
    <t>2251.2.12</t>
  </si>
  <si>
    <t>VHM121024</t>
  </si>
  <si>
    <t>2.12</t>
  </si>
  <si>
    <t>2251.2.11</t>
  </si>
  <si>
    <t>VBA122001</t>
  </si>
  <si>
    <t>2.11</t>
  </si>
  <si>
    <t>2251.2.10</t>
  </si>
  <si>
    <t>TNG122017</t>
  </si>
  <si>
    <t>2.10</t>
  </si>
  <si>
    <t>2251.2.9</t>
  </si>
  <si>
    <t>MSN123008</t>
  </si>
  <si>
    <t>2.9</t>
  </si>
  <si>
    <t>2251.2.8</t>
  </si>
  <si>
    <t>LPB121036</t>
  </si>
  <si>
    <t>2.8</t>
  </si>
  <si>
    <t>2251.2.7</t>
  </si>
  <si>
    <t>GEG121022</t>
  </si>
  <si>
    <t>2.7</t>
  </si>
  <si>
    <t>2251.2.6</t>
  </si>
  <si>
    <t>CTG121031</t>
  </si>
  <si>
    <t>2.6</t>
  </si>
  <si>
    <t>2251.2.5</t>
  </si>
  <si>
    <t>CTG121030</t>
  </si>
  <si>
    <t>2.5</t>
  </si>
  <si>
    <t>2251.2.4</t>
  </si>
  <si>
    <t>CTD122015</t>
  </si>
  <si>
    <t>2.4</t>
  </si>
  <si>
    <t>2251.2.3</t>
  </si>
  <si>
    <t>CII121029</t>
  </si>
  <si>
    <t>2.3</t>
  </si>
  <si>
    <t>2251.2.2</t>
  </si>
  <si>
    <t>BAF123020</t>
  </si>
  <si>
    <t>2.2</t>
  </si>
  <si>
    <t>2251.2.1</t>
  </si>
  <si>
    <t>BAF122029</t>
  </si>
  <si>
    <t>2.1</t>
  </si>
  <si>
    <t>2251.2</t>
  </si>
  <si>
    <t>Trái phiếu niêm yết
Listed bonds</t>
  </si>
  <si>
    <t>2251.1.2</t>
  </si>
  <si>
    <t>SBT12401</t>
  </si>
  <si>
    <t>1.2</t>
  </si>
  <si>
    <t>2251.1.1</t>
  </si>
  <si>
    <t>PC112201</t>
  </si>
  <si>
    <t>1.1</t>
  </si>
  <si>
    <t>2251.1</t>
  </si>
  <si>
    <t>Trái phiếu chưa niêm yết
Unlisted bonds</t>
  </si>
  <si>
    <t>2251</t>
  </si>
  <si>
    <t>2250</t>
  </si>
  <si>
    <t>Tổng các loại cổ phiếu    
Total shares</t>
  </si>
  <si>
    <t>2249</t>
  </si>
  <si>
    <t>2248</t>
  </si>
  <si>
    <t>Cổ phiếu không niêm yết    
Unlisted shares</t>
  </si>
  <si>
    <t>2247</t>
  </si>
  <si>
    <t>2246</t>
  </si>
  <si>
    <t>Tỷ lệ %/Tổng giá trị tài sản của quỹ
%/Total asset value of the Fund</t>
  </si>
  <si>
    <t>Tổng giá trị
Total value</t>
  </si>
  <si>
    <t>Giá thị trường hoặc giá trị hợp lý tại ngày báo cáo
Market price</t>
  </si>
  <si>
    <t>Số lượng
Quantity</t>
  </si>
  <si>
    <t>Loại tài sản (nêu chi tiết)
Asset types</t>
  </si>
  <si>
    <t>STT
No.</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</si>
  <si>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</si>
  <si>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</si>
  <si>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</si>
  <si>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Tên Công ty Quản lý Quỹ:</t>
  </si>
  <si>
    <t>Tên Ngân hàng Giám sát:</t>
  </si>
  <si>
    <t>Ngân hàng TMCP Ngoại thương Việt Nam</t>
  </si>
  <si>
    <t xml:space="preserve">Supervising bank: </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</si>
  <si>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</si>
  <si>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</si>
  <si>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</si>
  <si>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</si>
  <si>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</si>
  <si>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</si>
  <si>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</si>
  <si>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</si>
  <si>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</si>
  <si>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</si>
  <si>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</si>
  <si>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</si>
  <si>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</si>
  <si>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</si>
  <si>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</si>
  <si>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</si>
  <si>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</si>
  <si>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</si>
  <si>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</si>
  <si>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</si>
  <si>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</si>
  <si>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</si>
  <si>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</si>
  <si>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</si>
  <si>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</si>
  <si>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</si>
  <si>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</si>
  <si>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</si>
  <si>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</si>
  <si>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</si>
  <si>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</si>
  <si>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</si>
  <si>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</si>
  <si>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</si>
  <si>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</si>
  <si>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</si>
  <si>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</si>
  <si>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</si>
  <si>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</si>
  <si>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</si>
  <si>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</si>
  <si>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</si>
  <si>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</si>
  <si>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</si>
  <si>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</si>
  <si>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</si>
  <si>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</si>
  <si>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</si>
  <si>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</si>
  <si>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</si>
  <si>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</si>
  <si>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</si>
  <si>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</si>
  <si>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</si>
  <si>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</si>
  <si>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</si>
  <si>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</si>
  <si>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</si>
  <si>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</si>
  <si>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</si>
  <si>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</si>
  <si>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</si>
  <si>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</si>
  <si>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</si>
  <si>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</si>
  <si>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</si>
  <si>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</si>
  <si>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</si>
  <si>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</si>
  <si>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</si>
  <si>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</si>
  <si>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</si>
  <si>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</si>
  <si>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</si>
  <si>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</si>
  <si>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</si>
  <si>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</si>
  <si>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</si>
  <si>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</si>
  <si>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</si>
  <si>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</si>
  <si>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</si>
  <si>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</si>
  <si>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</si>
  <si>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</si>
  <si>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</si>
  <si>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</si>
  <si>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</si>
  <si>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</si>
  <si>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</si>
  <si>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</si>
  <si>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</si>
  <si>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</si>
  <si>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</si>
  <si>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</si>
  <si>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</si>
  <si>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</si>
  <si>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</si>
  <si>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</si>
  <si>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</si>
  <si>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</si>
  <si>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</si>
  <si>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Tổng</t>
  </si>
  <si>
    <t>Trái phiếu Chính phủ</t>
  </si>
  <si>
    <t>Cổ phiếu niêm yết</t>
  </si>
  <si>
    <t>Trái phiếu niêm yết</t>
  </si>
  <si>
    <t>Chứng chỉ quỹ niêm yết</t>
  </si>
  <si>
    <t>Các loại tài sản khác</t>
  </si>
  <si>
    <t>Tổng giá trị danh mục</t>
  </si>
  <si>
    <t>06/08/2024</t>
  </si>
  <si>
    <t>06 Aug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</si>
</sst>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0.00\);"/>
    <numFmt numFmtId="165" formatCode="#,##0;\(#,##0\);"/>
    <numFmt numFmtId="166" formatCode="dd/mm/yyyy"/>
    <numFmt numFmtId="167" formatCode="#,##0.00%"/>
    <numFmt numFmtId="168" formatCode="dd/mm/yyyy;@"/>
    <numFmt numFmtId="169" formatCode="_-* #,##0\ _₫_-;\-* #,##0\ _₫_-;_-* &quot;-&quot;\ _₫_-;_-@_-"/>
    <numFmt numFmtId="170" formatCode="_-* #,##0.00&quot; &quot;_₫_-;\-* #,##0.00&quot; &quot;_₫_-;_-* &quot;-&quot;??&quot; &quot;_₫_-;_-@_-"/>
    <numFmt numFmtId="171" formatCode="_(* #,##0_);_(* \(#,##0\);_(* &quot;-&quot;??_);_(@_)"/>
    <numFmt numFmtId="172" formatCode="dd&quot; &quot;mmm&quot; &quot;yyyy"/>
  </numFmts>
  <fonts count="42" x14ac:knownFonts="1">
    <font>
      <sz val="11"/>
      <color indexed="8"/>
      <name val="Aptos Narrow"/>
      <family val="2"/>
      <scheme val="minor"/>
    </font>
    <font>
      <sz val="11"/>
      <color theme="1"/>
      <name val="Aptos Narrow"/>
      <family val="2"/>
      <scheme val="minor"/>
    </font>
    <font>
      <sz val="10"/>
      <color indexed="8"/>
      <name val="Times New Roman"/>
      <family val="2"/>
    </font>
    <font>
      <b/>
      <sz val="10"/>
      <color indexed="8"/>
      <name val="Times New Roman"/>
      <family val="2"/>
    </font>
    <font>
      <b/>
      <sz val="9.75"/>
      <color indexed="8"/>
      <name val="Times New Roman"/>
      <family val="2"/>
    </font>
    <font>
      <i/>
      <sz val="9.75"/>
      <color indexed="8"/>
      <name val="Times New Roman"/>
      <family val="2"/>
    </font>
    <font>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8.5"/>
      <color indexed="8"/>
      <name val="Times New Roman"/>
      <family val="2"/>
    </font>
    <font>
      <i/>
      <sz val="8"/>
      <color indexed="8"/>
      <name val="Tahoma"/>
      <family val="2"/>
    </font>
    <font>
      <b/>
      <sz val="11.5"/>
      <color indexed="8"/>
      <name val="Times New Roman"/>
      <family val="2"/>
    </font>
    <font>
      <i/>
      <sz val="8"/>
      <color indexed="8"/>
      <name val="Times New Roman"/>
      <family val="2"/>
    </font>
    <font>
      <b/>
      <sz val="8"/>
      <color indexed="8"/>
      <name val="Times New Roman"/>
      <family val="2"/>
    </font>
    <font>
      <sz val="8"/>
      <color indexed="8"/>
      <name val="Tahoma"/>
      <family val="2"/>
    </font>
    <font>
      <b/>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Aptos Narrow"/>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Aptos Narrow"/>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2">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8"/>
      </bottom>
      <diagonal/>
    </border>
    <border>
      <left/>
      <right style="thin">
        <color rgb="FFA0A0A0"/>
      </right>
      <top style="thin">
        <color indexed="8"/>
      </top>
      <bottom style="thin">
        <color indexed="8"/>
      </bottom>
      <diagonal/>
    </border>
    <border>
      <left style="thin">
        <color indexed="8"/>
      </left>
      <right style="thin">
        <color rgb="FFA0A0A0"/>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8" fillId="0" borderId="0"/>
    <xf numFmtId="0" fontId="1" fillId="0" borderId="0"/>
    <xf numFmtId="0" fontId="28" fillId="0" borderId="0">
      <alignment vertical="center"/>
    </xf>
    <xf numFmtId="170" fontId="18" fillId="0" borderId="0" quotePrefix="1" applyFont="0" applyFill="0" applyBorder="0" applyAlignment="0">
      <protection locked="0"/>
    </xf>
  </cellStyleXfs>
  <cellXfs count="293">
    <xf numFmtId="0" fontId="0" fillId="0" borderId="0" xfId="0">
      <alignment vertical="center"/>
    </xf>
    <xf numFmtId="0" fontId="6" fillId="2" borderId="0" xfId="0" applyFont="1" applyFill="1" applyAlignment="1">
      <alignment horizontal="left" vertical="top"/>
    </xf>
    <xf numFmtId="0" fontId="4" fillId="3" borderId="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6" fillId="2" borderId="1" xfId="0" applyFont="1" applyFill="1" applyBorder="1" applyAlignment="1">
      <alignment horizontal="left" vertical="top"/>
    </xf>
    <xf numFmtId="165" fontId="4" fillId="2" borderId="9" xfId="0" applyNumberFormat="1" applyFont="1" applyFill="1" applyBorder="1" applyAlignment="1">
      <alignment horizontal="right" vertical="top"/>
    </xf>
    <xf numFmtId="165" fontId="6" fillId="2" borderId="9" xfId="0" applyNumberFormat="1" applyFont="1" applyFill="1" applyBorder="1" applyAlignment="1">
      <alignment horizontal="right" vertical="top"/>
    </xf>
    <xf numFmtId="165" fontId="5" fillId="2" borderId="9" xfId="0" applyNumberFormat="1" applyFont="1" applyFill="1" applyBorder="1" applyAlignment="1">
      <alignment horizontal="right" vertical="top"/>
    </xf>
    <xf numFmtId="165" fontId="4" fillId="2" borderId="10" xfId="0" applyNumberFormat="1" applyFont="1" applyFill="1" applyBorder="1" applyAlignment="1">
      <alignment horizontal="right" vertical="top"/>
    </xf>
    <xf numFmtId="164" fontId="4" fillId="2" borderId="13" xfId="0" applyNumberFormat="1" applyFont="1" applyFill="1" applyBorder="1" applyAlignment="1">
      <alignment horizontal="right" vertical="top"/>
    </xf>
    <xf numFmtId="164" fontId="6" fillId="2" borderId="13" xfId="0" applyNumberFormat="1" applyFont="1" applyFill="1" applyBorder="1" applyAlignment="1">
      <alignment horizontal="right" vertical="top"/>
    </xf>
    <xf numFmtId="164" fontId="5" fillId="2" borderId="13" xfId="0" applyNumberFormat="1" applyFont="1" applyFill="1" applyBorder="1" applyAlignment="1">
      <alignment horizontal="right" vertical="top"/>
    </xf>
    <xf numFmtId="164" fontId="4" fillId="2" borderId="2" xfId="0" applyNumberFormat="1" applyFont="1" applyFill="1" applyBorder="1" applyAlignment="1">
      <alignment horizontal="right" vertical="top"/>
    </xf>
    <xf numFmtId="0" fontId="2" fillId="2" borderId="0" xfId="0" applyFont="1" applyFill="1" applyAlignment="1">
      <alignment horizontal="center" vertical="top"/>
    </xf>
    <xf numFmtId="0" fontId="3" fillId="2" borderId="0" xfId="0" applyFont="1" applyFill="1" applyAlignment="1">
      <alignment horizontal="left" vertical="top"/>
    </xf>
    <xf numFmtId="0" fontId="2" fillId="2" borderId="0" xfId="0" applyFont="1" applyFill="1" applyAlignment="1">
      <alignment horizontal="left" vertical="top"/>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9" xfId="0" applyFont="1" applyFill="1" applyBorder="1" applyAlignment="1">
      <alignment horizontal="left" vertical="top" wrapText="1"/>
    </xf>
    <xf numFmtId="0" fontId="4" fillId="2" borderId="9" xfId="0" applyFont="1" applyFill="1" applyBorder="1" applyAlignment="1">
      <alignment horizontal="center" vertical="top"/>
    </xf>
    <xf numFmtId="0" fontId="6" fillId="2" borderId="9" xfId="0" applyFont="1" applyFill="1" applyBorder="1" applyAlignment="1">
      <alignment horizontal="left" vertical="top" wrapText="1"/>
    </xf>
    <xf numFmtId="0" fontId="6" fillId="2" borderId="9" xfId="0" applyFont="1" applyFill="1" applyBorder="1" applyAlignment="1">
      <alignment horizontal="center" vertical="top"/>
    </xf>
    <xf numFmtId="0" fontId="5" fillId="2" borderId="9" xfId="0" applyFont="1" applyFill="1" applyBorder="1" applyAlignment="1">
      <alignment horizontal="left" vertical="top" wrapText="1"/>
    </xf>
    <xf numFmtId="0" fontId="4" fillId="2" borderId="10" xfId="0" applyFont="1" applyFill="1" applyBorder="1" applyAlignment="1">
      <alignment horizontal="left" vertical="top" wrapText="1"/>
    </xf>
    <xf numFmtId="0" fontId="3" fillId="2" borderId="0" xfId="0" applyFont="1" applyFill="1" applyAlignment="1">
      <alignment horizontal="center" vertical="top"/>
    </xf>
    <xf numFmtId="0" fontId="3" fillId="2" borderId="0" xfId="0" applyFont="1" applyFill="1" applyAlignment="1">
      <alignment horizontal="center"/>
    </xf>
    <xf numFmtId="0" fontId="2" fillId="2" borderId="0" xfId="0" applyFont="1" applyFill="1" applyAlignment="1">
      <alignment horizontal="center" vertical="center"/>
    </xf>
    <xf numFmtId="0" fontId="2" fillId="2" borderId="0" xfId="0" applyFont="1" applyFill="1" applyAlignment="1">
      <alignment horizontal="center"/>
    </xf>
    <xf numFmtId="0" fontId="3" fillId="2" borderId="0" xfId="0" applyFont="1" applyFill="1" applyAlignment="1">
      <alignment horizontal="center" vertical="center"/>
    </xf>
    <xf numFmtId="165" fontId="6" fillId="2" borderId="10" xfId="0" applyNumberFormat="1" applyFont="1" applyFill="1" applyBorder="1" applyAlignment="1">
      <alignment horizontal="center" vertical="top"/>
    </xf>
    <xf numFmtId="165" fontId="6" fillId="2" borderId="12" xfId="0" applyNumberFormat="1" applyFont="1" applyFill="1" applyBorder="1" applyAlignment="1">
      <alignment horizontal="left" vertical="top" wrapText="1"/>
    </xf>
    <xf numFmtId="165" fontId="6" fillId="2" borderId="13" xfId="0" applyNumberFormat="1" applyFont="1" applyFill="1" applyBorder="1" applyAlignment="1">
      <alignment horizontal="right" vertical="top"/>
    </xf>
    <xf numFmtId="165" fontId="6" fillId="2" borderId="9" xfId="0" applyNumberFormat="1" applyFont="1" applyFill="1" applyBorder="1" applyAlignment="1">
      <alignment horizontal="center" vertical="top"/>
    </xf>
    <xf numFmtId="165" fontId="6" fillId="2" borderId="11" xfId="0" applyNumberFormat="1" applyFont="1" applyFill="1" applyBorder="1" applyAlignment="1">
      <alignment horizontal="left" vertical="top" wrapText="1"/>
    </xf>
    <xf numFmtId="165" fontId="4" fillId="2" borderId="13" xfId="0" applyNumberFormat="1" applyFont="1" applyFill="1" applyBorder="1" applyAlignment="1">
      <alignment horizontal="right" vertical="top"/>
    </xf>
    <xf numFmtId="165" fontId="4" fillId="2" borderId="9" xfId="0" applyNumberFormat="1" applyFont="1" applyFill="1" applyBorder="1" applyAlignment="1">
      <alignment horizontal="center" vertical="top"/>
    </xf>
    <xf numFmtId="165" fontId="4" fillId="2" borderId="11" xfId="0" applyNumberFormat="1" applyFont="1" applyFill="1" applyBorder="1" applyAlignment="1">
      <alignment horizontal="left" vertical="top" wrapText="1"/>
    </xf>
    <xf numFmtId="4" fontId="4" fillId="2" borderId="13" xfId="0" applyNumberFormat="1" applyFont="1" applyFill="1" applyBorder="1" applyAlignment="1">
      <alignment horizontal="right" vertical="top"/>
    </xf>
    <xf numFmtId="4" fontId="4" fillId="2" borderId="9" xfId="0" applyNumberFormat="1" applyFont="1" applyFill="1" applyBorder="1" applyAlignment="1">
      <alignment horizontal="right" vertical="top"/>
    </xf>
    <xf numFmtId="4" fontId="4" fillId="2" borderId="9" xfId="0" applyNumberFormat="1" applyFont="1" applyFill="1" applyBorder="1" applyAlignment="1">
      <alignment horizontal="center" vertical="top"/>
    </xf>
    <xf numFmtId="4" fontId="4" fillId="2" borderId="11" xfId="0" applyNumberFormat="1" applyFont="1" applyFill="1" applyBorder="1" applyAlignment="1">
      <alignment horizontal="left" vertical="top" wrapText="1"/>
    </xf>
    <xf numFmtId="165" fontId="5" fillId="2" borderId="13" xfId="0" applyNumberFormat="1" applyFont="1" applyFill="1" applyBorder="1" applyAlignment="1">
      <alignment horizontal="right" vertical="top"/>
    </xf>
    <xf numFmtId="165" fontId="5" fillId="2" borderId="9" xfId="0" applyNumberFormat="1" applyFont="1" applyFill="1" applyBorder="1" applyAlignment="1">
      <alignment horizontal="center" vertical="top"/>
    </xf>
    <xf numFmtId="165" fontId="5" fillId="2" borderId="11" xfId="0" applyNumberFormat="1" applyFont="1" applyFill="1" applyBorder="1" applyAlignment="1">
      <alignment horizontal="left" vertical="top" wrapText="1"/>
    </xf>
    <xf numFmtId="0" fontId="9" fillId="3" borderId="8" xfId="0" applyFont="1" applyFill="1" applyBorder="1" applyAlignment="1">
      <alignment horizontal="center" vertical="center" wrapText="1"/>
    </xf>
    <xf numFmtId="166" fontId="9" fillId="3" borderId="7" xfId="0" applyNumberFormat="1"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10" fillId="2" borderId="1" xfId="0" applyFont="1" applyFill="1" applyBorder="1" applyAlignment="1">
      <alignment horizontal="left" vertical="top"/>
    </xf>
    <xf numFmtId="0" fontId="11" fillId="2" borderId="0" xfId="0" applyFont="1" applyFill="1" applyAlignment="1">
      <alignment horizontal="center" vertical="center" wrapText="1"/>
    </xf>
    <xf numFmtId="0" fontId="3" fillId="2" borderId="0" xfId="0" applyFont="1" applyFill="1" applyAlignment="1">
      <alignment horizontal="right" vertical="center"/>
    </xf>
    <xf numFmtId="0" fontId="4" fillId="2" borderId="0" xfId="0" applyFont="1" applyFill="1" applyAlignment="1">
      <alignment horizontal="center" vertical="top" wrapText="1"/>
    </xf>
    <xf numFmtId="0" fontId="4" fillId="2" borderId="0" xfId="0" applyFont="1" applyFill="1" applyAlignment="1">
      <alignment horizontal="center" vertical="top"/>
    </xf>
    <xf numFmtId="0" fontId="6" fillId="2" borderId="0" xfId="0" applyFont="1" applyFill="1" applyAlignment="1">
      <alignment horizontal="center" vertical="center"/>
    </xf>
    <xf numFmtId="0" fontId="6" fillId="2" borderId="0" xfId="0" applyFont="1" applyFill="1" applyAlignment="1">
      <alignment horizontal="center" vertical="top"/>
    </xf>
    <xf numFmtId="0" fontId="4" fillId="2" borderId="0" xfId="0" applyFont="1" applyFill="1" applyAlignment="1">
      <alignment horizontal="center" vertical="center"/>
    </xf>
    <xf numFmtId="0" fontId="12" fillId="2" borderId="0" xfId="0" applyFont="1" applyFill="1" applyAlignment="1">
      <alignment horizontal="center"/>
    </xf>
    <xf numFmtId="0" fontId="6" fillId="2" borderId="0" xfId="0" applyFont="1" applyFill="1" applyAlignment="1">
      <alignment horizontal="left" vertical="center"/>
    </xf>
    <xf numFmtId="167" fontId="4" fillId="2" borderId="2" xfId="0" applyNumberFormat="1" applyFont="1" applyFill="1" applyBorder="1" applyAlignment="1">
      <alignment horizontal="right" vertical="center"/>
    </xf>
    <xf numFmtId="4" fontId="4" fillId="2" borderId="10" xfId="0" applyNumberFormat="1" applyFont="1" applyFill="1" applyBorder="1" applyAlignment="1">
      <alignment horizontal="right" vertical="center"/>
    </xf>
    <xf numFmtId="0" fontId="4" fillId="2" borderId="10" xfId="0" applyFont="1" applyFill="1" applyBorder="1" applyAlignment="1">
      <alignment horizontal="center" vertical="center"/>
    </xf>
    <xf numFmtId="0" fontId="4" fillId="2" borderId="10" xfId="0" applyFont="1" applyFill="1" applyBorder="1" applyAlignment="1">
      <alignment horizontal="left" vertical="center" wrapText="1"/>
    </xf>
    <xf numFmtId="0" fontId="4" fillId="2" borderId="12" xfId="0" applyFont="1" applyFill="1" applyBorder="1" applyAlignment="1">
      <alignment horizontal="center" vertical="center"/>
    </xf>
    <xf numFmtId="167" fontId="4" fillId="2" borderId="13" xfId="0" applyNumberFormat="1" applyFont="1" applyFill="1" applyBorder="1" applyAlignment="1">
      <alignment horizontal="right" vertical="center"/>
    </xf>
    <xf numFmtId="4" fontId="4" fillId="2" borderId="9" xfId="0" applyNumberFormat="1" applyFont="1" applyFill="1" applyBorder="1" applyAlignment="1">
      <alignment horizontal="right" vertical="center"/>
    </xf>
    <xf numFmtId="0" fontId="4" fillId="2" borderId="9" xfId="0" applyFont="1" applyFill="1" applyBorder="1" applyAlignment="1">
      <alignment horizontal="center" vertical="center"/>
    </xf>
    <xf numFmtId="0" fontId="4" fillId="2" borderId="9" xfId="0" applyFont="1" applyFill="1" applyBorder="1" applyAlignment="1">
      <alignment horizontal="left" vertical="center" wrapText="1"/>
    </xf>
    <xf numFmtId="0" fontId="4" fillId="2" borderId="11" xfId="0" applyFont="1" applyFill="1" applyBorder="1" applyAlignment="1">
      <alignment horizontal="center" vertical="center"/>
    </xf>
    <xf numFmtId="3" fontId="4" fillId="2" borderId="9" xfId="0" applyNumberFormat="1" applyFont="1" applyFill="1" applyBorder="1" applyAlignment="1">
      <alignment horizontal="right" vertical="center"/>
    </xf>
    <xf numFmtId="167" fontId="5" fillId="2" borderId="13" xfId="0" applyNumberFormat="1" applyFont="1" applyFill="1" applyBorder="1" applyAlignment="1">
      <alignment horizontal="right" vertical="center"/>
    </xf>
    <xf numFmtId="3" fontId="5" fillId="2" borderId="9" xfId="0" applyNumberFormat="1" applyFont="1" applyFill="1" applyBorder="1" applyAlignment="1">
      <alignment horizontal="right" vertical="center"/>
    </xf>
    <xf numFmtId="0" fontId="5" fillId="2" borderId="9" xfId="0" applyFont="1" applyFill="1" applyBorder="1" applyAlignment="1">
      <alignment horizontal="center" vertical="center"/>
    </xf>
    <xf numFmtId="0" fontId="5" fillId="2" borderId="9" xfId="0" applyFont="1" applyFill="1" applyBorder="1" applyAlignment="1">
      <alignment horizontal="left" vertical="center" wrapText="1"/>
    </xf>
    <xf numFmtId="0" fontId="5" fillId="2" borderId="11" xfId="0" applyFont="1" applyFill="1" applyBorder="1" applyAlignment="1">
      <alignment horizontal="center" vertical="center"/>
    </xf>
    <xf numFmtId="167" fontId="6" fillId="2" borderId="13" xfId="0" applyNumberFormat="1" applyFont="1" applyFill="1" applyBorder="1" applyAlignment="1">
      <alignment horizontal="right" vertical="center"/>
    </xf>
    <xf numFmtId="3" fontId="6" fillId="2" borderId="9" xfId="0" applyNumberFormat="1" applyFont="1" applyFill="1" applyBorder="1" applyAlignment="1">
      <alignment horizontal="right" vertical="center"/>
    </xf>
    <xf numFmtId="0" fontId="6" fillId="2" borderId="9" xfId="0" applyFont="1" applyFill="1" applyBorder="1" applyAlignment="1">
      <alignment horizontal="center" vertical="center"/>
    </xf>
    <xf numFmtId="0" fontId="6" fillId="2" borderId="9" xfId="0" applyFont="1" applyFill="1" applyBorder="1" applyAlignment="1">
      <alignment horizontal="left" vertical="center" wrapText="1"/>
    </xf>
    <xf numFmtId="0" fontId="6" fillId="2" borderId="11" xfId="0" applyFont="1" applyFill="1" applyBorder="1" applyAlignment="1">
      <alignment horizontal="center" vertical="center"/>
    </xf>
    <xf numFmtId="0" fontId="4" fillId="3" borderId="8" xfId="0" applyFont="1" applyFill="1" applyBorder="1" applyAlignment="1">
      <alignment horizontal="center" vertical="center" wrapText="1"/>
    </xf>
    <xf numFmtId="0" fontId="6" fillId="2" borderId="1" xfId="0" applyFont="1" applyFill="1" applyBorder="1" applyAlignment="1">
      <alignment horizontal="right" vertical="top"/>
    </xf>
    <xf numFmtId="0" fontId="4" fillId="2" borderId="0" xfId="0" applyFont="1" applyFill="1" applyAlignment="1">
      <alignment horizontal="left" vertical="top"/>
    </xf>
    <xf numFmtId="0" fontId="4" fillId="2" borderId="0" xfId="0" applyFont="1" applyFill="1" applyAlignment="1">
      <alignment horizontal="left" vertical="top" wrapText="1"/>
    </xf>
    <xf numFmtId="0" fontId="13" fillId="2" borderId="0" xfId="0" applyFont="1" applyFill="1" applyAlignment="1">
      <alignment horizontal="center" vertical="center"/>
    </xf>
    <xf numFmtId="0" fontId="14" fillId="2" borderId="0" xfId="0" applyFont="1" applyFill="1" applyAlignment="1">
      <alignment horizontal="center" vertical="center" wrapText="1"/>
    </xf>
    <xf numFmtId="0" fontId="4" fillId="2" borderId="0" xfId="0" applyFont="1" applyFill="1" applyAlignment="1">
      <alignment horizontal="right" vertical="center"/>
    </xf>
    <xf numFmtId="0" fontId="15" fillId="2" borderId="0" xfId="0" applyFont="1" applyFill="1" applyAlignment="1">
      <alignment horizontal="right" vertical="center"/>
    </xf>
    <xf numFmtId="165" fontId="4" fillId="2" borderId="2" xfId="0" applyNumberFormat="1" applyFont="1" applyFill="1" applyBorder="1" applyAlignment="1">
      <alignment horizontal="right" vertical="top"/>
    </xf>
    <xf numFmtId="165" fontId="4" fillId="2" borderId="10" xfId="0" applyNumberFormat="1" applyFont="1" applyFill="1" applyBorder="1" applyAlignment="1">
      <alignment horizontal="center" vertical="top"/>
    </xf>
    <xf numFmtId="165" fontId="4" fillId="2" borderId="10" xfId="0" applyNumberFormat="1" applyFont="1" applyFill="1" applyBorder="1" applyAlignment="1">
      <alignment horizontal="left" vertical="top" wrapText="1"/>
    </xf>
    <xf numFmtId="165" fontId="4" fillId="2" borderId="12" xfId="0" applyNumberFormat="1" applyFont="1" applyFill="1" applyBorder="1" applyAlignment="1">
      <alignment horizontal="center" vertical="top"/>
    </xf>
    <xf numFmtId="165" fontId="5" fillId="2" borderId="9" xfId="0" applyNumberFormat="1" applyFont="1" applyFill="1" applyBorder="1" applyAlignment="1">
      <alignment horizontal="left" vertical="top" wrapText="1"/>
    </xf>
    <xf numFmtId="165" fontId="5" fillId="2" borderId="11" xfId="0" applyNumberFormat="1" applyFont="1" applyFill="1" applyBorder="1" applyAlignment="1">
      <alignment horizontal="center" vertical="top"/>
    </xf>
    <xf numFmtId="165" fontId="6" fillId="2" borderId="9" xfId="0" applyNumberFormat="1" applyFont="1" applyFill="1" applyBorder="1" applyAlignment="1">
      <alignment horizontal="left" vertical="top" wrapText="1"/>
    </xf>
    <xf numFmtId="165" fontId="6" fillId="2" borderId="11" xfId="0" applyNumberFormat="1" applyFont="1" applyFill="1" applyBorder="1" applyAlignment="1">
      <alignment horizontal="center" vertical="top"/>
    </xf>
    <xf numFmtId="165" fontId="4" fillId="2" borderId="9" xfId="0" applyNumberFormat="1" applyFont="1" applyFill="1" applyBorder="1" applyAlignment="1">
      <alignment horizontal="left" vertical="top" wrapText="1"/>
    </xf>
    <xf numFmtId="165" fontId="4" fillId="2" borderId="11" xfId="0" applyNumberFormat="1" applyFont="1" applyFill="1" applyBorder="1" applyAlignment="1">
      <alignment horizontal="center" vertical="top"/>
    </xf>
    <xf numFmtId="0" fontId="5" fillId="2" borderId="0" xfId="0" applyFont="1" applyFill="1" applyAlignment="1">
      <alignment horizontal="center"/>
    </xf>
    <xf numFmtId="0" fontId="6" fillId="2" borderId="0" xfId="0" applyFont="1" applyFill="1" applyAlignment="1">
      <alignment horizontal="left" vertical="center" wrapText="1"/>
    </xf>
    <xf numFmtId="4" fontId="6" fillId="2" borderId="2" xfId="0" applyNumberFormat="1" applyFont="1" applyFill="1" applyBorder="1" applyAlignment="1">
      <alignment horizontal="right" vertical="top"/>
    </xf>
    <xf numFmtId="4" fontId="6" fillId="2" borderId="10" xfId="0" applyNumberFormat="1" applyFont="1" applyFill="1" applyBorder="1" applyAlignment="1">
      <alignment horizontal="right" vertical="top"/>
    </xf>
    <xf numFmtId="0" fontId="6" fillId="2" borderId="10" xfId="0" applyFont="1" applyFill="1" applyBorder="1" applyAlignment="1">
      <alignment horizontal="center" vertical="top"/>
    </xf>
    <xf numFmtId="0" fontId="6" fillId="2" borderId="10" xfId="0" applyFont="1" applyFill="1" applyBorder="1" applyAlignment="1">
      <alignment horizontal="left" vertical="top" wrapText="1"/>
    </xf>
    <xf numFmtId="0" fontId="6" fillId="2" borderId="12" xfId="0" applyFont="1" applyFill="1" applyBorder="1" applyAlignment="1">
      <alignment horizontal="center" vertical="top"/>
    </xf>
    <xf numFmtId="3" fontId="6" fillId="2" borderId="13" xfId="0" applyNumberFormat="1" applyFont="1" applyFill="1" applyBorder="1" applyAlignment="1">
      <alignment horizontal="right" vertical="top"/>
    </xf>
    <xf numFmtId="3" fontId="6" fillId="2" borderId="9" xfId="0" applyNumberFormat="1" applyFont="1" applyFill="1" applyBorder="1" applyAlignment="1">
      <alignment horizontal="right" vertical="top"/>
    </xf>
    <xf numFmtId="0" fontId="6" fillId="2" borderId="11" xfId="0" applyFont="1" applyFill="1" applyBorder="1" applyAlignment="1">
      <alignment horizontal="center" vertical="top"/>
    </xf>
    <xf numFmtId="167" fontId="6" fillId="2" borderId="13" xfId="0" applyNumberFormat="1" applyFont="1" applyFill="1" applyBorder="1" applyAlignment="1">
      <alignment horizontal="right" vertical="top"/>
    </xf>
    <xf numFmtId="167" fontId="6" fillId="2" borderId="9" xfId="0" applyNumberFormat="1" applyFont="1" applyFill="1" applyBorder="1" applyAlignment="1">
      <alignment horizontal="right" vertical="top"/>
    </xf>
    <xf numFmtId="4" fontId="6" fillId="2" borderId="13" xfId="0" applyNumberFormat="1" applyFont="1" applyFill="1" applyBorder="1" applyAlignment="1">
      <alignment horizontal="right" vertical="top"/>
    </xf>
    <xf numFmtId="4" fontId="6" fillId="2" borderId="9" xfId="0" applyNumberFormat="1" applyFont="1" applyFill="1" applyBorder="1" applyAlignment="1">
      <alignment horizontal="right" vertical="top"/>
    </xf>
    <xf numFmtId="3" fontId="4" fillId="2" borderId="13" xfId="0" applyNumberFormat="1" applyFont="1" applyFill="1" applyBorder="1" applyAlignment="1">
      <alignment horizontal="right" vertical="top"/>
    </xf>
    <xf numFmtId="3" fontId="4" fillId="2" borderId="9" xfId="0" applyNumberFormat="1" applyFont="1" applyFill="1" applyBorder="1" applyAlignment="1">
      <alignment horizontal="right" vertical="top"/>
    </xf>
    <xf numFmtId="0" fontId="4" fillId="2" borderId="11" xfId="0" applyFont="1" applyFill="1" applyBorder="1" applyAlignment="1">
      <alignment horizontal="center" vertical="top"/>
    </xf>
    <xf numFmtId="0" fontId="5" fillId="2" borderId="1" xfId="0" applyFont="1" applyFill="1" applyBorder="1" applyAlignment="1">
      <alignment horizontal="right" vertical="top"/>
    </xf>
    <xf numFmtId="0" fontId="5" fillId="2" borderId="0" xfId="0" applyFont="1" applyFill="1" applyAlignment="1">
      <alignment horizontal="right" vertical="top"/>
    </xf>
    <xf numFmtId="0" fontId="4" fillId="3" borderId="14"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5" fillId="2" borderId="0" xfId="0" applyFont="1" applyFill="1" applyAlignment="1">
      <alignment horizontal="left" vertical="top" wrapText="1"/>
    </xf>
    <xf numFmtId="0" fontId="5" fillId="2" borderId="0" xfId="0" applyFont="1" applyFill="1" applyAlignment="1">
      <alignment horizontal="left" vertical="top"/>
    </xf>
    <xf numFmtId="0" fontId="16" fillId="2" borderId="1" xfId="0" applyFont="1" applyFill="1" applyBorder="1" applyAlignment="1">
      <alignment horizontal="right" vertical="top"/>
    </xf>
    <xf numFmtId="0" fontId="17" fillId="2" borderId="0" xfId="0" applyFont="1" applyFill="1" applyAlignment="1">
      <alignment horizontal="right" vertical="center"/>
    </xf>
    <xf numFmtId="0" fontId="20" fillId="4" borderId="0" xfId="2" applyFont="1" applyFill="1" applyAlignment="1">
      <alignment vertical="center"/>
    </xf>
    <xf numFmtId="0" fontId="20" fillId="5" borderId="0" xfId="2" applyFont="1" applyFill="1"/>
    <xf numFmtId="0" fontId="21" fillId="5" borderId="0" xfId="1" applyFont="1" applyFill="1" applyAlignment="1">
      <alignment vertical="center" wrapText="1"/>
    </xf>
    <xf numFmtId="0" fontId="20" fillId="4" borderId="0" xfId="2" applyFont="1" applyFill="1"/>
    <xf numFmtId="0" fontId="24" fillId="5" borderId="0" xfId="1" applyFont="1" applyFill="1" applyAlignment="1">
      <alignment horizontal="center" vertical="center"/>
    </xf>
    <xf numFmtId="0" fontId="25" fillId="4" borderId="0" xfId="2" applyFont="1" applyFill="1"/>
    <xf numFmtId="0" fontId="26" fillId="5" borderId="0" xfId="1" applyFont="1" applyFill="1"/>
    <xf numFmtId="0" fontId="25" fillId="5" borderId="0" xfId="2" applyFont="1" applyFill="1"/>
    <xf numFmtId="0" fontId="25" fillId="5" borderId="0" xfId="1" applyFont="1" applyFill="1" applyAlignment="1">
      <alignment horizontal="left" vertical="top"/>
    </xf>
    <xf numFmtId="0" fontId="25" fillId="5" borderId="0" xfId="1" applyFont="1" applyFill="1" applyAlignment="1">
      <alignment horizontal="left" vertical="top" wrapText="1"/>
    </xf>
    <xf numFmtId="0" fontId="25" fillId="0" borderId="0" xfId="3" applyFont="1" applyAlignment="1">
      <alignment horizontal="left" vertical="center" readingOrder="1"/>
    </xf>
    <xf numFmtId="0" fontId="25" fillId="5" borderId="0" xfId="1" applyFont="1" applyFill="1" applyAlignment="1">
      <alignment horizontal="left" vertical="center" wrapText="1"/>
    </xf>
    <xf numFmtId="0" fontId="27" fillId="5" borderId="0" xfId="1" applyFont="1" applyFill="1" applyAlignment="1">
      <alignment horizontal="left" vertical="top"/>
    </xf>
    <xf numFmtId="0" fontId="27" fillId="5" borderId="0" xfId="1" applyFont="1" applyFill="1" applyAlignment="1">
      <alignment vertical="center"/>
    </xf>
    <xf numFmtId="168" fontId="27" fillId="5" borderId="0" xfId="1" quotePrefix="1" applyNumberFormat="1" applyFont="1" applyFill="1" applyAlignment="1">
      <alignment horizontal="left" vertical="center"/>
    </xf>
    <xf numFmtId="15" fontId="26" fillId="2" borderId="0" xfId="3" quotePrefix="1" applyNumberFormat="1" applyFont="1" applyFill="1" applyAlignment="1">
      <alignment horizontal="left" vertical="top"/>
    </xf>
    <xf numFmtId="15" fontId="25" fillId="5" borderId="0" xfId="2" applyNumberFormat="1" applyFont="1" applyFill="1"/>
    <xf numFmtId="37" fontId="26" fillId="5" borderId="0" xfId="1" applyNumberFormat="1" applyFont="1" applyFill="1" applyAlignment="1">
      <alignment horizontal="left"/>
    </xf>
    <xf numFmtId="0" fontId="25" fillId="5" borderId="0" xfId="2" applyFont="1" applyFill="1" applyAlignment="1">
      <alignment horizontal="center"/>
    </xf>
    <xf numFmtId="0" fontId="27" fillId="6" borderId="21" xfId="2" applyFont="1" applyFill="1" applyBorder="1" applyAlignment="1">
      <alignment horizontal="center" vertical="center" wrapText="1"/>
    </xf>
    <xf numFmtId="49" fontId="25" fillId="5" borderId="21" xfId="2" applyNumberFormat="1" applyFont="1" applyFill="1" applyBorder="1" applyAlignment="1">
      <alignment horizontal="center" vertical="center" wrapText="1"/>
    </xf>
    <xf numFmtId="49" fontId="25" fillId="5" borderId="21" xfId="2" applyNumberFormat="1" applyFont="1" applyFill="1" applyBorder="1" applyAlignment="1">
      <alignment horizontal="left" vertical="center" wrapText="1"/>
    </xf>
    <xf numFmtId="0" fontId="25" fillId="5" borderId="21" xfId="2" applyFont="1" applyFill="1" applyBorder="1"/>
    <xf numFmtId="0" fontId="25" fillId="5" borderId="21" xfId="2" applyFont="1" applyFill="1" applyBorder="1" applyAlignment="1">
      <alignment vertical="center" wrapText="1"/>
    </xf>
    <xf numFmtId="169" fontId="25" fillId="5" borderId="21" xfId="2" applyNumberFormat="1" applyFont="1" applyFill="1" applyBorder="1" applyAlignment="1">
      <alignment vertical="center" wrapText="1"/>
    </xf>
    <xf numFmtId="10" fontId="25" fillId="5" borderId="21" xfId="2" applyNumberFormat="1" applyFont="1" applyFill="1" applyBorder="1" applyAlignment="1">
      <alignment horizontal="left" vertical="center" wrapText="1"/>
    </xf>
    <xf numFmtId="37" fontId="27" fillId="5" borderId="21" xfId="2" applyNumberFormat="1" applyFont="1" applyFill="1" applyBorder="1" applyAlignment="1">
      <alignment horizontal="left" vertical="center" wrapText="1"/>
    </xf>
    <xf numFmtId="10" fontId="27" fillId="5" borderId="21" xfId="2" applyNumberFormat="1" applyFont="1" applyFill="1" applyBorder="1" applyAlignment="1">
      <alignment horizontal="left" vertical="center" wrapText="1"/>
    </xf>
    <xf numFmtId="10" fontId="25" fillId="5" borderId="21" xfId="2" applyNumberFormat="1" applyFont="1" applyFill="1" applyBorder="1"/>
    <xf numFmtId="49" fontId="27" fillId="5" borderId="21" xfId="2" applyNumberFormat="1" applyFont="1" applyFill="1" applyBorder="1" applyAlignment="1">
      <alignment horizontal="center" vertical="center" wrapText="1"/>
    </xf>
    <xf numFmtId="49" fontId="27" fillId="5" borderId="21" xfId="2" applyNumberFormat="1" applyFont="1" applyFill="1" applyBorder="1" applyAlignment="1">
      <alignment horizontal="left" vertical="center" wrapText="1"/>
    </xf>
    <xf numFmtId="0" fontId="27" fillId="5" borderId="21" xfId="2" applyFont="1" applyFill="1" applyBorder="1" applyAlignment="1">
      <alignment vertical="center" wrapText="1"/>
    </xf>
    <xf numFmtId="169" fontId="27" fillId="5" borderId="21" xfId="2" applyNumberFormat="1" applyFont="1" applyFill="1" applyBorder="1" applyAlignment="1">
      <alignment vertical="center" wrapText="1"/>
    </xf>
    <xf numFmtId="0" fontId="27" fillId="4" borderId="0" xfId="2" applyFont="1" applyFill="1"/>
    <xf numFmtId="0" fontId="29" fillId="5" borderId="0" xfId="1" applyFont="1" applyFill="1" applyAlignment="1">
      <alignment horizontal="center" vertical="center"/>
    </xf>
    <xf numFmtId="0" fontId="27" fillId="5" borderId="0" xfId="1" applyFont="1" applyFill="1" applyAlignment="1">
      <alignment horizontal="center" vertical="center"/>
    </xf>
    <xf numFmtId="0" fontId="25" fillId="5" borderId="0" xfId="2" applyFont="1" applyFill="1" applyAlignment="1">
      <alignment horizontal="center" vertical="center"/>
    </xf>
    <xf numFmtId="171" fontId="27" fillId="5" borderId="0" xfId="4" applyNumberFormat="1" applyFont="1" applyFill="1" applyAlignment="1">
      <alignment horizontal="center" vertical="center"/>
      <protection locked="0"/>
    </xf>
    <xf numFmtId="0" fontId="25" fillId="4" borderId="0" xfId="2" applyFont="1" applyFill="1" applyAlignment="1">
      <alignment horizontal="center" vertical="center"/>
    </xf>
    <xf numFmtId="0" fontId="30" fillId="5" borderId="0" xfId="1" applyFont="1" applyFill="1" applyAlignment="1">
      <alignment horizontal="center" vertical="center"/>
    </xf>
    <xf numFmtId="171" fontId="30" fillId="5" borderId="0" xfId="4" applyNumberFormat="1" applyFont="1" applyFill="1" applyAlignment="1">
      <alignment horizontal="center" vertical="center"/>
      <protection locked="0"/>
    </xf>
    <xf numFmtId="0" fontId="20" fillId="5" borderId="0" xfId="2" applyFont="1" applyFill="1" applyAlignment="1">
      <alignment horizontal="center" vertical="center"/>
    </xf>
    <xf numFmtId="171" fontId="29" fillId="5" borderId="0" xfId="4" applyNumberFormat="1" applyFont="1" applyFill="1" applyAlignment="1">
      <alignment horizontal="center" vertical="center"/>
      <protection locked="0"/>
    </xf>
    <xf numFmtId="0" fontId="20" fillId="4" borderId="0" xfId="2" applyFont="1" applyFill="1" applyAlignment="1">
      <alignment horizontal="center" vertical="center"/>
    </xf>
    <xf numFmtId="0" fontId="27" fillId="5" borderId="0" xfId="2" applyFont="1" applyFill="1" applyAlignment="1">
      <alignment horizontal="center" vertical="center"/>
    </xf>
    <xf numFmtId="0" fontId="27" fillId="4" borderId="0" xfId="2" applyFont="1" applyFill="1" applyAlignment="1">
      <alignment horizontal="center" vertical="center"/>
    </xf>
    <xf numFmtId="0" fontId="29" fillId="5" borderId="0" xfId="1" applyFont="1" applyFill="1"/>
    <xf numFmtId="171" fontId="29" fillId="5" borderId="0" xfId="4" applyNumberFormat="1" applyFont="1" applyFill="1">
      <protection locked="0"/>
    </xf>
    <xf numFmtId="0" fontId="20" fillId="4" borderId="0" xfId="2" applyFont="1" applyFill="1" applyAlignment="1">
      <alignment horizontal="center"/>
    </xf>
    <xf numFmtId="0" fontId="6" fillId="2" borderId="0" xfId="3" applyFont="1" applyFill="1" applyAlignment="1">
      <alignment horizontal="left" vertical="top"/>
    </xf>
    <xf numFmtId="0" fontId="17" fillId="2" borderId="0" xfId="3" applyFont="1" applyFill="1" applyAlignment="1">
      <alignment horizontal="center" vertical="center"/>
    </xf>
    <xf numFmtId="0" fontId="28" fillId="0" borderId="0" xfId="3">
      <alignment vertical="center"/>
    </xf>
    <xf numFmtId="0" fontId="12" fillId="2" borderId="0" xfId="3" applyFont="1" applyFill="1" applyAlignment="1">
      <alignment horizontal="center" vertical="center" wrapText="1"/>
    </xf>
    <xf numFmtId="0" fontId="12" fillId="2" borderId="0" xfId="3" applyFont="1" applyFill="1" applyAlignment="1">
      <alignment horizontal="center" vertical="center"/>
    </xf>
    <xf numFmtId="0" fontId="32" fillId="0" borderId="0" xfId="3" applyFont="1">
      <alignment vertical="center"/>
    </xf>
    <xf numFmtId="0" fontId="16" fillId="0" borderId="0" xfId="3" applyFont="1">
      <alignment vertical="center"/>
    </xf>
    <xf numFmtId="0" fontId="33" fillId="0" borderId="0" xfId="3" applyFont="1">
      <alignment vertical="center"/>
    </xf>
    <xf numFmtId="0" fontId="33" fillId="5" borderId="0" xfId="1" applyFont="1" applyFill="1" applyAlignment="1">
      <alignment horizontal="left" vertical="top" wrapText="1"/>
    </xf>
    <xf numFmtId="0" fontId="33" fillId="5" borderId="0" xfId="1" applyFont="1" applyFill="1" applyAlignment="1">
      <alignment horizontal="left" vertical="top"/>
    </xf>
    <xf numFmtId="0" fontId="32" fillId="5" borderId="0" xfId="1" applyFont="1" applyFill="1" applyAlignment="1">
      <alignment horizontal="left" vertical="top"/>
    </xf>
    <xf numFmtId="168" fontId="32" fillId="5" borderId="0" xfId="1" quotePrefix="1" applyNumberFormat="1" applyFont="1" applyFill="1" applyAlignment="1">
      <alignment horizontal="left" vertical="center"/>
    </xf>
    <xf numFmtId="172" fontId="33" fillId="2" borderId="0" xfId="3" quotePrefix="1" applyNumberFormat="1" applyFont="1" applyFill="1" applyAlignment="1">
      <alignment horizontal="left" vertical="top"/>
    </xf>
    <xf numFmtId="0" fontId="12" fillId="2" borderId="0" xfId="3" applyFont="1" applyFill="1" applyAlignment="1">
      <alignment horizontal="right" vertical="top"/>
    </xf>
    <xf numFmtId="0" fontId="34" fillId="5" borderId="0" xfId="1" applyFont="1" applyFill="1" applyAlignment="1">
      <alignment horizontal="left" vertical="top"/>
    </xf>
    <xf numFmtId="15" fontId="34" fillId="2" borderId="0" xfId="3" applyNumberFormat="1" applyFont="1" applyFill="1" applyAlignment="1">
      <alignment horizontal="left" vertical="top"/>
    </xf>
    <xf numFmtId="0" fontId="17" fillId="2" borderId="0" xfId="3" applyFont="1" applyFill="1" applyAlignment="1">
      <alignment horizontal="left" vertical="top"/>
    </xf>
    <xf numFmtId="0" fontId="35" fillId="0" borderId="0" xfId="3" applyFont="1">
      <alignment vertical="center"/>
    </xf>
    <xf numFmtId="0" fontId="36" fillId="0" borderId="0" xfId="3" applyFont="1">
      <alignment vertical="center"/>
    </xf>
    <xf numFmtId="0" fontId="31" fillId="0" borderId="0" xfId="3" applyFont="1">
      <alignment vertical="center"/>
    </xf>
    <xf numFmtId="0" fontId="17" fillId="0" borderId="0" xfId="3" applyFont="1">
      <alignment vertical="center"/>
    </xf>
    <xf numFmtId="0" fontId="35" fillId="7" borderId="21" xfId="3" applyFont="1" applyFill="1" applyBorder="1" applyAlignment="1">
      <alignment horizontal="center" vertical="center" wrapText="1"/>
    </xf>
    <xf numFmtId="0" fontId="37" fillId="7" borderId="21" xfId="3" applyFont="1" applyFill="1" applyBorder="1" applyAlignment="1">
      <alignment horizontal="center" vertical="center" wrapText="1"/>
    </xf>
    <xf numFmtId="0" fontId="37" fillId="7" borderId="21" xfId="3" applyFont="1" applyFill="1" applyBorder="1" applyAlignment="1">
      <alignment vertical="center" wrapText="1"/>
    </xf>
    <xf numFmtId="0" fontId="38" fillId="7" borderId="0" xfId="3" applyFont="1" applyFill="1" applyAlignment="1">
      <alignment horizontal="center" vertical="center" wrapText="1"/>
    </xf>
    <xf numFmtId="0" fontId="38" fillId="7" borderId="0" xfId="3" applyFont="1" applyFill="1" applyAlignment="1">
      <alignment vertical="center" wrapText="1"/>
    </xf>
    <xf numFmtId="0" fontId="39" fillId="0" borderId="0" xfId="3" applyFont="1">
      <alignment vertical="center"/>
    </xf>
    <xf numFmtId="0" fontId="36" fillId="0" borderId="21" xfId="3" applyFont="1" applyBorder="1" applyAlignment="1">
      <alignment horizontal="center" vertical="center" wrapText="1"/>
    </xf>
    <xf numFmtId="0" fontId="37" fillId="7" borderId="21" xfId="3" applyFont="1" applyFill="1" applyBorder="1" applyAlignment="1">
      <alignment horizontal="left" vertical="center" wrapText="1"/>
    </xf>
    <xf numFmtId="0" fontId="12" fillId="0" borderId="0" xfId="3" applyFont="1">
      <alignment vertical="center"/>
    </xf>
    <xf numFmtId="0" fontId="17" fillId="0" borderId="0" xfId="3" applyFont="1" applyAlignment="1">
      <alignment horizontal="center" vertical="center" wrapText="1"/>
    </xf>
    <xf numFmtId="0" fontId="16" fillId="0" borderId="0" xfId="3" applyFont="1" applyAlignment="1">
      <alignment horizontal="center" vertical="center"/>
    </xf>
    <xf numFmtId="0" fontId="17" fillId="0" borderId="0" xfId="3" applyFont="1" applyAlignment="1">
      <alignment vertical="center" wrapText="1"/>
    </xf>
    <xf numFmtId="0" fontId="28" fillId="0" borderId="0" xfId="3" applyAlignment="1">
      <alignment horizontal="center" vertical="center"/>
    </xf>
    <xf numFmtId="0" fontId="12" fillId="0" borderId="0" xfId="3" applyFont="1" applyAlignment="1">
      <alignment horizontal="center" vertical="center" wrapText="1"/>
    </xf>
    <xf numFmtId="0" fontId="41" fillId="0" borderId="0" xfId="3" applyFont="1" applyAlignment="1">
      <alignment horizontal="center" vertical="center"/>
    </xf>
    <xf numFmtId="0" fontId="41" fillId="0" borderId="0" xfId="3" applyFont="1">
      <alignment vertical="center"/>
    </xf>
    <xf numFmtId="0" fontId="6" fillId="2" borderId="0" xfId="0" applyFont="1" applyFill="1" applyAlignment="1">
      <alignment horizontal="left" vertical="top"/>
    </xf>
    <xf numFmtId="0" fontId="3" fillId="2" borderId="0" xfId="0" applyFont="1" applyFill="1" applyAlignment="1">
      <alignment horizontal="center" vertical="top"/>
    </xf>
    <xf numFmtId="0" fontId="3" fillId="2" borderId="0" xfId="0" applyFont="1" applyFill="1" applyAlignment="1">
      <alignment horizontal="center" vertical="center" wrapText="1"/>
    </xf>
    <xf numFmtId="0" fontId="3" fillId="2" borderId="0" xfId="0" applyFont="1" applyFill="1" applyAlignment="1">
      <alignment horizontal="center"/>
    </xf>
    <xf numFmtId="0" fontId="2" fillId="2" borderId="0" xfId="0" applyFont="1" applyFill="1" applyAlignment="1">
      <alignment horizontal="center" vertical="top"/>
    </xf>
    <xf numFmtId="0" fontId="2" fillId="2" borderId="0" xfId="0" applyFont="1" applyFill="1" applyAlignment="1">
      <alignment horizontal="center" vertical="center"/>
    </xf>
    <xf numFmtId="0" fontId="2" fillId="2" borderId="0" xfId="0" applyFont="1" applyFill="1" applyAlignment="1">
      <alignment horizontal="center"/>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10" xfId="0" applyFont="1" applyFill="1" applyBorder="1" applyAlignment="1">
      <alignment horizontal="center" vertical="top"/>
    </xf>
    <xf numFmtId="165" fontId="4" fillId="2" borderId="10" xfId="0" applyNumberFormat="1" applyFont="1" applyFill="1" applyBorder="1" applyAlignment="1">
      <alignment horizontal="right" vertical="top"/>
    </xf>
    <xf numFmtId="0" fontId="6" fillId="2" borderId="11"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9" xfId="0" applyFont="1" applyFill="1" applyBorder="1" applyAlignment="1">
      <alignment horizontal="center" vertical="top"/>
    </xf>
    <xf numFmtId="165" fontId="6" fillId="2" borderId="9" xfId="0" applyNumberFormat="1" applyFont="1" applyFill="1" applyBorder="1" applyAlignment="1">
      <alignment horizontal="right" vertical="top"/>
    </xf>
    <xf numFmtId="0" fontId="4" fillId="2" borderId="11"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9" xfId="0" applyFont="1" applyFill="1" applyBorder="1" applyAlignment="1">
      <alignment horizontal="center" vertical="top"/>
    </xf>
    <xf numFmtId="165" fontId="4" fillId="2" borderId="9" xfId="0" applyNumberFormat="1" applyFont="1" applyFill="1" applyBorder="1" applyAlignment="1">
      <alignment horizontal="right" vertical="top"/>
    </xf>
    <xf numFmtId="0" fontId="5" fillId="2" borderId="11"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9" xfId="0" applyFont="1" applyFill="1" applyBorder="1" applyAlignment="1">
      <alignment horizontal="center" vertical="top"/>
    </xf>
    <xf numFmtId="165" fontId="5" fillId="2" borderId="9" xfId="0" applyNumberFormat="1" applyFont="1" applyFill="1" applyBorder="1" applyAlignment="1">
      <alignment horizontal="right" vertical="top"/>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3" fillId="2" borderId="0" xfId="0" applyFont="1" applyFill="1" applyAlignment="1">
      <alignment horizontal="left" vertical="top"/>
    </xf>
    <xf numFmtId="0" fontId="2" fillId="2" borderId="0" xfId="0" applyFont="1" applyFill="1" applyAlignment="1">
      <alignment horizontal="left" vertical="top"/>
    </xf>
    <xf numFmtId="0" fontId="6" fillId="2" borderId="1" xfId="0" applyFont="1" applyFill="1" applyBorder="1" applyAlignment="1">
      <alignment horizontal="left" vertical="top"/>
    </xf>
    <xf numFmtId="0" fontId="3" fillId="2" borderId="0" xfId="0" applyFont="1" applyFill="1" applyAlignment="1">
      <alignment horizontal="right" vertical="center" wrapText="1"/>
    </xf>
    <xf numFmtId="0" fontId="8" fillId="2" borderId="0" xfId="0" applyFont="1" applyFill="1" applyAlignment="1">
      <alignment horizontal="center" vertical="center" wrapText="1"/>
    </xf>
    <xf numFmtId="0" fontId="4" fillId="3" borderId="8" xfId="0" applyFont="1" applyFill="1" applyBorder="1" applyAlignment="1">
      <alignment horizontal="center" vertical="center" wrapText="1"/>
    </xf>
    <xf numFmtId="0" fontId="4" fillId="2" borderId="11" xfId="0" applyFont="1" applyFill="1" applyBorder="1" applyAlignment="1">
      <alignment horizontal="center" vertical="top"/>
    </xf>
    <xf numFmtId="4" fontId="4" fillId="2" borderId="9" xfId="0" applyNumberFormat="1" applyFont="1" applyFill="1" applyBorder="1" applyAlignment="1">
      <alignment horizontal="right" vertical="top"/>
    </xf>
    <xf numFmtId="167" fontId="4" fillId="2" borderId="9" xfId="0" applyNumberFormat="1" applyFont="1" applyFill="1" applyBorder="1" applyAlignment="1">
      <alignment horizontal="right" vertical="top"/>
    </xf>
    <xf numFmtId="167" fontId="4" fillId="2" borderId="13" xfId="0" applyNumberFormat="1" applyFont="1" applyFill="1" applyBorder="1" applyAlignment="1">
      <alignment horizontal="right" vertical="top"/>
    </xf>
    <xf numFmtId="0" fontId="6" fillId="2" borderId="11" xfId="0" applyFont="1" applyFill="1" applyBorder="1" applyAlignment="1">
      <alignment horizontal="center" vertical="top"/>
    </xf>
    <xf numFmtId="4" fontId="6" fillId="2" borderId="9" xfId="0" applyNumberFormat="1" applyFont="1" applyFill="1" applyBorder="1" applyAlignment="1">
      <alignment horizontal="right" vertical="top"/>
    </xf>
    <xf numFmtId="167" fontId="6" fillId="2" borderId="9" xfId="0" applyNumberFormat="1" applyFont="1" applyFill="1" applyBorder="1" applyAlignment="1">
      <alignment horizontal="right" vertical="top"/>
    </xf>
    <xf numFmtId="167" fontId="6" fillId="2" borderId="13" xfId="0" applyNumberFormat="1" applyFont="1" applyFill="1" applyBorder="1" applyAlignment="1">
      <alignment horizontal="right" vertical="top"/>
    </xf>
    <xf numFmtId="0" fontId="5" fillId="2" borderId="11" xfId="0" applyFont="1" applyFill="1" applyBorder="1" applyAlignment="1">
      <alignment horizontal="center" vertical="top"/>
    </xf>
    <xf numFmtId="4" fontId="5" fillId="2" borderId="9" xfId="0" applyNumberFormat="1" applyFont="1" applyFill="1" applyBorder="1" applyAlignment="1">
      <alignment horizontal="right" vertical="top"/>
    </xf>
    <xf numFmtId="167" fontId="5" fillId="2" borderId="9" xfId="0" applyNumberFormat="1" applyFont="1" applyFill="1" applyBorder="1" applyAlignment="1">
      <alignment horizontal="right" vertical="top"/>
    </xf>
    <xf numFmtId="167" fontId="5" fillId="2" borderId="13" xfId="0" applyNumberFormat="1" applyFont="1" applyFill="1" applyBorder="1" applyAlignment="1">
      <alignment horizontal="right" vertical="top"/>
    </xf>
    <xf numFmtId="167" fontId="4" fillId="2" borderId="10" xfId="0" applyNumberFormat="1" applyFont="1" applyFill="1" applyBorder="1" applyAlignment="1">
      <alignment horizontal="right" vertical="top"/>
    </xf>
    <xf numFmtId="167" fontId="4" fillId="2" borderId="2" xfId="0" applyNumberFormat="1" applyFont="1" applyFill="1" applyBorder="1" applyAlignment="1">
      <alignment horizontal="right" vertical="top"/>
    </xf>
    <xf numFmtId="0" fontId="4" fillId="3" borderId="15" xfId="0" applyFont="1" applyFill="1" applyBorder="1" applyAlignment="1">
      <alignment horizontal="center" vertical="center" wrapText="1"/>
    </xf>
    <xf numFmtId="0" fontId="4" fillId="2" borderId="12" xfId="0" applyFont="1" applyFill="1" applyBorder="1" applyAlignment="1">
      <alignment horizontal="center" vertical="top"/>
    </xf>
    <xf numFmtId="4" fontId="4" fillId="2" borderId="10" xfId="0" applyNumberFormat="1" applyFont="1" applyFill="1" applyBorder="1" applyAlignment="1">
      <alignment horizontal="right" vertical="top"/>
    </xf>
    <xf numFmtId="0" fontId="25" fillId="5" borderId="0" xfId="1" applyFont="1" applyFill="1" applyAlignment="1">
      <alignment horizontal="left" vertical="top" wrapText="1"/>
    </xf>
    <xf numFmtId="0" fontId="25" fillId="5" borderId="0" xfId="1" applyFont="1" applyFill="1" applyAlignment="1">
      <alignment horizontal="left" vertical="center" wrapText="1"/>
    </xf>
    <xf numFmtId="0" fontId="19" fillId="0" borderId="0" xfId="1" applyFont="1" applyAlignment="1">
      <alignment horizontal="right" vertical="center" wrapText="1"/>
    </xf>
    <xf numFmtId="0" fontId="21" fillId="5" borderId="0" xfId="1" applyFont="1" applyFill="1" applyAlignment="1">
      <alignment horizontal="right" vertical="center" wrapText="1"/>
    </xf>
    <xf numFmtId="0" fontId="22" fillId="0" borderId="0" xfId="1" applyFont="1" applyAlignment="1">
      <alignment horizontal="center" vertical="center" wrapText="1"/>
    </xf>
    <xf numFmtId="0" fontId="23" fillId="0" borderId="0" xfId="1" applyFont="1" applyAlignment="1">
      <alignment horizontal="center" vertical="center" wrapText="1"/>
    </xf>
    <xf numFmtId="0" fontId="24" fillId="5" borderId="0" xfId="1" applyFont="1" applyFill="1" applyAlignment="1">
      <alignment horizontal="center" vertical="center" wrapText="1"/>
    </xf>
    <xf numFmtId="0" fontId="24" fillId="5" borderId="0" xfId="1" applyFont="1" applyFill="1" applyAlignment="1">
      <alignment horizontal="center" vertical="center"/>
    </xf>
    <xf numFmtId="0" fontId="27" fillId="5" borderId="0" xfId="1" applyFont="1" applyFill="1" applyAlignment="1">
      <alignment horizontal="left" vertical="center" wrapText="1"/>
    </xf>
    <xf numFmtId="0" fontId="27" fillId="5" borderId="0" xfId="1" applyFont="1" applyFill="1" applyAlignment="1">
      <alignment horizontal="left" vertical="center"/>
    </xf>
    <xf numFmtId="0" fontId="27" fillId="5" borderId="0" xfId="1" applyFont="1" applyFill="1" applyAlignment="1">
      <alignment horizontal="left" wrapText="1"/>
    </xf>
    <xf numFmtId="0" fontId="25" fillId="0" borderId="0" xfId="3" applyFont="1" applyAlignment="1">
      <alignment horizontal="left" vertical="center" wrapText="1" readingOrder="1"/>
    </xf>
    <xf numFmtId="0" fontId="27" fillId="6" borderId="18" xfId="2" applyFont="1" applyFill="1" applyBorder="1" applyAlignment="1">
      <alignment horizontal="center" vertical="center" wrapText="1"/>
    </xf>
    <xf numFmtId="0" fontId="27" fillId="6" borderId="19" xfId="2" applyFont="1" applyFill="1" applyBorder="1" applyAlignment="1">
      <alignment horizontal="center" vertical="center" wrapText="1"/>
    </xf>
    <xf numFmtId="37" fontId="25" fillId="5" borderId="0" xfId="1" applyNumberFormat="1" applyFont="1" applyFill="1" applyAlignment="1">
      <alignment horizontal="left"/>
    </xf>
    <xf numFmtId="0" fontId="27" fillId="6" borderId="17" xfId="2" applyFont="1" applyFill="1" applyBorder="1" applyAlignment="1">
      <alignment horizontal="center" vertical="center" wrapText="1"/>
    </xf>
    <xf numFmtId="0" fontId="27" fillId="6" borderId="20" xfId="2" applyFont="1" applyFill="1" applyBorder="1" applyAlignment="1">
      <alignment horizontal="center" vertical="center" wrapText="1"/>
    </xf>
    <xf numFmtId="0" fontId="35" fillId="7" borderId="21" xfId="3" applyFont="1" applyFill="1" applyBorder="1" applyAlignment="1">
      <alignment horizontal="center" vertical="center" wrapText="1"/>
    </xf>
    <xf numFmtId="0" fontId="31" fillId="2" borderId="0" xfId="3" applyFont="1" applyFill="1" applyAlignment="1">
      <alignment horizontal="center" vertical="top"/>
    </xf>
    <xf numFmtId="0" fontId="32" fillId="5" borderId="0" xfId="1" applyFont="1" applyFill="1" applyAlignment="1">
      <alignment horizontal="left" vertical="center" wrapText="1"/>
    </xf>
    <xf numFmtId="0" fontId="32" fillId="5" borderId="0" xfId="1" applyFont="1" applyFill="1" applyAlignment="1">
      <alignment horizontal="left" vertical="center"/>
    </xf>
    <xf numFmtId="0" fontId="33" fillId="5" borderId="0" xfId="1" applyFont="1" applyFill="1" applyAlignment="1">
      <alignment horizontal="left" vertical="center" wrapText="1"/>
    </xf>
    <xf numFmtId="0" fontId="32" fillId="5" borderId="0" xfId="1" applyFont="1" applyFill="1" applyAlignment="1">
      <alignment horizontal="left" vertical="top" wrapText="1"/>
    </xf>
    <xf numFmtId="0" fontId="33" fillId="5" borderId="0" xfId="1" applyFont="1" applyFill="1" applyAlignment="1">
      <alignment horizontal="left" vertical="top" wrapText="1"/>
    </xf>
    <xf numFmtId="0" fontId="31" fillId="7" borderId="21" xfId="3" applyFont="1" applyFill="1" applyBorder="1" applyAlignment="1">
      <alignment horizontal="center" vertical="center" wrapText="1"/>
    </xf>
    <xf numFmtId="0" fontId="17" fillId="0" borderId="0" xfId="3" applyFont="1" applyAlignment="1">
      <alignment horizontal="center" vertical="center" wrapText="1"/>
    </xf>
    <xf numFmtId="0" fontId="31" fillId="0" borderId="0" xfId="3" applyFont="1" applyAlignment="1">
      <alignment horizontal="center" vertical="center" wrapText="1"/>
    </xf>
    <xf numFmtId="0" fontId="31" fillId="0" borderId="0" xfId="3" applyFont="1" applyAlignment="1">
      <alignment horizontal="center" vertical="center"/>
    </xf>
    <xf numFmtId="0" fontId="31" fillId="0" borderId="0" xfId="3" applyFont="1" applyAlignment="1">
      <alignment horizontal="right" vertical="center" wrapText="1"/>
    </xf>
    <xf numFmtId="164" fontId="6" fillId="2" borderId="10" xfId="0" applyNumberFormat="1" applyFont="1" applyFill="1" applyBorder="1" applyAlignment="1">
      <alignment horizontal="right" vertical="top"/>
    </xf>
    <xf numFmtId="164" fontId="6" fillId="2" borderId="2" xfId="0" applyNumberFormat="1" applyFont="1" applyFill="1" applyBorder="1" applyAlignment="1">
      <alignment horizontal="right" vertical="top"/>
    </xf>
    <xf numFmtId="0" fontId="3" fillId="2" borderId="0" xfId="0" quotePrefix="1" applyFont="1" applyFill="1" applyAlignment="1">
      <alignment horizontal="left" vertical="top"/>
    </xf>
    <xf numFmtId="0" fontId="2" fillId="2" borderId="0" xfId="0" quotePrefix="1" applyFont="1" applyFill="1" applyAlignment="1">
      <alignment horizontal="left" vertical="top"/>
    </xf>
  </cellXfs>
  <cellStyles count="5">
    <cellStyle name="Comma 4" xfId="4" xr:uid="{4E39FBB7-14A5-4B5F-8CAB-AC25390855D8}"/>
    <cellStyle name="Normal" xfId="0" builtinId="0"/>
    <cellStyle name="Normal 3 2 2 2 2" xfId="2" xr:uid="{36A0D3F4-79F9-4C44-A887-79356A8707AA}"/>
    <cellStyle name="Normal 3 3" xfId="3" xr:uid="{F828E73C-CD55-4B65-93CF-CE13708775BF}"/>
    <cellStyle name="Normal 4" xfId="1" xr:uid="{8F9D7EE5-1899-434E-B0DB-644E4D02F9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1025" name="Picture 1">
          <a:extLst>
            <a:ext uri="{FF2B5EF4-FFF2-40B4-BE49-F238E27FC236}">
              <a16:creationId xmlns:a16="http://schemas.microsoft.com/office/drawing/2014/main" id="{2826825E-E9D1-9A39-2A2E-12B1F10EC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a:extLst>
            <a:ext uri="{FF2B5EF4-FFF2-40B4-BE49-F238E27FC236}">
              <a16:creationId xmlns:a16="http://schemas.microsoft.com/office/drawing/2014/main" id="{8AED3F3B-B19A-45AE-B9B6-A73982838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56922" cy="579783"/>
    <xdr:sp macro="" textlink="" fLocksText="0">
      <xdr:nvSpPr>
        <xdr:cNvPr id="3" name="Text Box 2">
          <a:extLst>
            <a:ext uri="{FF2B5EF4-FFF2-40B4-BE49-F238E27FC236}">
              <a16:creationId xmlns:a16="http://schemas.microsoft.com/office/drawing/2014/main" id="{499AC5E5-3A48-46F1-A841-697708404AEF}"/>
            </a:ext>
          </a:extLst>
        </xdr:cNvPr>
        <xdr:cNvSpPr txBox="1">
          <a:spLocks noChangeArrowheads="1"/>
        </xdr:cNvSpPr>
      </xdr:nvSpPr>
      <xdr:spPr bwMode="auto">
        <a:xfrm>
          <a:off x="609600" y="9525"/>
          <a:ext cx="4856922" cy="579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800022" cy="314739"/>
    <xdr:sp macro="" textlink="" fLocksText="0">
      <xdr:nvSpPr>
        <xdr:cNvPr id="4" name="Text Box 3">
          <a:extLst>
            <a:ext uri="{FF2B5EF4-FFF2-40B4-BE49-F238E27FC236}">
              <a16:creationId xmlns:a16="http://schemas.microsoft.com/office/drawing/2014/main" id="{5CF3B4FC-DB5C-4C23-AB78-13275177C3C7}"/>
            </a:ext>
          </a:extLst>
        </xdr:cNvPr>
        <xdr:cNvSpPr txBox="1">
          <a:spLocks noChangeArrowheads="1"/>
        </xdr:cNvSpPr>
      </xdr:nvSpPr>
      <xdr:spPr bwMode="auto">
        <a:xfrm>
          <a:off x="9525" y="200025"/>
          <a:ext cx="6800022" cy="3147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800022" cy="364434"/>
    <xdr:sp macro="" textlink="" fLocksText="0">
      <xdr:nvSpPr>
        <xdr:cNvPr id="5" name="Text Box 4">
          <a:extLst>
            <a:ext uri="{FF2B5EF4-FFF2-40B4-BE49-F238E27FC236}">
              <a16:creationId xmlns:a16="http://schemas.microsoft.com/office/drawing/2014/main" id="{B83D1608-473E-409B-99BC-67807FB17D6C}"/>
            </a:ext>
          </a:extLst>
        </xdr:cNvPr>
        <xdr:cNvSpPr txBox="1">
          <a:spLocks noChangeArrowheads="1"/>
        </xdr:cNvSpPr>
      </xdr:nvSpPr>
      <xdr:spPr bwMode="auto">
        <a:xfrm>
          <a:off x="9525" y="581025"/>
          <a:ext cx="6800022" cy="364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800022" cy="339587"/>
    <xdr:sp macro="" textlink="" fLocksText="0">
      <xdr:nvSpPr>
        <xdr:cNvPr id="6" name="Text Box 5">
          <a:extLst>
            <a:ext uri="{FF2B5EF4-FFF2-40B4-BE49-F238E27FC236}">
              <a16:creationId xmlns:a16="http://schemas.microsoft.com/office/drawing/2014/main" id="{3CDE420D-06D9-439B-9549-0D686C6A2A7D}"/>
            </a:ext>
          </a:extLst>
        </xdr:cNvPr>
        <xdr:cNvSpPr txBox="1">
          <a:spLocks noChangeArrowheads="1"/>
        </xdr:cNvSpPr>
      </xdr:nvSpPr>
      <xdr:spPr bwMode="auto">
        <a:xfrm>
          <a:off x="9525" y="771525"/>
          <a:ext cx="6800022" cy="339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31 tháng 07 năm 2024 / As at 31 Jul 2024</a:t>
          </a:r>
        </a:p>
      </xdr:txBody>
    </xdr:sp>
    <xdr:clientData/>
  </xdr:oneCellAnchor>
  <xdr:oneCellAnchor>
    <xdr:from>
      <xdr:col>0</xdr:col>
      <xdr:colOff>9525</xdr:colOff>
      <xdr:row>5</xdr:row>
      <xdr:rowOff>9525</xdr:rowOff>
    </xdr:from>
    <xdr:ext cx="1943100" cy="207066"/>
    <xdr:sp macro="" textlink="" fLocksText="0">
      <xdr:nvSpPr>
        <xdr:cNvPr id="7" name="Text Box 6">
          <a:extLst>
            <a:ext uri="{FF2B5EF4-FFF2-40B4-BE49-F238E27FC236}">
              <a16:creationId xmlns:a16="http://schemas.microsoft.com/office/drawing/2014/main" id="{21363DBB-3A24-4413-B462-1DE44CEF98F1}"/>
            </a:ext>
          </a:extLst>
        </xdr:cNvPr>
        <xdr:cNvSpPr txBox="1">
          <a:spLocks noChangeArrowheads="1"/>
        </xdr:cNvSpPr>
      </xdr:nvSpPr>
      <xdr:spPr bwMode="auto">
        <a:xfrm>
          <a:off x="9525" y="962025"/>
          <a:ext cx="1943100"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56922" cy="207066"/>
    <xdr:sp macro="" textlink="" fLocksText="0">
      <xdr:nvSpPr>
        <xdr:cNvPr id="8" name="Text Box 7">
          <a:extLst>
            <a:ext uri="{FF2B5EF4-FFF2-40B4-BE49-F238E27FC236}">
              <a16:creationId xmlns:a16="http://schemas.microsoft.com/office/drawing/2014/main" id="{5A636577-CC95-471A-BCAC-0780D2299A8D}"/>
            </a:ext>
          </a:extLst>
        </xdr:cNvPr>
        <xdr:cNvSpPr txBox="1">
          <a:spLocks noChangeArrowheads="1"/>
        </xdr:cNvSpPr>
      </xdr:nvSpPr>
      <xdr:spPr bwMode="auto">
        <a:xfrm>
          <a:off x="609600" y="962025"/>
          <a:ext cx="4856922"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198782"/>
    <xdr:sp macro="" textlink="" fLocksText="0">
      <xdr:nvSpPr>
        <xdr:cNvPr id="9" name="Text Box 8">
          <a:extLst>
            <a:ext uri="{FF2B5EF4-FFF2-40B4-BE49-F238E27FC236}">
              <a16:creationId xmlns:a16="http://schemas.microsoft.com/office/drawing/2014/main" id="{CF9D042E-3DB1-4CB7-A579-92CCE7D76423}"/>
            </a:ext>
          </a:extLst>
        </xdr:cNvPr>
        <xdr:cNvSpPr txBox="1">
          <a:spLocks noChangeArrowheads="1"/>
        </xdr:cNvSpPr>
      </xdr:nvSpPr>
      <xdr:spPr bwMode="auto">
        <a:xfrm>
          <a:off x="9525" y="1152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56922" cy="198782"/>
    <xdr:sp macro="" textlink="" fLocksText="0">
      <xdr:nvSpPr>
        <xdr:cNvPr id="10" name="Text Box 9">
          <a:extLst>
            <a:ext uri="{FF2B5EF4-FFF2-40B4-BE49-F238E27FC236}">
              <a16:creationId xmlns:a16="http://schemas.microsoft.com/office/drawing/2014/main" id="{CD9B6600-3953-4FFF-903E-4AF4C8FD1C9D}"/>
            </a:ext>
          </a:extLst>
        </xdr:cNvPr>
        <xdr:cNvSpPr txBox="1">
          <a:spLocks noChangeArrowheads="1"/>
        </xdr:cNvSpPr>
      </xdr:nvSpPr>
      <xdr:spPr bwMode="auto">
        <a:xfrm>
          <a:off x="609600" y="1152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198783"/>
    <xdr:sp macro="" textlink="" fLocksText="0">
      <xdr:nvSpPr>
        <xdr:cNvPr id="11" name="Text Box 10">
          <a:extLst>
            <a:ext uri="{FF2B5EF4-FFF2-40B4-BE49-F238E27FC236}">
              <a16:creationId xmlns:a16="http://schemas.microsoft.com/office/drawing/2014/main" id="{417932D2-C27D-45F0-BCE5-7A966D40477D}"/>
            </a:ext>
          </a:extLst>
        </xdr:cNvPr>
        <xdr:cNvSpPr txBox="1">
          <a:spLocks noChangeArrowheads="1"/>
        </xdr:cNvSpPr>
      </xdr:nvSpPr>
      <xdr:spPr bwMode="auto">
        <a:xfrm>
          <a:off x="9525" y="1343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56922" cy="198783"/>
    <xdr:sp macro="" textlink="" fLocksText="0">
      <xdr:nvSpPr>
        <xdr:cNvPr id="12" name="Text Box 11">
          <a:extLst>
            <a:ext uri="{FF2B5EF4-FFF2-40B4-BE49-F238E27FC236}">
              <a16:creationId xmlns:a16="http://schemas.microsoft.com/office/drawing/2014/main" id="{F8730927-E1EB-48F1-8F72-B3A36A5D7C65}"/>
            </a:ext>
          </a:extLst>
        </xdr:cNvPr>
        <xdr:cNvSpPr txBox="1">
          <a:spLocks noChangeArrowheads="1"/>
        </xdr:cNvSpPr>
      </xdr:nvSpPr>
      <xdr:spPr bwMode="auto">
        <a:xfrm>
          <a:off x="609600" y="1343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198782"/>
    <xdr:sp macro="" textlink="" fLocksText="0">
      <xdr:nvSpPr>
        <xdr:cNvPr id="13" name="Text Box 12">
          <a:extLst>
            <a:ext uri="{FF2B5EF4-FFF2-40B4-BE49-F238E27FC236}">
              <a16:creationId xmlns:a16="http://schemas.microsoft.com/office/drawing/2014/main" id="{46E25348-3E89-4D99-9DAE-2D427C53D1D4}"/>
            </a:ext>
          </a:extLst>
        </xdr:cNvPr>
        <xdr:cNvSpPr txBox="1">
          <a:spLocks noChangeArrowheads="1"/>
        </xdr:cNvSpPr>
      </xdr:nvSpPr>
      <xdr:spPr bwMode="auto">
        <a:xfrm>
          <a:off x="9525" y="1533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56922" cy="198782"/>
    <xdr:sp macro="" textlink="" fLocksText="0">
      <xdr:nvSpPr>
        <xdr:cNvPr id="14" name="Text Box 13">
          <a:extLst>
            <a:ext uri="{FF2B5EF4-FFF2-40B4-BE49-F238E27FC236}">
              <a16:creationId xmlns:a16="http://schemas.microsoft.com/office/drawing/2014/main" id="{CAEBF186-5EDF-4576-B86E-1FF35D53D69B}"/>
            </a:ext>
          </a:extLst>
        </xdr:cNvPr>
        <xdr:cNvSpPr txBox="1">
          <a:spLocks noChangeArrowheads="1"/>
        </xdr:cNvSpPr>
      </xdr:nvSpPr>
      <xdr:spPr bwMode="auto">
        <a:xfrm>
          <a:off x="609600" y="1533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198783"/>
    <xdr:sp macro="" textlink="" fLocksText="0">
      <xdr:nvSpPr>
        <xdr:cNvPr id="15" name="Text Box 14">
          <a:extLst>
            <a:ext uri="{FF2B5EF4-FFF2-40B4-BE49-F238E27FC236}">
              <a16:creationId xmlns:a16="http://schemas.microsoft.com/office/drawing/2014/main" id="{11B84E34-48FF-475D-99F4-6214C5722EEA}"/>
            </a:ext>
          </a:extLst>
        </xdr:cNvPr>
        <xdr:cNvSpPr txBox="1">
          <a:spLocks noChangeArrowheads="1"/>
        </xdr:cNvSpPr>
      </xdr:nvSpPr>
      <xdr:spPr bwMode="auto">
        <a:xfrm>
          <a:off x="9525" y="1724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56922" cy="198783"/>
    <xdr:sp macro="" textlink="" fLocksText="0">
      <xdr:nvSpPr>
        <xdr:cNvPr id="16" name="Text Box 15">
          <a:extLst>
            <a:ext uri="{FF2B5EF4-FFF2-40B4-BE49-F238E27FC236}">
              <a16:creationId xmlns:a16="http://schemas.microsoft.com/office/drawing/2014/main" id="{1B5C1037-5AB2-45D3-A13B-06EE0E94FEB7}"/>
            </a:ext>
          </a:extLst>
        </xdr:cNvPr>
        <xdr:cNvSpPr txBox="1">
          <a:spLocks noChangeArrowheads="1"/>
        </xdr:cNvSpPr>
      </xdr:nvSpPr>
      <xdr:spPr bwMode="auto">
        <a:xfrm>
          <a:off x="609600" y="1724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943100" cy="198783"/>
    <xdr:sp macro="" textlink="" fLocksText="0">
      <xdr:nvSpPr>
        <xdr:cNvPr id="17" name="Text Box 16">
          <a:extLst>
            <a:ext uri="{FF2B5EF4-FFF2-40B4-BE49-F238E27FC236}">
              <a16:creationId xmlns:a16="http://schemas.microsoft.com/office/drawing/2014/main" id="{A8021A68-C606-4255-AE64-88D63DEFA4B5}"/>
            </a:ext>
          </a:extLst>
        </xdr:cNvPr>
        <xdr:cNvSpPr txBox="1">
          <a:spLocks noChangeArrowheads="1"/>
        </xdr:cNvSpPr>
      </xdr:nvSpPr>
      <xdr:spPr bwMode="auto">
        <a:xfrm>
          <a:off x="9525" y="1914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56922" cy="198783"/>
    <xdr:sp macro="" textlink="" fLocksText="0">
      <xdr:nvSpPr>
        <xdr:cNvPr id="18" name="Text Box 17">
          <a:extLst>
            <a:ext uri="{FF2B5EF4-FFF2-40B4-BE49-F238E27FC236}">
              <a16:creationId xmlns:a16="http://schemas.microsoft.com/office/drawing/2014/main" id="{5236A68C-82A3-4C84-808D-FAA17BBBB9B2}"/>
            </a:ext>
          </a:extLst>
        </xdr:cNvPr>
        <xdr:cNvSpPr txBox="1">
          <a:spLocks noChangeArrowheads="1"/>
        </xdr:cNvSpPr>
      </xdr:nvSpPr>
      <xdr:spPr bwMode="auto">
        <a:xfrm>
          <a:off x="609600" y="1914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943100" cy="198782"/>
    <xdr:sp macro="" textlink="" fLocksText="0">
      <xdr:nvSpPr>
        <xdr:cNvPr id="19" name="Text Box 18">
          <a:extLst>
            <a:ext uri="{FF2B5EF4-FFF2-40B4-BE49-F238E27FC236}">
              <a16:creationId xmlns:a16="http://schemas.microsoft.com/office/drawing/2014/main" id="{06119DD1-A733-444D-AAA4-1B60308A1A33}"/>
            </a:ext>
          </a:extLst>
        </xdr:cNvPr>
        <xdr:cNvSpPr txBox="1">
          <a:spLocks noChangeArrowheads="1"/>
        </xdr:cNvSpPr>
      </xdr:nvSpPr>
      <xdr:spPr bwMode="auto">
        <a:xfrm>
          <a:off x="9525" y="21050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56922" cy="198782"/>
    <xdr:sp macro="" textlink="" fLocksText="0">
      <xdr:nvSpPr>
        <xdr:cNvPr id="20" name="Text Box 19">
          <a:extLst>
            <a:ext uri="{FF2B5EF4-FFF2-40B4-BE49-F238E27FC236}">
              <a16:creationId xmlns:a16="http://schemas.microsoft.com/office/drawing/2014/main" id="{F8137924-57F9-4723-87DD-146EE6818A62}"/>
            </a:ext>
          </a:extLst>
        </xdr:cNvPr>
        <xdr:cNvSpPr txBox="1">
          <a:spLocks noChangeArrowheads="1"/>
        </xdr:cNvSpPr>
      </xdr:nvSpPr>
      <xdr:spPr bwMode="auto">
        <a:xfrm>
          <a:off x="609600" y="21050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06/08/2024</a:t>
          </a:r>
        </a:p>
      </xdr:txBody>
    </xdr:sp>
    <xdr:clientData/>
  </xdr:oneCellAnchor>
  <xdr:oneCellAnchor>
    <xdr:from>
      <xdr:col>0</xdr:col>
      <xdr:colOff>9525</xdr:colOff>
      <xdr:row>12</xdr:row>
      <xdr:rowOff>9525</xdr:rowOff>
    </xdr:from>
    <xdr:ext cx="1943100" cy="198783"/>
    <xdr:sp macro="" textlink="" fLocksText="0">
      <xdr:nvSpPr>
        <xdr:cNvPr id="21" name="Text Box 20">
          <a:extLst>
            <a:ext uri="{FF2B5EF4-FFF2-40B4-BE49-F238E27FC236}">
              <a16:creationId xmlns:a16="http://schemas.microsoft.com/office/drawing/2014/main" id="{18D77EDB-8479-410D-96B0-9C13CF7C4ED3}"/>
            </a:ext>
          </a:extLst>
        </xdr:cNvPr>
        <xdr:cNvSpPr txBox="1">
          <a:spLocks noChangeArrowheads="1"/>
        </xdr:cNvSpPr>
      </xdr:nvSpPr>
      <xdr:spPr bwMode="auto">
        <a:xfrm>
          <a:off x="9525" y="2295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56922" cy="198783"/>
    <xdr:sp macro="" textlink="" fLocksText="0">
      <xdr:nvSpPr>
        <xdr:cNvPr id="22" name="Text Box 21">
          <a:extLst>
            <a:ext uri="{FF2B5EF4-FFF2-40B4-BE49-F238E27FC236}">
              <a16:creationId xmlns:a16="http://schemas.microsoft.com/office/drawing/2014/main" id="{66C8470E-6683-4A40-8564-C248A991EBFE}"/>
            </a:ext>
          </a:extLst>
        </xdr:cNvPr>
        <xdr:cNvSpPr txBox="1">
          <a:spLocks noChangeArrowheads="1"/>
        </xdr:cNvSpPr>
      </xdr:nvSpPr>
      <xdr:spPr bwMode="auto">
        <a:xfrm>
          <a:off x="609600" y="2295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06 Aug 2024</a:t>
          </a:r>
        </a:p>
      </xdr:txBody>
    </xdr:sp>
    <xdr:clientData/>
  </xdr:oneCellAnchor>
  <xdr:oneCellAnchor>
    <xdr:from>
      <xdr:col>0</xdr:col>
      <xdr:colOff>9525</xdr:colOff>
      <xdr:row>117</xdr:row>
      <xdr:rowOff>9525</xdr:rowOff>
    </xdr:from>
    <xdr:ext cx="1295400" cy="190500"/>
    <xdr:sp macro="" textlink="" fLocksText="0">
      <xdr:nvSpPr>
        <xdr:cNvPr id="23" name="Text Box 22">
          <a:extLst>
            <a:ext uri="{FF2B5EF4-FFF2-40B4-BE49-F238E27FC236}">
              <a16:creationId xmlns:a16="http://schemas.microsoft.com/office/drawing/2014/main" id="{CCE74F64-80C2-40F2-9659-EE6D0DA5EDB6}"/>
            </a:ext>
          </a:extLst>
        </xdr:cNvPr>
        <xdr:cNvSpPr txBox="1">
          <a:spLocks noChangeArrowheads="1"/>
        </xdr:cNvSpPr>
      </xdr:nvSpPr>
      <xdr:spPr bwMode="auto">
        <a:xfrm>
          <a:off x="9525" y="22488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117</xdr:row>
      <xdr:rowOff>9525</xdr:rowOff>
    </xdr:from>
    <xdr:ext cx="2986709" cy="190500"/>
    <xdr:sp macro="" textlink="" fLocksText="0">
      <xdr:nvSpPr>
        <xdr:cNvPr id="24" name="Text Box 23">
          <a:extLst>
            <a:ext uri="{FF2B5EF4-FFF2-40B4-BE49-F238E27FC236}">
              <a16:creationId xmlns:a16="http://schemas.microsoft.com/office/drawing/2014/main" id="{78524983-C21F-4C84-8869-A5846C837972}"/>
            </a:ext>
          </a:extLst>
        </xdr:cNvPr>
        <xdr:cNvSpPr txBox="1">
          <a:spLocks noChangeArrowheads="1"/>
        </xdr:cNvSpPr>
      </xdr:nvSpPr>
      <xdr:spPr bwMode="auto">
        <a:xfrm>
          <a:off x="609600" y="224885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117</xdr:row>
      <xdr:rowOff>9525</xdr:rowOff>
    </xdr:from>
    <xdr:ext cx="2517913" cy="190500"/>
    <xdr:sp macro="" textlink="" fLocksText="0">
      <xdr:nvSpPr>
        <xdr:cNvPr id="25" name="Text Box 24">
          <a:extLst>
            <a:ext uri="{FF2B5EF4-FFF2-40B4-BE49-F238E27FC236}">
              <a16:creationId xmlns:a16="http://schemas.microsoft.com/office/drawing/2014/main" id="{D36C5B5F-86DC-4C90-966D-19F71A88738F}"/>
            </a:ext>
          </a:extLst>
        </xdr:cNvPr>
        <xdr:cNvSpPr txBox="1">
          <a:spLocks noChangeArrowheads="1"/>
        </xdr:cNvSpPr>
      </xdr:nvSpPr>
      <xdr:spPr bwMode="auto">
        <a:xfrm>
          <a:off x="1838325" y="224885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118</xdr:row>
      <xdr:rowOff>9525</xdr:rowOff>
    </xdr:from>
    <xdr:ext cx="1295400" cy="190500"/>
    <xdr:sp macro="" textlink="" fLocksText="0">
      <xdr:nvSpPr>
        <xdr:cNvPr id="26" name="Text Box 25">
          <a:extLst>
            <a:ext uri="{FF2B5EF4-FFF2-40B4-BE49-F238E27FC236}">
              <a16:creationId xmlns:a16="http://schemas.microsoft.com/office/drawing/2014/main" id="{AC385D1E-1510-4715-A64A-FC0AAD0EEB81}"/>
            </a:ext>
          </a:extLst>
        </xdr:cNvPr>
        <xdr:cNvSpPr txBox="1">
          <a:spLocks noChangeArrowheads="1"/>
        </xdr:cNvSpPr>
      </xdr:nvSpPr>
      <xdr:spPr bwMode="auto">
        <a:xfrm>
          <a:off x="9525" y="22679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118</xdr:row>
      <xdr:rowOff>9525</xdr:rowOff>
    </xdr:from>
    <xdr:ext cx="2986709" cy="190500"/>
    <xdr:sp macro="" textlink="" fLocksText="0">
      <xdr:nvSpPr>
        <xdr:cNvPr id="27" name="Text Box 26">
          <a:extLst>
            <a:ext uri="{FF2B5EF4-FFF2-40B4-BE49-F238E27FC236}">
              <a16:creationId xmlns:a16="http://schemas.microsoft.com/office/drawing/2014/main" id="{5DB4FE34-E58E-406C-ADAA-6E6201412A88}"/>
            </a:ext>
          </a:extLst>
        </xdr:cNvPr>
        <xdr:cNvSpPr txBox="1">
          <a:spLocks noChangeArrowheads="1"/>
        </xdr:cNvSpPr>
      </xdr:nvSpPr>
      <xdr:spPr bwMode="auto">
        <a:xfrm>
          <a:off x="609600" y="226790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118</xdr:row>
      <xdr:rowOff>9525</xdr:rowOff>
    </xdr:from>
    <xdr:ext cx="2517913" cy="190500"/>
    <xdr:sp macro="" textlink="" fLocksText="0">
      <xdr:nvSpPr>
        <xdr:cNvPr id="28" name="Text Box 27">
          <a:extLst>
            <a:ext uri="{FF2B5EF4-FFF2-40B4-BE49-F238E27FC236}">
              <a16:creationId xmlns:a16="http://schemas.microsoft.com/office/drawing/2014/main" id="{812A0360-ACFC-4E92-B208-630A24D7A9E7}"/>
            </a:ext>
          </a:extLst>
        </xdr:cNvPr>
        <xdr:cNvSpPr txBox="1">
          <a:spLocks noChangeArrowheads="1"/>
        </xdr:cNvSpPr>
      </xdr:nvSpPr>
      <xdr:spPr bwMode="auto">
        <a:xfrm>
          <a:off x="1838325" y="226790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3170190D-16A8-49C2-A0E6-A8EF6AC12C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2304"/>
    <xdr:sp macro="" textlink="" fLocksText="0">
      <xdr:nvSpPr>
        <xdr:cNvPr id="3" name="Text Box 2">
          <a:extLst>
            <a:ext uri="{FF2B5EF4-FFF2-40B4-BE49-F238E27FC236}">
              <a16:creationId xmlns:a16="http://schemas.microsoft.com/office/drawing/2014/main" id="{20A3A949-52EA-48B7-919F-DE087C612374}"/>
            </a:ext>
          </a:extLst>
        </xdr:cNvPr>
        <xdr:cNvSpPr txBox="1">
          <a:spLocks noChangeArrowheads="1"/>
        </xdr:cNvSpPr>
      </xdr:nvSpPr>
      <xdr:spPr bwMode="auto">
        <a:xfrm>
          <a:off x="1838325" y="9525"/>
          <a:ext cx="3429000"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6391" cy="554935"/>
    <xdr:sp macro="" textlink="" fLocksText="0">
      <xdr:nvSpPr>
        <xdr:cNvPr id="4" name="Text Box 3">
          <a:extLst>
            <a:ext uri="{FF2B5EF4-FFF2-40B4-BE49-F238E27FC236}">
              <a16:creationId xmlns:a16="http://schemas.microsoft.com/office/drawing/2014/main" id="{54620009-498A-42AE-ACC9-F4503860E105}"/>
            </a:ext>
          </a:extLst>
        </xdr:cNvPr>
        <xdr:cNvSpPr txBox="1">
          <a:spLocks noChangeArrowheads="1"/>
        </xdr:cNvSpPr>
      </xdr:nvSpPr>
      <xdr:spPr bwMode="auto">
        <a:xfrm>
          <a:off x="9525" y="200025"/>
          <a:ext cx="6576391"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9525</xdr:colOff>
      <xdr:row>3</xdr:row>
      <xdr:rowOff>9525</xdr:rowOff>
    </xdr:from>
    <xdr:ext cx="6576391" cy="463827"/>
    <xdr:sp macro="" textlink="" fLocksText="0">
      <xdr:nvSpPr>
        <xdr:cNvPr id="5" name="Text Box 4">
          <a:extLst>
            <a:ext uri="{FF2B5EF4-FFF2-40B4-BE49-F238E27FC236}">
              <a16:creationId xmlns:a16="http://schemas.microsoft.com/office/drawing/2014/main" id="{E0E468BC-4A7D-4BB9-8292-5427C41E7EE7}"/>
            </a:ext>
          </a:extLst>
        </xdr:cNvPr>
        <xdr:cNvSpPr txBox="1">
          <a:spLocks noChangeArrowheads="1"/>
        </xdr:cNvSpPr>
      </xdr:nvSpPr>
      <xdr:spPr bwMode="auto">
        <a:xfrm>
          <a:off x="9525" y="581025"/>
          <a:ext cx="6576391"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6391" cy="289891"/>
    <xdr:sp macro="" textlink="" fLocksText="0">
      <xdr:nvSpPr>
        <xdr:cNvPr id="6" name="Text Box 5">
          <a:extLst>
            <a:ext uri="{FF2B5EF4-FFF2-40B4-BE49-F238E27FC236}">
              <a16:creationId xmlns:a16="http://schemas.microsoft.com/office/drawing/2014/main" id="{646C3454-D147-48E3-ACB8-36138739F7DC}"/>
            </a:ext>
          </a:extLst>
        </xdr:cNvPr>
        <xdr:cNvSpPr txBox="1">
          <a:spLocks noChangeArrowheads="1"/>
        </xdr:cNvSpPr>
      </xdr:nvSpPr>
      <xdr:spPr bwMode="auto">
        <a:xfrm>
          <a:off x="9525" y="771525"/>
          <a:ext cx="6576391"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07 năm 2024 / Jul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C05B1785-8710-447A-8E87-F133F4D7F4AF}"/>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a:extLst>
            <a:ext uri="{FF2B5EF4-FFF2-40B4-BE49-F238E27FC236}">
              <a16:creationId xmlns:a16="http://schemas.microsoft.com/office/drawing/2014/main" id="{1B076394-DC1E-4CFA-91E8-E671984C8A58}"/>
            </a:ext>
          </a:extLst>
        </xdr:cNvPr>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50195" cy="198782"/>
    <xdr:sp macro="" textlink="" fLocksText="0">
      <xdr:nvSpPr>
        <xdr:cNvPr id="9" name="Text Box 8">
          <a:extLst>
            <a:ext uri="{FF2B5EF4-FFF2-40B4-BE49-F238E27FC236}">
              <a16:creationId xmlns:a16="http://schemas.microsoft.com/office/drawing/2014/main" id="{5718AD02-9CC2-4999-B39B-8F34BBBB3397}"/>
            </a:ext>
          </a:extLst>
        </xdr:cNvPr>
        <xdr:cNvSpPr txBox="1">
          <a:spLocks noChangeArrowheads="1"/>
        </xdr:cNvSpPr>
      </xdr:nvSpPr>
      <xdr:spPr bwMode="auto">
        <a:xfrm>
          <a:off x="1228725" y="962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a:extLst>
            <a:ext uri="{FF2B5EF4-FFF2-40B4-BE49-F238E27FC236}">
              <a16:creationId xmlns:a16="http://schemas.microsoft.com/office/drawing/2014/main" id="{8B56534A-39CE-46DD-9B8A-C6C05B869615}"/>
            </a:ext>
          </a:extLst>
        </xdr:cNvPr>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50195" cy="198783"/>
    <xdr:sp macro="" textlink="" fLocksText="0">
      <xdr:nvSpPr>
        <xdr:cNvPr id="11" name="Text Box 10">
          <a:extLst>
            <a:ext uri="{FF2B5EF4-FFF2-40B4-BE49-F238E27FC236}">
              <a16:creationId xmlns:a16="http://schemas.microsoft.com/office/drawing/2014/main" id="{D124DA22-5240-4AC4-A63B-65930EDEE0F0}"/>
            </a:ext>
          </a:extLst>
        </xdr:cNvPr>
        <xdr:cNvSpPr txBox="1">
          <a:spLocks noChangeArrowheads="1"/>
        </xdr:cNvSpPr>
      </xdr:nvSpPr>
      <xdr:spPr bwMode="auto">
        <a:xfrm>
          <a:off x="1228725" y="1152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8F2515FC-DD5D-4F58-A96F-D7825625CF51}"/>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a:extLst>
            <a:ext uri="{FF2B5EF4-FFF2-40B4-BE49-F238E27FC236}">
              <a16:creationId xmlns:a16="http://schemas.microsoft.com/office/drawing/2014/main" id="{B7E8957B-0FF1-475F-AA20-440C55FE34B2}"/>
            </a:ext>
          </a:extLst>
        </xdr:cNvPr>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50195" cy="198783"/>
    <xdr:sp macro="" textlink="" fLocksText="0">
      <xdr:nvSpPr>
        <xdr:cNvPr id="14" name="Text Box 13">
          <a:extLst>
            <a:ext uri="{FF2B5EF4-FFF2-40B4-BE49-F238E27FC236}">
              <a16:creationId xmlns:a16="http://schemas.microsoft.com/office/drawing/2014/main" id="{8BC8BA88-984D-4F30-B245-30103115CF25}"/>
            </a:ext>
          </a:extLst>
        </xdr:cNvPr>
        <xdr:cNvSpPr txBox="1">
          <a:spLocks noChangeArrowheads="1"/>
        </xdr:cNvSpPr>
      </xdr:nvSpPr>
      <xdr:spPr bwMode="auto">
        <a:xfrm>
          <a:off x="1228725" y="1343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a:extLst>
            <a:ext uri="{FF2B5EF4-FFF2-40B4-BE49-F238E27FC236}">
              <a16:creationId xmlns:a16="http://schemas.microsoft.com/office/drawing/2014/main" id="{9D060BE0-C4F4-4990-A6EA-F76231F7570A}"/>
            </a:ext>
          </a:extLst>
        </xdr:cNvPr>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50195" cy="198782"/>
    <xdr:sp macro="" textlink="" fLocksText="0">
      <xdr:nvSpPr>
        <xdr:cNvPr id="16" name="Text Box 15">
          <a:extLst>
            <a:ext uri="{FF2B5EF4-FFF2-40B4-BE49-F238E27FC236}">
              <a16:creationId xmlns:a16="http://schemas.microsoft.com/office/drawing/2014/main" id="{812BB20F-0A9F-452D-9C67-9B9128F0D2A1}"/>
            </a:ext>
          </a:extLst>
        </xdr:cNvPr>
        <xdr:cNvSpPr txBox="1">
          <a:spLocks noChangeArrowheads="1"/>
        </xdr:cNvSpPr>
      </xdr:nvSpPr>
      <xdr:spPr bwMode="auto">
        <a:xfrm>
          <a:off x="1228725" y="15335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43AD1A51-4B76-481E-AA91-F52F7CF01CCF}"/>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a:extLst>
            <a:ext uri="{FF2B5EF4-FFF2-40B4-BE49-F238E27FC236}">
              <a16:creationId xmlns:a16="http://schemas.microsoft.com/office/drawing/2014/main" id="{FB2F9580-C2BD-4495-85E4-DD70688E2300}"/>
            </a:ext>
          </a:extLst>
        </xdr:cNvPr>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50195" cy="198783"/>
    <xdr:sp macro="" textlink="" fLocksText="0">
      <xdr:nvSpPr>
        <xdr:cNvPr id="19" name="Text Box 18">
          <a:extLst>
            <a:ext uri="{FF2B5EF4-FFF2-40B4-BE49-F238E27FC236}">
              <a16:creationId xmlns:a16="http://schemas.microsoft.com/office/drawing/2014/main" id="{9DEBBDD7-D789-4157-93AC-C1ED9A41F5DC}"/>
            </a:ext>
          </a:extLst>
        </xdr:cNvPr>
        <xdr:cNvSpPr txBox="1">
          <a:spLocks noChangeArrowheads="1"/>
        </xdr:cNvSpPr>
      </xdr:nvSpPr>
      <xdr:spPr bwMode="auto">
        <a:xfrm>
          <a:off x="1228725" y="1724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a:extLst>
            <a:ext uri="{FF2B5EF4-FFF2-40B4-BE49-F238E27FC236}">
              <a16:creationId xmlns:a16="http://schemas.microsoft.com/office/drawing/2014/main" id="{E6CBCFEE-57B3-452E-AB9C-B2B094D18F04}"/>
            </a:ext>
          </a:extLst>
        </xdr:cNvPr>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50195" cy="198783"/>
    <xdr:sp macro="" textlink="" fLocksText="0">
      <xdr:nvSpPr>
        <xdr:cNvPr id="21" name="Text Box 20">
          <a:extLst>
            <a:ext uri="{FF2B5EF4-FFF2-40B4-BE49-F238E27FC236}">
              <a16:creationId xmlns:a16="http://schemas.microsoft.com/office/drawing/2014/main" id="{09D6F670-728C-4EA6-A8DA-9E37E9F4F3B4}"/>
            </a:ext>
          </a:extLst>
        </xdr:cNvPr>
        <xdr:cNvSpPr txBox="1">
          <a:spLocks noChangeArrowheads="1"/>
        </xdr:cNvSpPr>
      </xdr:nvSpPr>
      <xdr:spPr bwMode="auto">
        <a:xfrm>
          <a:off x="1228725" y="1914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71B9BB68-520E-40A8-8A00-7DAC5012C61D}"/>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a:extLst>
            <a:ext uri="{FF2B5EF4-FFF2-40B4-BE49-F238E27FC236}">
              <a16:creationId xmlns:a16="http://schemas.microsoft.com/office/drawing/2014/main" id="{0D8023DD-6068-4C12-A37D-5FE1AB244F79}"/>
            </a:ext>
          </a:extLst>
        </xdr:cNvPr>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50195" cy="198782"/>
    <xdr:sp macro="" textlink="" fLocksText="0">
      <xdr:nvSpPr>
        <xdr:cNvPr id="24" name="Text Box 23">
          <a:extLst>
            <a:ext uri="{FF2B5EF4-FFF2-40B4-BE49-F238E27FC236}">
              <a16:creationId xmlns:a16="http://schemas.microsoft.com/office/drawing/2014/main" id="{A084AEE3-AE83-4135-923A-8B28C7B8AC45}"/>
            </a:ext>
          </a:extLst>
        </xdr:cNvPr>
        <xdr:cNvSpPr txBox="1">
          <a:spLocks noChangeArrowheads="1"/>
        </xdr:cNvSpPr>
      </xdr:nvSpPr>
      <xdr:spPr bwMode="auto">
        <a:xfrm>
          <a:off x="1228725" y="2105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06/08/2024</a:t>
          </a:r>
        </a:p>
      </xdr:txBody>
    </xdr:sp>
    <xdr:clientData/>
  </xdr:oneCellAnchor>
  <xdr:oneCellAnchor>
    <xdr:from>
      <xdr:col>1</xdr:col>
      <xdr:colOff>9525</xdr:colOff>
      <xdr:row>12</xdr:row>
      <xdr:rowOff>9525</xdr:rowOff>
    </xdr:from>
    <xdr:ext cx="2145196" cy="198783"/>
    <xdr:sp macro="" textlink="" fLocksText="0">
      <xdr:nvSpPr>
        <xdr:cNvPr id="25" name="Text Box 24">
          <a:extLst>
            <a:ext uri="{FF2B5EF4-FFF2-40B4-BE49-F238E27FC236}">
              <a16:creationId xmlns:a16="http://schemas.microsoft.com/office/drawing/2014/main" id="{EBC3678F-F96E-4DB1-82DD-7194E73D536F}"/>
            </a:ext>
          </a:extLst>
        </xdr:cNvPr>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50195" cy="198783"/>
    <xdr:sp macro="" textlink="" fLocksText="0">
      <xdr:nvSpPr>
        <xdr:cNvPr id="26" name="Text Box 25">
          <a:extLst>
            <a:ext uri="{FF2B5EF4-FFF2-40B4-BE49-F238E27FC236}">
              <a16:creationId xmlns:a16="http://schemas.microsoft.com/office/drawing/2014/main" id="{D7A97C03-0726-456A-BABE-464713F57A6D}"/>
            </a:ext>
          </a:extLst>
        </xdr:cNvPr>
        <xdr:cNvSpPr txBox="1">
          <a:spLocks noChangeArrowheads="1"/>
        </xdr:cNvSpPr>
      </xdr:nvSpPr>
      <xdr:spPr bwMode="auto">
        <a:xfrm>
          <a:off x="1228725" y="2295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06 Aug 2024</a:t>
          </a:r>
        </a:p>
      </xdr:txBody>
    </xdr:sp>
    <xdr:clientData/>
  </xdr:oneCellAnchor>
  <xdr:oneCellAnchor>
    <xdr:from>
      <xdr:col>0</xdr:col>
      <xdr:colOff>9525</xdr:colOff>
      <xdr:row>14</xdr:row>
      <xdr:rowOff>9525</xdr:rowOff>
    </xdr:from>
    <xdr:ext cx="6576391" cy="331304"/>
    <xdr:sp macro="" textlink="" fLocksText="0">
      <xdr:nvSpPr>
        <xdr:cNvPr id="27" name="Text Box 26">
          <a:extLst>
            <a:ext uri="{FF2B5EF4-FFF2-40B4-BE49-F238E27FC236}">
              <a16:creationId xmlns:a16="http://schemas.microsoft.com/office/drawing/2014/main" id="{88E1EC2F-D5E3-4E84-A7A6-205B91320CA9}"/>
            </a:ext>
          </a:extLst>
        </xdr:cNvPr>
        <xdr:cNvSpPr txBox="1">
          <a:spLocks noChangeArrowheads="1"/>
        </xdr:cNvSpPr>
      </xdr:nvSpPr>
      <xdr:spPr bwMode="auto">
        <a:xfrm>
          <a:off x="9525" y="2676525"/>
          <a:ext cx="6576391"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6391" cy="198783"/>
    <xdr:sp macro="" textlink="" fLocksText="0">
      <xdr:nvSpPr>
        <xdr:cNvPr id="28" name="Text Box 27">
          <a:extLst>
            <a:ext uri="{FF2B5EF4-FFF2-40B4-BE49-F238E27FC236}">
              <a16:creationId xmlns:a16="http://schemas.microsoft.com/office/drawing/2014/main" id="{7D059EB4-777B-4B55-9EE8-8F7A198F88BB}"/>
            </a:ext>
          </a:extLst>
        </xdr:cNvPr>
        <xdr:cNvSpPr txBox="1">
          <a:spLocks noChangeArrowheads="1"/>
        </xdr:cNvSpPr>
      </xdr:nvSpPr>
      <xdr:spPr bwMode="auto">
        <a:xfrm>
          <a:off x="9525" y="2867025"/>
          <a:ext cx="6576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9525</xdr:colOff>
      <xdr:row>16</xdr:row>
      <xdr:rowOff>9525</xdr:rowOff>
    </xdr:from>
    <xdr:ext cx="2286000" cy="198782"/>
    <xdr:sp macro="" textlink="" fLocksText="0">
      <xdr:nvSpPr>
        <xdr:cNvPr id="29" name="Text Box 28">
          <a:extLst>
            <a:ext uri="{FF2B5EF4-FFF2-40B4-BE49-F238E27FC236}">
              <a16:creationId xmlns:a16="http://schemas.microsoft.com/office/drawing/2014/main" id="{3034B104-BFB4-4B3C-8ADB-538809033840}"/>
            </a:ext>
          </a:extLst>
        </xdr:cNvPr>
        <xdr:cNvSpPr txBox="1">
          <a:spLocks noChangeArrowheads="1"/>
        </xdr:cNvSpPr>
      </xdr:nvSpPr>
      <xdr:spPr bwMode="auto">
        <a:xfrm>
          <a:off x="2447925" y="30575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92</xdr:row>
      <xdr:rowOff>9525</xdr:rowOff>
    </xdr:from>
    <xdr:ext cx="3147391" cy="198783"/>
    <xdr:sp macro="" textlink="" fLocksText="0">
      <xdr:nvSpPr>
        <xdr:cNvPr id="30" name="Text Box 29">
          <a:extLst>
            <a:ext uri="{FF2B5EF4-FFF2-40B4-BE49-F238E27FC236}">
              <a16:creationId xmlns:a16="http://schemas.microsoft.com/office/drawing/2014/main" id="{72DCF100-3FD7-473F-96F1-5454655D22B0}"/>
            </a:ext>
          </a:extLst>
        </xdr:cNvPr>
        <xdr:cNvSpPr txBox="1">
          <a:spLocks noChangeArrowheads="1"/>
        </xdr:cNvSpPr>
      </xdr:nvSpPr>
      <xdr:spPr bwMode="auto">
        <a:xfrm>
          <a:off x="9525" y="1805940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92</xdr:row>
      <xdr:rowOff>9525</xdr:rowOff>
    </xdr:from>
    <xdr:ext cx="3429000" cy="198783"/>
    <xdr:sp macro="" textlink="" fLocksText="0">
      <xdr:nvSpPr>
        <xdr:cNvPr id="31" name="Text Box 30">
          <a:extLst>
            <a:ext uri="{FF2B5EF4-FFF2-40B4-BE49-F238E27FC236}">
              <a16:creationId xmlns:a16="http://schemas.microsoft.com/office/drawing/2014/main" id="{1B00465B-3B47-4138-B02B-8BF6B148E540}"/>
            </a:ext>
          </a:extLst>
        </xdr:cNvPr>
        <xdr:cNvSpPr txBox="1">
          <a:spLocks noChangeArrowheads="1"/>
        </xdr:cNvSpPr>
      </xdr:nvSpPr>
      <xdr:spPr bwMode="auto">
        <a:xfrm>
          <a:off x="1838325" y="18059400"/>
          <a:ext cx="3429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93</xdr:row>
      <xdr:rowOff>9525</xdr:rowOff>
    </xdr:from>
    <xdr:ext cx="3147391" cy="198782"/>
    <xdr:sp macro="" textlink="" fLocksText="0">
      <xdr:nvSpPr>
        <xdr:cNvPr id="32" name="Text Box 31">
          <a:extLst>
            <a:ext uri="{FF2B5EF4-FFF2-40B4-BE49-F238E27FC236}">
              <a16:creationId xmlns:a16="http://schemas.microsoft.com/office/drawing/2014/main" id="{7C33D7AF-D13E-4578-B692-4F8A47BF685E}"/>
            </a:ext>
          </a:extLst>
        </xdr:cNvPr>
        <xdr:cNvSpPr txBox="1">
          <a:spLocks noChangeArrowheads="1"/>
        </xdr:cNvSpPr>
      </xdr:nvSpPr>
      <xdr:spPr bwMode="auto">
        <a:xfrm>
          <a:off x="9525" y="1824990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93</xdr:row>
      <xdr:rowOff>9525</xdr:rowOff>
    </xdr:from>
    <xdr:ext cx="3429000" cy="198782"/>
    <xdr:sp macro="" textlink="" fLocksText="0">
      <xdr:nvSpPr>
        <xdr:cNvPr id="33" name="Text Box 32">
          <a:extLst>
            <a:ext uri="{FF2B5EF4-FFF2-40B4-BE49-F238E27FC236}">
              <a16:creationId xmlns:a16="http://schemas.microsoft.com/office/drawing/2014/main" id="{368A2297-7AF0-4B6D-9F9B-FCB80C7CF8D3}"/>
            </a:ext>
          </a:extLst>
        </xdr:cNvPr>
        <xdr:cNvSpPr txBox="1">
          <a:spLocks noChangeArrowheads="1"/>
        </xdr:cNvSpPr>
      </xdr:nvSpPr>
      <xdr:spPr bwMode="auto">
        <a:xfrm>
          <a:off x="1838325" y="18249900"/>
          <a:ext cx="3429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100</xdr:row>
      <xdr:rowOff>9525</xdr:rowOff>
    </xdr:from>
    <xdr:ext cx="3147391" cy="397565"/>
    <xdr:sp macro="" textlink="" fLocksText="0">
      <xdr:nvSpPr>
        <xdr:cNvPr id="34" name="Text Box 33">
          <a:extLst>
            <a:ext uri="{FF2B5EF4-FFF2-40B4-BE49-F238E27FC236}">
              <a16:creationId xmlns:a16="http://schemas.microsoft.com/office/drawing/2014/main" id="{D08D5CE2-DB11-4412-AA17-DA8825CBE4BB}"/>
            </a:ext>
          </a:extLst>
        </xdr:cNvPr>
        <xdr:cNvSpPr txBox="1">
          <a:spLocks noChangeArrowheads="1"/>
        </xdr:cNvSpPr>
      </xdr:nvSpPr>
      <xdr:spPr bwMode="auto">
        <a:xfrm>
          <a:off x="9525" y="19583400"/>
          <a:ext cx="3147391"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100</xdr:row>
      <xdr:rowOff>9525</xdr:rowOff>
    </xdr:from>
    <xdr:ext cx="3429000" cy="397565"/>
    <xdr:sp macro="" textlink="" fLocksText="0">
      <xdr:nvSpPr>
        <xdr:cNvPr id="35" name="Text Box 34">
          <a:extLst>
            <a:ext uri="{FF2B5EF4-FFF2-40B4-BE49-F238E27FC236}">
              <a16:creationId xmlns:a16="http://schemas.microsoft.com/office/drawing/2014/main" id="{D3B805B9-F0FE-475C-8EB6-0BE5DC433B9D}"/>
            </a:ext>
          </a:extLst>
        </xdr:cNvPr>
        <xdr:cNvSpPr txBox="1">
          <a:spLocks noChangeArrowheads="1"/>
        </xdr:cNvSpPr>
      </xdr:nvSpPr>
      <xdr:spPr bwMode="auto">
        <a:xfrm>
          <a:off x="1838325" y="19583400"/>
          <a:ext cx="3429000"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9B1F7CC5-CCFA-427E-B1D4-95C1B302B5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6101" cy="712304"/>
    <xdr:sp macro="" textlink="" fLocksText="0">
      <xdr:nvSpPr>
        <xdr:cNvPr id="3" name="Text Box 2">
          <a:extLst>
            <a:ext uri="{FF2B5EF4-FFF2-40B4-BE49-F238E27FC236}">
              <a16:creationId xmlns:a16="http://schemas.microsoft.com/office/drawing/2014/main" id="{108BEB6C-B532-49AF-A7D6-5F666E50A0C1}"/>
            </a:ext>
          </a:extLst>
        </xdr:cNvPr>
        <xdr:cNvSpPr txBox="1">
          <a:spLocks noChangeArrowheads="1"/>
        </xdr:cNvSpPr>
      </xdr:nvSpPr>
      <xdr:spPr bwMode="auto">
        <a:xfrm>
          <a:off x="1838325" y="9525"/>
          <a:ext cx="342610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3492" cy="554935"/>
    <xdr:sp macro="" textlink="" fLocksText="0">
      <xdr:nvSpPr>
        <xdr:cNvPr id="4" name="Text Box 3">
          <a:extLst>
            <a:ext uri="{FF2B5EF4-FFF2-40B4-BE49-F238E27FC236}">
              <a16:creationId xmlns:a16="http://schemas.microsoft.com/office/drawing/2014/main" id="{C48D89FF-6844-428B-B673-120CAB1F1B78}"/>
            </a:ext>
          </a:extLst>
        </xdr:cNvPr>
        <xdr:cNvSpPr txBox="1">
          <a:spLocks noChangeArrowheads="1"/>
        </xdr:cNvSpPr>
      </xdr:nvSpPr>
      <xdr:spPr bwMode="auto">
        <a:xfrm>
          <a:off x="9525" y="200025"/>
          <a:ext cx="6573492"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73492" cy="463827"/>
    <xdr:sp macro="" textlink="" fLocksText="0">
      <xdr:nvSpPr>
        <xdr:cNvPr id="5" name="Text Box 4">
          <a:extLst>
            <a:ext uri="{FF2B5EF4-FFF2-40B4-BE49-F238E27FC236}">
              <a16:creationId xmlns:a16="http://schemas.microsoft.com/office/drawing/2014/main" id="{05E6ADEB-6372-44EF-9AC8-42D7EE129344}"/>
            </a:ext>
          </a:extLst>
        </xdr:cNvPr>
        <xdr:cNvSpPr txBox="1">
          <a:spLocks noChangeArrowheads="1"/>
        </xdr:cNvSpPr>
      </xdr:nvSpPr>
      <xdr:spPr bwMode="auto">
        <a:xfrm>
          <a:off x="9525" y="581025"/>
          <a:ext cx="6573492"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3492" cy="289891"/>
    <xdr:sp macro="" textlink="" fLocksText="0">
      <xdr:nvSpPr>
        <xdr:cNvPr id="6" name="Text Box 5">
          <a:extLst>
            <a:ext uri="{FF2B5EF4-FFF2-40B4-BE49-F238E27FC236}">
              <a16:creationId xmlns:a16="http://schemas.microsoft.com/office/drawing/2014/main" id="{DCDB3599-E18F-46C7-8E50-D465BD58F99B}"/>
            </a:ext>
          </a:extLst>
        </xdr:cNvPr>
        <xdr:cNvSpPr txBox="1">
          <a:spLocks noChangeArrowheads="1"/>
        </xdr:cNvSpPr>
      </xdr:nvSpPr>
      <xdr:spPr bwMode="auto">
        <a:xfrm>
          <a:off x="9525" y="771525"/>
          <a:ext cx="6573492"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Tháng 07 năm 2024 / Jul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766B352D-C4E5-4159-B522-BFD5EE53E53B}"/>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a:extLst>
            <a:ext uri="{FF2B5EF4-FFF2-40B4-BE49-F238E27FC236}">
              <a16:creationId xmlns:a16="http://schemas.microsoft.com/office/drawing/2014/main" id="{421C0CDB-A7C3-4DFC-88BB-57546D108010}"/>
            </a:ext>
          </a:extLst>
        </xdr:cNvPr>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7296" cy="198782"/>
    <xdr:sp macro="" textlink="" fLocksText="0">
      <xdr:nvSpPr>
        <xdr:cNvPr id="9" name="Text Box 8">
          <a:extLst>
            <a:ext uri="{FF2B5EF4-FFF2-40B4-BE49-F238E27FC236}">
              <a16:creationId xmlns:a16="http://schemas.microsoft.com/office/drawing/2014/main" id="{A6922C43-5438-4E51-B699-A7DBC0C0AF23}"/>
            </a:ext>
          </a:extLst>
        </xdr:cNvPr>
        <xdr:cNvSpPr txBox="1">
          <a:spLocks noChangeArrowheads="1"/>
        </xdr:cNvSpPr>
      </xdr:nvSpPr>
      <xdr:spPr bwMode="auto">
        <a:xfrm>
          <a:off x="1228725" y="962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a:extLst>
            <a:ext uri="{FF2B5EF4-FFF2-40B4-BE49-F238E27FC236}">
              <a16:creationId xmlns:a16="http://schemas.microsoft.com/office/drawing/2014/main" id="{9BF59711-9BA5-41E3-96BB-56862304F13B}"/>
            </a:ext>
          </a:extLst>
        </xdr:cNvPr>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7296" cy="198783"/>
    <xdr:sp macro="" textlink="" fLocksText="0">
      <xdr:nvSpPr>
        <xdr:cNvPr id="11" name="Text Box 10">
          <a:extLst>
            <a:ext uri="{FF2B5EF4-FFF2-40B4-BE49-F238E27FC236}">
              <a16:creationId xmlns:a16="http://schemas.microsoft.com/office/drawing/2014/main" id="{13E96C78-7138-4AB2-AEC4-48F68F0F4ADE}"/>
            </a:ext>
          </a:extLst>
        </xdr:cNvPr>
        <xdr:cNvSpPr txBox="1">
          <a:spLocks noChangeArrowheads="1"/>
        </xdr:cNvSpPr>
      </xdr:nvSpPr>
      <xdr:spPr bwMode="auto">
        <a:xfrm>
          <a:off x="1228725" y="1152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67DF15AE-2D0D-4549-BBF8-A94C7EB0C246}"/>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a:extLst>
            <a:ext uri="{FF2B5EF4-FFF2-40B4-BE49-F238E27FC236}">
              <a16:creationId xmlns:a16="http://schemas.microsoft.com/office/drawing/2014/main" id="{B8E583D1-F6F5-49BD-8924-BD32375D82A6}"/>
            </a:ext>
          </a:extLst>
        </xdr:cNvPr>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7296" cy="198783"/>
    <xdr:sp macro="" textlink="" fLocksText="0">
      <xdr:nvSpPr>
        <xdr:cNvPr id="14" name="Text Box 13">
          <a:extLst>
            <a:ext uri="{FF2B5EF4-FFF2-40B4-BE49-F238E27FC236}">
              <a16:creationId xmlns:a16="http://schemas.microsoft.com/office/drawing/2014/main" id="{A7D34E68-41B4-4B28-8A8E-53C522F0F898}"/>
            </a:ext>
          </a:extLst>
        </xdr:cNvPr>
        <xdr:cNvSpPr txBox="1">
          <a:spLocks noChangeArrowheads="1"/>
        </xdr:cNvSpPr>
      </xdr:nvSpPr>
      <xdr:spPr bwMode="auto">
        <a:xfrm>
          <a:off x="1228725" y="1343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a:extLst>
            <a:ext uri="{FF2B5EF4-FFF2-40B4-BE49-F238E27FC236}">
              <a16:creationId xmlns:a16="http://schemas.microsoft.com/office/drawing/2014/main" id="{9005ECF6-E2CD-4761-B723-599003B9A215}"/>
            </a:ext>
          </a:extLst>
        </xdr:cNvPr>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7296" cy="198782"/>
    <xdr:sp macro="" textlink="" fLocksText="0">
      <xdr:nvSpPr>
        <xdr:cNvPr id="16" name="Text Box 15">
          <a:extLst>
            <a:ext uri="{FF2B5EF4-FFF2-40B4-BE49-F238E27FC236}">
              <a16:creationId xmlns:a16="http://schemas.microsoft.com/office/drawing/2014/main" id="{B33AB2F8-8CBC-4184-8BB8-51CA7873F1D5}"/>
            </a:ext>
          </a:extLst>
        </xdr:cNvPr>
        <xdr:cNvSpPr txBox="1">
          <a:spLocks noChangeArrowheads="1"/>
        </xdr:cNvSpPr>
      </xdr:nvSpPr>
      <xdr:spPr bwMode="auto">
        <a:xfrm>
          <a:off x="1228725" y="15335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82A6E842-CBA4-4180-954F-28A506E20440}"/>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a:extLst>
            <a:ext uri="{FF2B5EF4-FFF2-40B4-BE49-F238E27FC236}">
              <a16:creationId xmlns:a16="http://schemas.microsoft.com/office/drawing/2014/main" id="{66EB5D5F-4248-4A2A-B324-18B50451D7F6}"/>
            </a:ext>
          </a:extLst>
        </xdr:cNvPr>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7296" cy="198783"/>
    <xdr:sp macro="" textlink="" fLocksText="0">
      <xdr:nvSpPr>
        <xdr:cNvPr id="19" name="Text Box 18">
          <a:extLst>
            <a:ext uri="{FF2B5EF4-FFF2-40B4-BE49-F238E27FC236}">
              <a16:creationId xmlns:a16="http://schemas.microsoft.com/office/drawing/2014/main" id="{15AC216F-8F08-494F-9292-7E60CB1B70CF}"/>
            </a:ext>
          </a:extLst>
        </xdr:cNvPr>
        <xdr:cNvSpPr txBox="1">
          <a:spLocks noChangeArrowheads="1"/>
        </xdr:cNvSpPr>
      </xdr:nvSpPr>
      <xdr:spPr bwMode="auto">
        <a:xfrm>
          <a:off x="1228725" y="1724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a:extLst>
            <a:ext uri="{FF2B5EF4-FFF2-40B4-BE49-F238E27FC236}">
              <a16:creationId xmlns:a16="http://schemas.microsoft.com/office/drawing/2014/main" id="{371D5783-0000-4CF1-A0B5-22C2D7EBCCE0}"/>
            </a:ext>
          </a:extLst>
        </xdr:cNvPr>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7296" cy="198783"/>
    <xdr:sp macro="" textlink="" fLocksText="0">
      <xdr:nvSpPr>
        <xdr:cNvPr id="21" name="Text Box 20">
          <a:extLst>
            <a:ext uri="{FF2B5EF4-FFF2-40B4-BE49-F238E27FC236}">
              <a16:creationId xmlns:a16="http://schemas.microsoft.com/office/drawing/2014/main" id="{05B12674-FA8E-403F-9597-08AC86CE3004}"/>
            </a:ext>
          </a:extLst>
        </xdr:cNvPr>
        <xdr:cNvSpPr txBox="1">
          <a:spLocks noChangeArrowheads="1"/>
        </xdr:cNvSpPr>
      </xdr:nvSpPr>
      <xdr:spPr bwMode="auto">
        <a:xfrm>
          <a:off x="1228725" y="1914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230B6770-4064-4C92-9735-347C2FA81359}"/>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a:extLst>
            <a:ext uri="{FF2B5EF4-FFF2-40B4-BE49-F238E27FC236}">
              <a16:creationId xmlns:a16="http://schemas.microsoft.com/office/drawing/2014/main" id="{54D4DAC5-ED8A-4FCA-A170-F90DCD599E46}"/>
            </a:ext>
          </a:extLst>
        </xdr:cNvPr>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7296" cy="198782"/>
    <xdr:sp macro="" textlink="" fLocksText="0">
      <xdr:nvSpPr>
        <xdr:cNvPr id="24" name="Text Box 23">
          <a:extLst>
            <a:ext uri="{FF2B5EF4-FFF2-40B4-BE49-F238E27FC236}">
              <a16:creationId xmlns:a16="http://schemas.microsoft.com/office/drawing/2014/main" id="{910E00E8-7B4D-4CC9-871C-13045393FBA6}"/>
            </a:ext>
          </a:extLst>
        </xdr:cNvPr>
        <xdr:cNvSpPr txBox="1">
          <a:spLocks noChangeArrowheads="1"/>
        </xdr:cNvSpPr>
      </xdr:nvSpPr>
      <xdr:spPr bwMode="auto">
        <a:xfrm>
          <a:off x="1228725" y="2105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06/08/2024</a:t>
          </a:r>
        </a:p>
      </xdr:txBody>
    </xdr:sp>
    <xdr:clientData/>
  </xdr:oneCellAnchor>
  <xdr:oneCellAnchor>
    <xdr:from>
      <xdr:col>1</xdr:col>
      <xdr:colOff>9525</xdr:colOff>
      <xdr:row>12</xdr:row>
      <xdr:rowOff>9525</xdr:rowOff>
    </xdr:from>
    <xdr:ext cx="2145196" cy="198783"/>
    <xdr:sp macro="" textlink="" fLocksText="0">
      <xdr:nvSpPr>
        <xdr:cNvPr id="25" name="Text Box 24">
          <a:extLst>
            <a:ext uri="{FF2B5EF4-FFF2-40B4-BE49-F238E27FC236}">
              <a16:creationId xmlns:a16="http://schemas.microsoft.com/office/drawing/2014/main" id="{F406B103-AD88-4494-979E-EEC6362651FD}"/>
            </a:ext>
          </a:extLst>
        </xdr:cNvPr>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7296" cy="198783"/>
    <xdr:sp macro="" textlink="" fLocksText="0">
      <xdr:nvSpPr>
        <xdr:cNvPr id="26" name="Text Box 25">
          <a:extLst>
            <a:ext uri="{FF2B5EF4-FFF2-40B4-BE49-F238E27FC236}">
              <a16:creationId xmlns:a16="http://schemas.microsoft.com/office/drawing/2014/main" id="{34E801D2-6D9A-447C-9DDB-BC81AA5BE7BA}"/>
            </a:ext>
          </a:extLst>
        </xdr:cNvPr>
        <xdr:cNvSpPr txBox="1">
          <a:spLocks noChangeArrowheads="1"/>
        </xdr:cNvSpPr>
      </xdr:nvSpPr>
      <xdr:spPr bwMode="auto">
        <a:xfrm>
          <a:off x="1228725" y="2295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06 Aug 2024</a:t>
          </a:r>
        </a:p>
      </xdr:txBody>
    </xdr:sp>
    <xdr:clientData/>
  </xdr:oneCellAnchor>
  <xdr:oneCellAnchor>
    <xdr:from>
      <xdr:col>0</xdr:col>
      <xdr:colOff>9525</xdr:colOff>
      <xdr:row>14</xdr:row>
      <xdr:rowOff>9525</xdr:rowOff>
    </xdr:from>
    <xdr:ext cx="6573492" cy="331304"/>
    <xdr:sp macro="" textlink="" fLocksText="0">
      <xdr:nvSpPr>
        <xdr:cNvPr id="27" name="Text Box 26">
          <a:extLst>
            <a:ext uri="{FF2B5EF4-FFF2-40B4-BE49-F238E27FC236}">
              <a16:creationId xmlns:a16="http://schemas.microsoft.com/office/drawing/2014/main" id="{6CDEB4C1-0F2D-4A88-8882-AFEC46A896B4}"/>
            </a:ext>
          </a:extLst>
        </xdr:cNvPr>
        <xdr:cNvSpPr txBox="1">
          <a:spLocks noChangeArrowheads="1"/>
        </xdr:cNvSpPr>
      </xdr:nvSpPr>
      <xdr:spPr bwMode="auto">
        <a:xfrm>
          <a:off x="9525" y="2676525"/>
          <a:ext cx="6573492"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3492" cy="198783"/>
    <xdr:sp macro="" textlink="" fLocksText="0">
      <xdr:nvSpPr>
        <xdr:cNvPr id="28" name="Text Box 27">
          <a:extLst>
            <a:ext uri="{FF2B5EF4-FFF2-40B4-BE49-F238E27FC236}">
              <a16:creationId xmlns:a16="http://schemas.microsoft.com/office/drawing/2014/main" id="{16B3892C-AAC3-4B92-AF2F-222B5BE99A02}"/>
            </a:ext>
          </a:extLst>
        </xdr:cNvPr>
        <xdr:cNvSpPr txBox="1">
          <a:spLocks noChangeArrowheads="1"/>
        </xdr:cNvSpPr>
      </xdr:nvSpPr>
      <xdr:spPr bwMode="auto">
        <a:xfrm>
          <a:off x="9525" y="2867025"/>
          <a:ext cx="657349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3</xdr:col>
      <xdr:colOff>1152525</xdr:colOff>
      <xdr:row>16</xdr:row>
      <xdr:rowOff>9525</xdr:rowOff>
    </xdr:from>
    <xdr:ext cx="2283101" cy="198782"/>
    <xdr:sp macro="" textlink="" fLocksText="0">
      <xdr:nvSpPr>
        <xdr:cNvPr id="29" name="Text Box 28">
          <a:extLst>
            <a:ext uri="{FF2B5EF4-FFF2-40B4-BE49-F238E27FC236}">
              <a16:creationId xmlns:a16="http://schemas.microsoft.com/office/drawing/2014/main" id="{30871E37-85E7-4970-B3C7-74539F5022C2}"/>
            </a:ext>
          </a:extLst>
        </xdr:cNvPr>
        <xdr:cNvSpPr txBox="1">
          <a:spLocks noChangeArrowheads="1"/>
        </xdr:cNvSpPr>
      </xdr:nvSpPr>
      <xdr:spPr bwMode="auto">
        <a:xfrm>
          <a:off x="2438400" y="3057525"/>
          <a:ext cx="2283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80</xdr:row>
      <xdr:rowOff>9525</xdr:rowOff>
    </xdr:from>
    <xdr:ext cx="3147391" cy="198782"/>
    <xdr:sp macro="" textlink="" fLocksText="0">
      <xdr:nvSpPr>
        <xdr:cNvPr id="30" name="Text Box 29">
          <a:extLst>
            <a:ext uri="{FF2B5EF4-FFF2-40B4-BE49-F238E27FC236}">
              <a16:creationId xmlns:a16="http://schemas.microsoft.com/office/drawing/2014/main" id="{E0C0A666-0596-4373-8465-7918271F5788}"/>
            </a:ext>
          </a:extLst>
        </xdr:cNvPr>
        <xdr:cNvSpPr txBox="1">
          <a:spLocks noChangeArrowheads="1"/>
        </xdr:cNvSpPr>
      </xdr:nvSpPr>
      <xdr:spPr bwMode="auto">
        <a:xfrm>
          <a:off x="9525" y="1602105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80</xdr:row>
      <xdr:rowOff>9525</xdr:rowOff>
    </xdr:from>
    <xdr:ext cx="3426101" cy="198782"/>
    <xdr:sp macro="" textlink="" fLocksText="0">
      <xdr:nvSpPr>
        <xdr:cNvPr id="31" name="Text Box 30">
          <a:extLst>
            <a:ext uri="{FF2B5EF4-FFF2-40B4-BE49-F238E27FC236}">
              <a16:creationId xmlns:a16="http://schemas.microsoft.com/office/drawing/2014/main" id="{890EC1F6-077C-4C4E-9D83-2EBF440085B5}"/>
            </a:ext>
          </a:extLst>
        </xdr:cNvPr>
        <xdr:cNvSpPr txBox="1">
          <a:spLocks noChangeArrowheads="1"/>
        </xdr:cNvSpPr>
      </xdr:nvSpPr>
      <xdr:spPr bwMode="auto">
        <a:xfrm>
          <a:off x="1838325" y="16021050"/>
          <a:ext cx="3426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81</xdr:row>
      <xdr:rowOff>9525</xdr:rowOff>
    </xdr:from>
    <xdr:ext cx="3147391" cy="198783"/>
    <xdr:sp macro="" textlink="" fLocksText="0">
      <xdr:nvSpPr>
        <xdr:cNvPr id="32" name="Text Box 31">
          <a:extLst>
            <a:ext uri="{FF2B5EF4-FFF2-40B4-BE49-F238E27FC236}">
              <a16:creationId xmlns:a16="http://schemas.microsoft.com/office/drawing/2014/main" id="{690B18BC-5C21-44F1-8D16-D9CA217E9E55}"/>
            </a:ext>
          </a:extLst>
        </xdr:cNvPr>
        <xdr:cNvSpPr txBox="1">
          <a:spLocks noChangeArrowheads="1"/>
        </xdr:cNvSpPr>
      </xdr:nvSpPr>
      <xdr:spPr bwMode="auto">
        <a:xfrm>
          <a:off x="9525" y="1621155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81</xdr:row>
      <xdr:rowOff>9525</xdr:rowOff>
    </xdr:from>
    <xdr:ext cx="3426101" cy="198783"/>
    <xdr:sp macro="" textlink="" fLocksText="0">
      <xdr:nvSpPr>
        <xdr:cNvPr id="33" name="Text Box 32">
          <a:extLst>
            <a:ext uri="{FF2B5EF4-FFF2-40B4-BE49-F238E27FC236}">
              <a16:creationId xmlns:a16="http://schemas.microsoft.com/office/drawing/2014/main" id="{97930464-B026-4DC7-B3E1-AE02F095878D}"/>
            </a:ext>
          </a:extLst>
        </xdr:cNvPr>
        <xdr:cNvSpPr txBox="1">
          <a:spLocks noChangeArrowheads="1"/>
        </xdr:cNvSpPr>
      </xdr:nvSpPr>
      <xdr:spPr bwMode="auto">
        <a:xfrm>
          <a:off x="1838325" y="16211550"/>
          <a:ext cx="342610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87</xdr:row>
      <xdr:rowOff>9525</xdr:rowOff>
    </xdr:from>
    <xdr:ext cx="3147391" cy="323021"/>
    <xdr:sp macro="" textlink="" fLocksText="0">
      <xdr:nvSpPr>
        <xdr:cNvPr id="34" name="Text Box 33">
          <a:extLst>
            <a:ext uri="{FF2B5EF4-FFF2-40B4-BE49-F238E27FC236}">
              <a16:creationId xmlns:a16="http://schemas.microsoft.com/office/drawing/2014/main" id="{AB337DA8-6C31-4AAA-A274-155F61D17B7E}"/>
            </a:ext>
          </a:extLst>
        </xdr:cNvPr>
        <xdr:cNvSpPr txBox="1">
          <a:spLocks noChangeArrowheads="1"/>
        </xdr:cNvSpPr>
      </xdr:nvSpPr>
      <xdr:spPr bwMode="auto">
        <a:xfrm>
          <a:off x="9525" y="17354550"/>
          <a:ext cx="314739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87</xdr:row>
      <xdr:rowOff>9525</xdr:rowOff>
    </xdr:from>
    <xdr:ext cx="3426101" cy="323021"/>
    <xdr:sp macro="" textlink="" fLocksText="0">
      <xdr:nvSpPr>
        <xdr:cNvPr id="35" name="Text Box 34">
          <a:extLst>
            <a:ext uri="{FF2B5EF4-FFF2-40B4-BE49-F238E27FC236}">
              <a16:creationId xmlns:a16="http://schemas.microsoft.com/office/drawing/2014/main" id="{A65151BA-CED8-4204-AC47-6E94B0F0E61D}"/>
            </a:ext>
          </a:extLst>
        </xdr:cNvPr>
        <xdr:cNvSpPr txBox="1">
          <a:spLocks noChangeArrowheads="1"/>
        </xdr:cNvSpPr>
      </xdr:nvSpPr>
      <xdr:spPr bwMode="auto">
        <a:xfrm>
          <a:off x="1838325" y="17354550"/>
          <a:ext cx="342610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171450</xdr:rowOff>
    </xdr:from>
    <xdr:ext cx="674204" cy="361950"/>
    <xdr:pic>
      <xdr:nvPicPr>
        <xdr:cNvPr id="2" name="Picture 1">
          <a:extLst>
            <a:ext uri="{FF2B5EF4-FFF2-40B4-BE49-F238E27FC236}">
              <a16:creationId xmlns:a16="http://schemas.microsoft.com/office/drawing/2014/main" id="{C9308BA0-8C7B-4CFF-8798-9BA489A654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4204"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9525</xdr:colOff>
      <xdr:row>0</xdr:row>
      <xdr:rowOff>9525</xdr:rowOff>
    </xdr:from>
    <xdr:ext cx="3561521" cy="712304"/>
    <xdr:sp macro="" textlink="" fLocksText="0">
      <xdr:nvSpPr>
        <xdr:cNvPr id="3" name="Text Box 2">
          <a:extLst>
            <a:ext uri="{FF2B5EF4-FFF2-40B4-BE49-F238E27FC236}">
              <a16:creationId xmlns:a16="http://schemas.microsoft.com/office/drawing/2014/main" id="{69F9091D-8806-4E80-8F60-3340B4DD9356}"/>
            </a:ext>
          </a:extLst>
        </xdr:cNvPr>
        <xdr:cNvSpPr txBox="1">
          <a:spLocks noChangeArrowheads="1"/>
        </xdr:cNvSpPr>
      </xdr:nvSpPr>
      <xdr:spPr bwMode="auto">
        <a:xfrm>
          <a:off x="3667125" y="9525"/>
          <a:ext cx="356152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659217" cy="554935"/>
    <xdr:sp macro="" textlink="" fLocksText="0">
      <xdr:nvSpPr>
        <xdr:cNvPr id="4" name="Text Box 3">
          <a:extLst>
            <a:ext uri="{FF2B5EF4-FFF2-40B4-BE49-F238E27FC236}">
              <a16:creationId xmlns:a16="http://schemas.microsoft.com/office/drawing/2014/main" id="{09A0A4E6-781F-4EAD-B62C-B82F21AC54D6}"/>
            </a:ext>
          </a:extLst>
        </xdr:cNvPr>
        <xdr:cNvSpPr txBox="1">
          <a:spLocks noChangeArrowheads="1"/>
        </xdr:cNvSpPr>
      </xdr:nvSpPr>
      <xdr:spPr bwMode="auto">
        <a:xfrm>
          <a:off x="9525" y="723900"/>
          <a:ext cx="6659217"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659217" cy="463827"/>
    <xdr:sp macro="" textlink="" fLocksText="0">
      <xdr:nvSpPr>
        <xdr:cNvPr id="5" name="Text Box 4">
          <a:extLst>
            <a:ext uri="{FF2B5EF4-FFF2-40B4-BE49-F238E27FC236}">
              <a16:creationId xmlns:a16="http://schemas.microsoft.com/office/drawing/2014/main" id="{4C4D9E0F-7BD8-4251-ACA2-A2229D8D17E8}"/>
            </a:ext>
          </a:extLst>
        </xdr:cNvPr>
        <xdr:cNvSpPr txBox="1">
          <a:spLocks noChangeArrowheads="1"/>
        </xdr:cNvSpPr>
      </xdr:nvSpPr>
      <xdr:spPr bwMode="auto">
        <a:xfrm>
          <a:off x="9525" y="1419225"/>
          <a:ext cx="6659217"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659217" cy="240195"/>
    <xdr:sp macro="" textlink="" fLocksText="0">
      <xdr:nvSpPr>
        <xdr:cNvPr id="6" name="Text Box 5">
          <a:extLst>
            <a:ext uri="{FF2B5EF4-FFF2-40B4-BE49-F238E27FC236}">
              <a16:creationId xmlns:a16="http://schemas.microsoft.com/office/drawing/2014/main" id="{1A4E159B-5DFF-4092-A5F8-6CDD9C9D5A92}"/>
            </a:ext>
          </a:extLst>
        </xdr:cNvPr>
        <xdr:cNvSpPr txBox="1">
          <a:spLocks noChangeArrowheads="1"/>
        </xdr:cNvSpPr>
      </xdr:nvSpPr>
      <xdr:spPr bwMode="auto">
        <a:xfrm>
          <a:off x="9525" y="1885950"/>
          <a:ext cx="6659217" cy="2401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07 năm 2024 / As at 31 Jul 2024</a:t>
          </a:r>
        </a:p>
      </xdr:txBody>
    </xdr:sp>
    <xdr:clientData/>
  </xdr:oneCellAnchor>
  <xdr:oneCellAnchor>
    <xdr:from>
      <xdr:col>0</xdr:col>
      <xdr:colOff>9525</xdr:colOff>
      <xdr:row>5</xdr:row>
      <xdr:rowOff>9525</xdr:rowOff>
    </xdr:from>
    <xdr:ext cx="381000" cy="198783"/>
    <xdr:sp macro="" textlink="" fLocksText="0">
      <xdr:nvSpPr>
        <xdr:cNvPr id="7" name="Text Box 6">
          <a:extLst>
            <a:ext uri="{FF2B5EF4-FFF2-40B4-BE49-F238E27FC236}">
              <a16:creationId xmlns:a16="http://schemas.microsoft.com/office/drawing/2014/main" id="{54477066-7CB3-40D0-B20C-A29158AB2415}"/>
            </a:ext>
          </a:extLst>
        </xdr:cNvPr>
        <xdr:cNvSpPr txBox="1">
          <a:spLocks noChangeArrowheads="1"/>
        </xdr:cNvSpPr>
      </xdr:nvSpPr>
      <xdr:spPr bwMode="auto">
        <a:xfrm>
          <a:off x="9525" y="212407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5804" cy="198783"/>
    <xdr:sp macro="" textlink="" fLocksText="0">
      <xdr:nvSpPr>
        <xdr:cNvPr id="8" name="Text Box 7">
          <a:extLst>
            <a:ext uri="{FF2B5EF4-FFF2-40B4-BE49-F238E27FC236}">
              <a16:creationId xmlns:a16="http://schemas.microsoft.com/office/drawing/2014/main" id="{15C03437-8F38-4C1E-B9B4-171532F58CFB}"/>
            </a:ext>
          </a:extLst>
        </xdr:cNvPr>
        <xdr:cNvSpPr txBox="1">
          <a:spLocks noChangeArrowheads="1"/>
        </xdr:cNvSpPr>
      </xdr:nvSpPr>
      <xdr:spPr bwMode="auto">
        <a:xfrm>
          <a:off x="619125" y="212407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4</xdr:col>
      <xdr:colOff>9525</xdr:colOff>
      <xdr:row>5</xdr:row>
      <xdr:rowOff>9525</xdr:rowOff>
    </xdr:from>
    <xdr:ext cx="4232413" cy="198783"/>
    <xdr:sp macro="" textlink="" fLocksText="0">
      <xdr:nvSpPr>
        <xdr:cNvPr id="9" name="Text Box 8">
          <a:extLst>
            <a:ext uri="{FF2B5EF4-FFF2-40B4-BE49-F238E27FC236}">
              <a16:creationId xmlns:a16="http://schemas.microsoft.com/office/drawing/2014/main" id="{97A19397-2C1F-48B6-890F-153EA09C19D6}"/>
            </a:ext>
          </a:extLst>
        </xdr:cNvPr>
        <xdr:cNvSpPr txBox="1">
          <a:spLocks noChangeArrowheads="1"/>
        </xdr:cNvSpPr>
      </xdr:nvSpPr>
      <xdr:spPr bwMode="auto">
        <a:xfrm>
          <a:off x="2447925" y="212407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045804" cy="198782"/>
    <xdr:sp macro="" textlink="" fLocksText="0">
      <xdr:nvSpPr>
        <xdr:cNvPr id="10" name="Text Box 9">
          <a:extLst>
            <a:ext uri="{FF2B5EF4-FFF2-40B4-BE49-F238E27FC236}">
              <a16:creationId xmlns:a16="http://schemas.microsoft.com/office/drawing/2014/main" id="{686619C2-DE34-4921-B7C2-73A10F224D84}"/>
            </a:ext>
          </a:extLst>
        </xdr:cNvPr>
        <xdr:cNvSpPr txBox="1">
          <a:spLocks noChangeArrowheads="1"/>
        </xdr:cNvSpPr>
      </xdr:nvSpPr>
      <xdr:spPr bwMode="auto">
        <a:xfrm>
          <a:off x="619125" y="2324100"/>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4</xdr:col>
      <xdr:colOff>9525</xdr:colOff>
      <xdr:row>6</xdr:row>
      <xdr:rowOff>9525</xdr:rowOff>
    </xdr:from>
    <xdr:ext cx="4232413" cy="198782"/>
    <xdr:sp macro="" textlink="" fLocksText="0">
      <xdr:nvSpPr>
        <xdr:cNvPr id="11" name="Text Box 10">
          <a:extLst>
            <a:ext uri="{FF2B5EF4-FFF2-40B4-BE49-F238E27FC236}">
              <a16:creationId xmlns:a16="http://schemas.microsoft.com/office/drawing/2014/main" id="{1497F3AD-B870-4798-95B4-DA78970EE234}"/>
            </a:ext>
          </a:extLst>
        </xdr:cNvPr>
        <xdr:cNvSpPr txBox="1">
          <a:spLocks noChangeArrowheads="1"/>
        </xdr:cNvSpPr>
      </xdr:nvSpPr>
      <xdr:spPr bwMode="auto">
        <a:xfrm>
          <a:off x="2447925" y="2324100"/>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1B46BE37-4BDF-4111-93A3-3BC62C6CCBBB}"/>
            </a:ext>
          </a:extLst>
        </xdr:cNvPr>
        <xdr:cNvSpPr txBox="1">
          <a:spLocks noChangeArrowheads="1"/>
        </xdr:cNvSpPr>
      </xdr:nvSpPr>
      <xdr:spPr bwMode="auto">
        <a:xfrm>
          <a:off x="9525" y="25241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5804" cy="198783"/>
    <xdr:sp macro="" textlink="" fLocksText="0">
      <xdr:nvSpPr>
        <xdr:cNvPr id="13" name="Text Box 12">
          <a:extLst>
            <a:ext uri="{FF2B5EF4-FFF2-40B4-BE49-F238E27FC236}">
              <a16:creationId xmlns:a16="http://schemas.microsoft.com/office/drawing/2014/main" id="{C94D6EDD-9364-4816-A81C-E190FA2A09E2}"/>
            </a:ext>
          </a:extLst>
        </xdr:cNvPr>
        <xdr:cNvSpPr txBox="1">
          <a:spLocks noChangeArrowheads="1"/>
        </xdr:cNvSpPr>
      </xdr:nvSpPr>
      <xdr:spPr bwMode="auto">
        <a:xfrm>
          <a:off x="619125" y="25241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4</xdr:col>
      <xdr:colOff>9525</xdr:colOff>
      <xdr:row>7</xdr:row>
      <xdr:rowOff>9525</xdr:rowOff>
    </xdr:from>
    <xdr:ext cx="4232413" cy="198783"/>
    <xdr:sp macro="" textlink="" fLocksText="0">
      <xdr:nvSpPr>
        <xdr:cNvPr id="14" name="Text Box 13">
          <a:extLst>
            <a:ext uri="{FF2B5EF4-FFF2-40B4-BE49-F238E27FC236}">
              <a16:creationId xmlns:a16="http://schemas.microsoft.com/office/drawing/2014/main" id="{4D9CD96E-D2C7-4CD5-9FDC-32E73E3672AD}"/>
            </a:ext>
          </a:extLst>
        </xdr:cNvPr>
        <xdr:cNvSpPr txBox="1">
          <a:spLocks noChangeArrowheads="1"/>
        </xdr:cNvSpPr>
      </xdr:nvSpPr>
      <xdr:spPr bwMode="auto">
        <a:xfrm>
          <a:off x="2447925" y="25241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045804" cy="198783"/>
    <xdr:sp macro="" textlink="" fLocksText="0">
      <xdr:nvSpPr>
        <xdr:cNvPr id="15" name="Text Box 14">
          <a:extLst>
            <a:ext uri="{FF2B5EF4-FFF2-40B4-BE49-F238E27FC236}">
              <a16:creationId xmlns:a16="http://schemas.microsoft.com/office/drawing/2014/main" id="{90C5C022-5740-4FEB-9113-56CDD6D4F56F}"/>
            </a:ext>
          </a:extLst>
        </xdr:cNvPr>
        <xdr:cNvSpPr txBox="1">
          <a:spLocks noChangeArrowheads="1"/>
        </xdr:cNvSpPr>
      </xdr:nvSpPr>
      <xdr:spPr bwMode="auto">
        <a:xfrm>
          <a:off x="619125" y="2724150"/>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4</xdr:col>
      <xdr:colOff>9525</xdr:colOff>
      <xdr:row>8</xdr:row>
      <xdr:rowOff>9525</xdr:rowOff>
    </xdr:from>
    <xdr:ext cx="4232413" cy="198783"/>
    <xdr:sp macro="" textlink="" fLocksText="0">
      <xdr:nvSpPr>
        <xdr:cNvPr id="16" name="Text Box 15">
          <a:extLst>
            <a:ext uri="{FF2B5EF4-FFF2-40B4-BE49-F238E27FC236}">
              <a16:creationId xmlns:a16="http://schemas.microsoft.com/office/drawing/2014/main" id="{DB63BE5E-4114-4A74-A34F-AF16C736870D}"/>
            </a:ext>
          </a:extLst>
        </xdr:cNvPr>
        <xdr:cNvSpPr txBox="1">
          <a:spLocks noChangeArrowheads="1"/>
        </xdr:cNvSpPr>
      </xdr:nvSpPr>
      <xdr:spPr bwMode="auto">
        <a:xfrm>
          <a:off x="2447925" y="2724150"/>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2"/>
    <xdr:sp macro="" textlink="" fLocksText="0">
      <xdr:nvSpPr>
        <xdr:cNvPr id="17" name="Text Box 16">
          <a:extLst>
            <a:ext uri="{FF2B5EF4-FFF2-40B4-BE49-F238E27FC236}">
              <a16:creationId xmlns:a16="http://schemas.microsoft.com/office/drawing/2014/main" id="{FA1B5324-45A0-4847-9D68-43ECA797F0AF}"/>
            </a:ext>
          </a:extLst>
        </xdr:cNvPr>
        <xdr:cNvSpPr txBox="1">
          <a:spLocks noChangeArrowheads="1"/>
        </xdr:cNvSpPr>
      </xdr:nvSpPr>
      <xdr:spPr bwMode="auto">
        <a:xfrm>
          <a:off x="9525" y="292417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5804" cy="198782"/>
    <xdr:sp macro="" textlink="" fLocksText="0">
      <xdr:nvSpPr>
        <xdr:cNvPr id="18" name="Text Box 17">
          <a:extLst>
            <a:ext uri="{FF2B5EF4-FFF2-40B4-BE49-F238E27FC236}">
              <a16:creationId xmlns:a16="http://schemas.microsoft.com/office/drawing/2014/main" id="{A1046A85-0196-4A53-9656-D8B0E73EF94D}"/>
            </a:ext>
          </a:extLst>
        </xdr:cNvPr>
        <xdr:cNvSpPr txBox="1">
          <a:spLocks noChangeArrowheads="1"/>
        </xdr:cNvSpPr>
      </xdr:nvSpPr>
      <xdr:spPr bwMode="auto">
        <a:xfrm>
          <a:off x="619125" y="292417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4</xdr:col>
      <xdr:colOff>9525</xdr:colOff>
      <xdr:row>9</xdr:row>
      <xdr:rowOff>9525</xdr:rowOff>
    </xdr:from>
    <xdr:ext cx="4232413" cy="198782"/>
    <xdr:sp macro="" textlink="" fLocksText="0">
      <xdr:nvSpPr>
        <xdr:cNvPr id="19" name="Text Box 18">
          <a:extLst>
            <a:ext uri="{FF2B5EF4-FFF2-40B4-BE49-F238E27FC236}">
              <a16:creationId xmlns:a16="http://schemas.microsoft.com/office/drawing/2014/main" id="{AD015F50-D72B-4EC6-A811-B5E7D510DF47}"/>
            </a:ext>
          </a:extLst>
        </xdr:cNvPr>
        <xdr:cNvSpPr txBox="1">
          <a:spLocks noChangeArrowheads="1"/>
        </xdr:cNvSpPr>
      </xdr:nvSpPr>
      <xdr:spPr bwMode="auto">
        <a:xfrm>
          <a:off x="2447925" y="292417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045804" cy="198783"/>
    <xdr:sp macro="" textlink="" fLocksText="0">
      <xdr:nvSpPr>
        <xdr:cNvPr id="20" name="Text Box 19">
          <a:extLst>
            <a:ext uri="{FF2B5EF4-FFF2-40B4-BE49-F238E27FC236}">
              <a16:creationId xmlns:a16="http://schemas.microsoft.com/office/drawing/2014/main" id="{051E2919-64A1-4DB1-BB2D-8A30180E1637}"/>
            </a:ext>
          </a:extLst>
        </xdr:cNvPr>
        <xdr:cNvSpPr txBox="1">
          <a:spLocks noChangeArrowheads="1"/>
        </xdr:cNvSpPr>
      </xdr:nvSpPr>
      <xdr:spPr bwMode="auto">
        <a:xfrm>
          <a:off x="619125" y="3124200"/>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4</xdr:col>
      <xdr:colOff>9525</xdr:colOff>
      <xdr:row>10</xdr:row>
      <xdr:rowOff>9525</xdr:rowOff>
    </xdr:from>
    <xdr:ext cx="4232413" cy="198783"/>
    <xdr:sp macro="" textlink="" fLocksText="0">
      <xdr:nvSpPr>
        <xdr:cNvPr id="21" name="Text Box 20">
          <a:extLst>
            <a:ext uri="{FF2B5EF4-FFF2-40B4-BE49-F238E27FC236}">
              <a16:creationId xmlns:a16="http://schemas.microsoft.com/office/drawing/2014/main" id="{2734E7D5-D61B-4F0B-A362-A4A0A62B4453}"/>
            </a:ext>
          </a:extLst>
        </xdr:cNvPr>
        <xdr:cNvSpPr txBox="1">
          <a:spLocks noChangeArrowheads="1"/>
        </xdr:cNvSpPr>
      </xdr:nvSpPr>
      <xdr:spPr bwMode="auto">
        <a:xfrm>
          <a:off x="2447925" y="3124200"/>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242F0F4F-152E-47F8-80C9-00C80B733096}"/>
            </a:ext>
          </a:extLst>
        </xdr:cNvPr>
        <xdr:cNvSpPr txBox="1">
          <a:spLocks noChangeArrowheads="1"/>
        </xdr:cNvSpPr>
      </xdr:nvSpPr>
      <xdr:spPr bwMode="auto">
        <a:xfrm>
          <a:off x="9525" y="33242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5804" cy="198782"/>
    <xdr:sp macro="" textlink="" fLocksText="0">
      <xdr:nvSpPr>
        <xdr:cNvPr id="23" name="Text Box 22">
          <a:extLst>
            <a:ext uri="{FF2B5EF4-FFF2-40B4-BE49-F238E27FC236}">
              <a16:creationId xmlns:a16="http://schemas.microsoft.com/office/drawing/2014/main" id="{C1B3C761-BCFD-41AA-9EC2-D477C22FE8B6}"/>
            </a:ext>
          </a:extLst>
        </xdr:cNvPr>
        <xdr:cNvSpPr txBox="1">
          <a:spLocks noChangeArrowheads="1"/>
        </xdr:cNvSpPr>
      </xdr:nvSpPr>
      <xdr:spPr bwMode="auto">
        <a:xfrm>
          <a:off x="619125" y="33242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4</xdr:col>
      <xdr:colOff>9525</xdr:colOff>
      <xdr:row>11</xdr:row>
      <xdr:rowOff>9525</xdr:rowOff>
    </xdr:from>
    <xdr:ext cx="4232413" cy="198782"/>
    <xdr:sp macro="" textlink="" fLocksText="0">
      <xdr:nvSpPr>
        <xdr:cNvPr id="24" name="Text Box 23">
          <a:extLst>
            <a:ext uri="{FF2B5EF4-FFF2-40B4-BE49-F238E27FC236}">
              <a16:creationId xmlns:a16="http://schemas.microsoft.com/office/drawing/2014/main" id="{E2BD7AFF-C74B-44FA-A820-3E3A303612AA}"/>
            </a:ext>
          </a:extLst>
        </xdr:cNvPr>
        <xdr:cNvSpPr txBox="1">
          <a:spLocks noChangeArrowheads="1"/>
        </xdr:cNvSpPr>
      </xdr:nvSpPr>
      <xdr:spPr bwMode="auto">
        <a:xfrm>
          <a:off x="2447925" y="33242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06/08/2024</a:t>
          </a:r>
        </a:p>
      </xdr:txBody>
    </xdr:sp>
    <xdr:clientData/>
  </xdr:oneCellAnchor>
  <xdr:oneCellAnchor>
    <xdr:from>
      <xdr:col>1</xdr:col>
      <xdr:colOff>9525</xdr:colOff>
      <xdr:row>12</xdr:row>
      <xdr:rowOff>9525</xdr:rowOff>
    </xdr:from>
    <xdr:ext cx="2045804" cy="198783"/>
    <xdr:sp macro="" textlink="" fLocksText="0">
      <xdr:nvSpPr>
        <xdr:cNvPr id="25" name="Text Box 24">
          <a:extLst>
            <a:ext uri="{FF2B5EF4-FFF2-40B4-BE49-F238E27FC236}">
              <a16:creationId xmlns:a16="http://schemas.microsoft.com/office/drawing/2014/main" id="{BE29A4CD-9C52-4F9C-834A-679F88EDFD00}"/>
            </a:ext>
          </a:extLst>
        </xdr:cNvPr>
        <xdr:cNvSpPr txBox="1">
          <a:spLocks noChangeArrowheads="1"/>
        </xdr:cNvSpPr>
      </xdr:nvSpPr>
      <xdr:spPr bwMode="auto">
        <a:xfrm>
          <a:off x="619125" y="3524250"/>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4</xdr:col>
      <xdr:colOff>9525</xdr:colOff>
      <xdr:row>12</xdr:row>
      <xdr:rowOff>9525</xdr:rowOff>
    </xdr:from>
    <xdr:ext cx="4232413" cy="198783"/>
    <xdr:sp macro="" textlink="" fLocksText="0">
      <xdr:nvSpPr>
        <xdr:cNvPr id="26" name="Text Box 25">
          <a:extLst>
            <a:ext uri="{FF2B5EF4-FFF2-40B4-BE49-F238E27FC236}">
              <a16:creationId xmlns:a16="http://schemas.microsoft.com/office/drawing/2014/main" id="{AFBC81A1-27FC-4A36-8922-F0D7CC63502E}"/>
            </a:ext>
          </a:extLst>
        </xdr:cNvPr>
        <xdr:cNvSpPr txBox="1">
          <a:spLocks noChangeArrowheads="1"/>
        </xdr:cNvSpPr>
      </xdr:nvSpPr>
      <xdr:spPr bwMode="auto">
        <a:xfrm>
          <a:off x="2447925" y="3524250"/>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06 Aug 2024</a:t>
          </a:r>
        </a:p>
      </xdr:txBody>
    </xdr:sp>
    <xdr:clientData/>
  </xdr:oneCellAnchor>
  <xdr:oneCellAnchor>
    <xdr:from>
      <xdr:col>0</xdr:col>
      <xdr:colOff>9525</xdr:colOff>
      <xdr:row>14</xdr:row>
      <xdr:rowOff>9525</xdr:rowOff>
    </xdr:from>
    <xdr:ext cx="6659217" cy="331304"/>
    <xdr:sp macro="" textlink="" fLocksText="0">
      <xdr:nvSpPr>
        <xdr:cNvPr id="27" name="Text Box 26">
          <a:extLst>
            <a:ext uri="{FF2B5EF4-FFF2-40B4-BE49-F238E27FC236}">
              <a16:creationId xmlns:a16="http://schemas.microsoft.com/office/drawing/2014/main" id="{349EFB8F-2E44-4564-894A-11A3F3402DC7}"/>
            </a:ext>
          </a:extLst>
        </xdr:cNvPr>
        <xdr:cNvSpPr txBox="1">
          <a:spLocks noChangeArrowheads="1"/>
        </xdr:cNvSpPr>
      </xdr:nvSpPr>
      <xdr:spPr bwMode="auto">
        <a:xfrm>
          <a:off x="9525" y="3924300"/>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9525</xdr:colOff>
      <xdr:row>15</xdr:row>
      <xdr:rowOff>9525</xdr:rowOff>
    </xdr:from>
    <xdr:ext cx="6659217" cy="198783"/>
    <xdr:sp macro="" textlink="" fLocksText="0">
      <xdr:nvSpPr>
        <xdr:cNvPr id="28" name="Text Box 27">
          <a:extLst>
            <a:ext uri="{FF2B5EF4-FFF2-40B4-BE49-F238E27FC236}">
              <a16:creationId xmlns:a16="http://schemas.microsoft.com/office/drawing/2014/main" id="{6853E379-EE23-4C79-AA03-03B19541241C}"/>
            </a:ext>
          </a:extLst>
        </xdr:cNvPr>
        <xdr:cNvSpPr txBox="1">
          <a:spLocks noChangeArrowheads="1"/>
        </xdr:cNvSpPr>
      </xdr:nvSpPr>
      <xdr:spPr bwMode="auto">
        <a:xfrm>
          <a:off x="9525" y="4257675"/>
          <a:ext cx="6659217"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10</xdr:col>
      <xdr:colOff>9525</xdr:colOff>
      <xdr:row>16</xdr:row>
      <xdr:rowOff>9525</xdr:rowOff>
    </xdr:from>
    <xdr:ext cx="1938130" cy="198782"/>
    <xdr:sp macro="" textlink="" fLocksText="0">
      <xdr:nvSpPr>
        <xdr:cNvPr id="29" name="Text Box 28">
          <a:extLst>
            <a:ext uri="{FF2B5EF4-FFF2-40B4-BE49-F238E27FC236}">
              <a16:creationId xmlns:a16="http://schemas.microsoft.com/office/drawing/2014/main" id="{C77CA5AA-F548-4125-BC39-FDC265A2E9CA}"/>
            </a:ext>
          </a:extLst>
        </xdr:cNvPr>
        <xdr:cNvSpPr txBox="1">
          <a:spLocks noChangeArrowheads="1"/>
        </xdr:cNvSpPr>
      </xdr:nvSpPr>
      <xdr:spPr bwMode="auto">
        <a:xfrm>
          <a:off x="6105525" y="4457700"/>
          <a:ext cx="193813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70</xdr:row>
      <xdr:rowOff>9525</xdr:rowOff>
    </xdr:from>
    <xdr:ext cx="2426804" cy="198782"/>
    <xdr:sp macro="" textlink="" fLocksText="0">
      <xdr:nvSpPr>
        <xdr:cNvPr id="30" name="Text Box 29">
          <a:extLst>
            <a:ext uri="{FF2B5EF4-FFF2-40B4-BE49-F238E27FC236}">
              <a16:creationId xmlns:a16="http://schemas.microsoft.com/office/drawing/2014/main" id="{BCEE1D9B-736F-4671-A9AD-8C8796CD909C}"/>
            </a:ext>
          </a:extLst>
        </xdr:cNvPr>
        <xdr:cNvSpPr txBox="1">
          <a:spLocks noChangeArrowheads="1"/>
        </xdr:cNvSpPr>
      </xdr:nvSpPr>
      <xdr:spPr bwMode="auto">
        <a:xfrm>
          <a:off x="9525" y="14744700"/>
          <a:ext cx="2426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9525</xdr:colOff>
      <xdr:row>71</xdr:row>
      <xdr:rowOff>9525</xdr:rowOff>
    </xdr:from>
    <xdr:ext cx="6659217" cy="331305"/>
    <xdr:sp macro="" textlink="" fLocksText="0">
      <xdr:nvSpPr>
        <xdr:cNvPr id="31" name="Text Box 30">
          <a:extLst>
            <a:ext uri="{FF2B5EF4-FFF2-40B4-BE49-F238E27FC236}">
              <a16:creationId xmlns:a16="http://schemas.microsoft.com/office/drawing/2014/main" id="{0ECDA60F-1050-4CD4-981A-28EF4D86BE55}"/>
            </a:ext>
          </a:extLst>
        </xdr:cNvPr>
        <xdr:cNvSpPr txBox="1">
          <a:spLocks noChangeArrowheads="1"/>
        </xdr:cNvSpPr>
      </xdr:nvSpPr>
      <xdr:spPr bwMode="auto">
        <a:xfrm>
          <a:off x="9525" y="14935200"/>
          <a:ext cx="6659217" cy="3313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9525</xdr:colOff>
      <xdr:row>75</xdr:row>
      <xdr:rowOff>9525</xdr:rowOff>
    </xdr:from>
    <xdr:ext cx="3097696" cy="165652"/>
    <xdr:sp macro="" textlink="" fLocksText="0">
      <xdr:nvSpPr>
        <xdr:cNvPr id="32" name="Text Box 31">
          <a:extLst>
            <a:ext uri="{FF2B5EF4-FFF2-40B4-BE49-F238E27FC236}">
              <a16:creationId xmlns:a16="http://schemas.microsoft.com/office/drawing/2014/main" id="{FCFD58AB-8050-4129-8DD6-B7A28E363EE3}"/>
            </a:ext>
          </a:extLst>
        </xdr:cNvPr>
        <xdr:cNvSpPr txBox="1">
          <a:spLocks noChangeArrowheads="1"/>
        </xdr:cNvSpPr>
      </xdr:nvSpPr>
      <xdr:spPr bwMode="auto">
        <a:xfrm>
          <a:off x="9525" y="15697200"/>
          <a:ext cx="3097696"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6</xdr:col>
      <xdr:colOff>9525</xdr:colOff>
      <xdr:row>75</xdr:row>
      <xdr:rowOff>9525</xdr:rowOff>
    </xdr:from>
    <xdr:ext cx="3561521" cy="165652"/>
    <xdr:sp macro="" textlink="" fLocksText="0">
      <xdr:nvSpPr>
        <xdr:cNvPr id="33" name="Text Box 32">
          <a:extLst>
            <a:ext uri="{FF2B5EF4-FFF2-40B4-BE49-F238E27FC236}">
              <a16:creationId xmlns:a16="http://schemas.microsoft.com/office/drawing/2014/main" id="{9DEB2D7C-F1A1-4AE3-A61A-418166200B98}"/>
            </a:ext>
          </a:extLst>
        </xdr:cNvPr>
        <xdr:cNvSpPr txBox="1">
          <a:spLocks noChangeArrowheads="1"/>
        </xdr:cNvSpPr>
      </xdr:nvSpPr>
      <xdr:spPr bwMode="auto">
        <a:xfrm>
          <a:off x="3667125" y="15697200"/>
          <a:ext cx="3561521"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76</xdr:row>
      <xdr:rowOff>9525</xdr:rowOff>
    </xdr:from>
    <xdr:ext cx="3097696" cy="198782"/>
    <xdr:sp macro="" textlink="" fLocksText="0">
      <xdr:nvSpPr>
        <xdr:cNvPr id="34" name="Text Box 33">
          <a:extLst>
            <a:ext uri="{FF2B5EF4-FFF2-40B4-BE49-F238E27FC236}">
              <a16:creationId xmlns:a16="http://schemas.microsoft.com/office/drawing/2014/main" id="{DB0812AD-617C-48FC-A774-18ED3075C71C}"/>
            </a:ext>
          </a:extLst>
        </xdr:cNvPr>
        <xdr:cNvSpPr txBox="1">
          <a:spLocks noChangeArrowheads="1"/>
        </xdr:cNvSpPr>
      </xdr:nvSpPr>
      <xdr:spPr bwMode="auto">
        <a:xfrm>
          <a:off x="9525" y="15887700"/>
          <a:ext cx="30976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6</xdr:col>
      <xdr:colOff>9525</xdr:colOff>
      <xdr:row>76</xdr:row>
      <xdr:rowOff>9525</xdr:rowOff>
    </xdr:from>
    <xdr:ext cx="3561521" cy="198782"/>
    <xdr:sp macro="" textlink="" fLocksText="0">
      <xdr:nvSpPr>
        <xdr:cNvPr id="35" name="Text Box 34">
          <a:extLst>
            <a:ext uri="{FF2B5EF4-FFF2-40B4-BE49-F238E27FC236}">
              <a16:creationId xmlns:a16="http://schemas.microsoft.com/office/drawing/2014/main" id="{569AEC49-59AC-4DCE-8CBC-575896D8BB12}"/>
            </a:ext>
          </a:extLst>
        </xdr:cNvPr>
        <xdr:cNvSpPr txBox="1">
          <a:spLocks noChangeArrowheads="1"/>
        </xdr:cNvSpPr>
      </xdr:nvSpPr>
      <xdr:spPr bwMode="auto">
        <a:xfrm>
          <a:off x="3667125" y="15887700"/>
          <a:ext cx="356152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84</xdr:row>
      <xdr:rowOff>9525</xdr:rowOff>
    </xdr:from>
    <xdr:ext cx="3097696" cy="323022"/>
    <xdr:sp macro="" textlink="" fLocksText="0">
      <xdr:nvSpPr>
        <xdr:cNvPr id="36" name="Text Box 35">
          <a:extLst>
            <a:ext uri="{FF2B5EF4-FFF2-40B4-BE49-F238E27FC236}">
              <a16:creationId xmlns:a16="http://schemas.microsoft.com/office/drawing/2014/main" id="{7EFD9FCB-0F2F-4830-9913-C0F483B9959A}"/>
            </a:ext>
          </a:extLst>
        </xdr:cNvPr>
        <xdr:cNvSpPr txBox="1">
          <a:spLocks noChangeArrowheads="1"/>
        </xdr:cNvSpPr>
      </xdr:nvSpPr>
      <xdr:spPr bwMode="auto">
        <a:xfrm>
          <a:off x="9525" y="17440275"/>
          <a:ext cx="3097696" cy="323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6</xdr:col>
      <xdr:colOff>9525</xdr:colOff>
      <xdr:row>84</xdr:row>
      <xdr:rowOff>9525</xdr:rowOff>
    </xdr:from>
    <xdr:ext cx="3561521" cy="323022"/>
    <xdr:sp macro="" textlink="" fLocksText="0">
      <xdr:nvSpPr>
        <xdr:cNvPr id="37" name="Text Box 36">
          <a:extLst>
            <a:ext uri="{FF2B5EF4-FFF2-40B4-BE49-F238E27FC236}">
              <a16:creationId xmlns:a16="http://schemas.microsoft.com/office/drawing/2014/main" id="{C31D2C86-DC0D-413A-964F-E8F86EC0B6CF}"/>
            </a:ext>
          </a:extLst>
        </xdr:cNvPr>
        <xdr:cNvSpPr txBox="1">
          <a:spLocks noChangeArrowheads="1"/>
        </xdr:cNvSpPr>
      </xdr:nvSpPr>
      <xdr:spPr bwMode="auto">
        <a:xfrm>
          <a:off x="3667125" y="17440275"/>
          <a:ext cx="3561521" cy="323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a:extLst>
            <a:ext uri="{FF2B5EF4-FFF2-40B4-BE49-F238E27FC236}">
              <a16:creationId xmlns:a16="http://schemas.microsoft.com/office/drawing/2014/main" id="{AC6DA1E2-8BAA-4FAC-85FE-3F8EF6C87BD7}"/>
            </a:ext>
          </a:extLst>
        </xdr:cNvPr>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a:extLst>
            <a:ext uri="{FF2B5EF4-FFF2-40B4-BE49-F238E27FC236}">
              <a16:creationId xmlns:a16="http://schemas.microsoft.com/office/drawing/2014/main" id="{F75E5640-E9C1-4EA5-A6E2-574B3F27B856}"/>
            </a:ext>
          </a:extLst>
        </xdr:cNvPr>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a:extLst>
            <a:ext uri="{FF2B5EF4-FFF2-40B4-BE49-F238E27FC236}">
              <a16:creationId xmlns:a16="http://schemas.microsoft.com/office/drawing/2014/main" id="{77857059-A6CC-452F-9FBA-E582949D6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114300</xdr:rowOff>
    </xdr:from>
    <xdr:ext cx="676275" cy="361950"/>
    <xdr:pic>
      <xdr:nvPicPr>
        <xdr:cNvPr id="2" name="Picture 1">
          <a:extLst>
            <a:ext uri="{FF2B5EF4-FFF2-40B4-BE49-F238E27FC236}">
              <a16:creationId xmlns:a16="http://schemas.microsoft.com/office/drawing/2014/main" id="{81222CC3-0DE2-45D2-8BB8-D87333CA72A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0</xdr:row>
      <xdr:rowOff>9525</xdr:rowOff>
    </xdr:from>
    <xdr:ext cx="3246782" cy="588065"/>
    <xdr:sp macro="" textlink="" fLocksText="0">
      <xdr:nvSpPr>
        <xdr:cNvPr id="3" name="Text Box 2">
          <a:extLst>
            <a:ext uri="{FF2B5EF4-FFF2-40B4-BE49-F238E27FC236}">
              <a16:creationId xmlns:a16="http://schemas.microsoft.com/office/drawing/2014/main" id="{D1A965F5-A799-45D1-9516-023B25239592}"/>
            </a:ext>
          </a:extLst>
        </xdr:cNvPr>
        <xdr:cNvSpPr txBox="1">
          <a:spLocks noChangeArrowheads="1"/>
        </xdr:cNvSpPr>
      </xdr:nvSpPr>
      <xdr:spPr bwMode="auto">
        <a:xfrm>
          <a:off x="1228725" y="9525"/>
          <a:ext cx="3246782" cy="58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34978" cy="554935"/>
    <xdr:sp macro="" textlink="" fLocksText="0">
      <xdr:nvSpPr>
        <xdr:cNvPr id="4" name="Text Box 3">
          <a:extLst>
            <a:ext uri="{FF2B5EF4-FFF2-40B4-BE49-F238E27FC236}">
              <a16:creationId xmlns:a16="http://schemas.microsoft.com/office/drawing/2014/main" id="{DF781F98-E6A8-42FA-A97C-ABCBE43976B6}"/>
            </a:ext>
          </a:extLst>
        </xdr:cNvPr>
        <xdr:cNvSpPr txBox="1">
          <a:spLocks noChangeArrowheads="1"/>
        </xdr:cNvSpPr>
      </xdr:nvSpPr>
      <xdr:spPr bwMode="auto">
        <a:xfrm>
          <a:off x="9525" y="200025"/>
          <a:ext cx="6534978"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34978" cy="463826"/>
    <xdr:sp macro="" textlink="" fLocksText="0">
      <xdr:nvSpPr>
        <xdr:cNvPr id="5" name="Text Box 4">
          <a:extLst>
            <a:ext uri="{FF2B5EF4-FFF2-40B4-BE49-F238E27FC236}">
              <a16:creationId xmlns:a16="http://schemas.microsoft.com/office/drawing/2014/main" id="{9DC290BB-F27C-426D-AC8D-8CF7A651B74D}"/>
            </a:ext>
          </a:extLst>
        </xdr:cNvPr>
        <xdr:cNvSpPr txBox="1">
          <a:spLocks noChangeArrowheads="1"/>
        </xdr:cNvSpPr>
      </xdr:nvSpPr>
      <xdr:spPr bwMode="auto">
        <a:xfrm>
          <a:off x="9525" y="581025"/>
          <a:ext cx="6534978"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34978" cy="289892"/>
    <xdr:sp macro="" textlink="" fLocksText="0">
      <xdr:nvSpPr>
        <xdr:cNvPr id="6" name="Text Box 5">
          <a:extLst>
            <a:ext uri="{FF2B5EF4-FFF2-40B4-BE49-F238E27FC236}">
              <a16:creationId xmlns:a16="http://schemas.microsoft.com/office/drawing/2014/main" id="{FEF49976-FCF3-49B2-9D69-84520F081CB4}"/>
            </a:ext>
          </a:extLst>
        </xdr:cNvPr>
        <xdr:cNvSpPr txBox="1">
          <a:spLocks noChangeArrowheads="1"/>
        </xdr:cNvSpPr>
      </xdr:nvSpPr>
      <xdr:spPr bwMode="auto">
        <a:xfrm>
          <a:off x="9525" y="771525"/>
          <a:ext cx="6534978"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07 năm 2024 / Jul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F36D0259-77AA-4B65-B954-80C0E0258A86}"/>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1762125" cy="198782"/>
    <xdr:sp macro="" textlink="" fLocksText="0">
      <xdr:nvSpPr>
        <xdr:cNvPr id="8" name="Text Box 7">
          <a:extLst>
            <a:ext uri="{FF2B5EF4-FFF2-40B4-BE49-F238E27FC236}">
              <a16:creationId xmlns:a16="http://schemas.microsoft.com/office/drawing/2014/main" id="{E581FFE5-A597-43C8-BF5F-EDB635F81DF7}"/>
            </a:ext>
          </a:extLst>
        </xdr:cNvPr>
        <xdr:cNvSpPr txBox="1">
          <a:spLocks noChangeArrowheads="1"/>
        </xdr:cNvSpPr>
      </xdr:nvSpPr>
      <xdr:spPr bwMode="auto">
        <a:xfrm>
          <a:off x="619125" y="9620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1771650</xdr:colOff>
      <xdr:row>5</xdr:row>
      <xdr:rowOff>9525</xdr:rowOff>
    </xdr:from>
    <xdr:ext cx="4391853" cy="198782"/>
    <xdr:sp macro="" textlink="" fLocksText="0">
      <xdr:nvSpPr>
        <xdr:cNvPr id="9" name="Text Box 8">
          <a:extLst>
            <a:ext uri="{FF2B5EF4-FFF2-40B4-BE49-F238E27FC236}">
              <a16:creationId xmlns:a16="http://schemas.microsoft.com/office/drawing/2014/main" id="{880651D8-C3DD-4F42-8A73-00630F3B5BA0}"/>
            </a:ext>
          </a:extLst>
        </xdr:cNvPr>
        <xdr:cNvSpPr txBox="1">
          <a:spLocks noChangeArrowheads="1"/>
        </xdr:cNvSpPr>
      </xdr:nvSpPr>
      <xdr:spPr bwMode="auto">
        <a:xfrm>
          <a:off x="1219200" y="9620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1762125" cy="198783"/>
    <xdr:sp macro="" textlink="" fLocksText="0">
      <xdr:nvSpPr>
        <xdr:cNvPr id="10" name="Text Box 9">
          <a:extLst>
            <a:ext uri="{FF2B5EF4-FFF2-40B4-BE49-F238E27FC236}">
              <a16:creationId xmlns:a16="http://schemas.microsoft.com/office/drawing/2014/main" id="{1A4FF0B0-357B-4423-8C69-B4AAE8AC071D}"/>
            </a:ext>
          </a:extLst>
        </xdr:cNvPr>
        <xdr:cNvSpPr txBox="1">
          <a:spLocks noChangeArrowheads="1"/>
        </xdr:cNvSpPr>
      </xdr:nvSpPr>
      <xdr:spPr bwMode="auto">
        <a:xfrm>
          <a:off x="619125" y="1152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1771650</xdr:colOff>
      <xdr:row>6</xdr:row>
      <xdr:rowOff>9525</xdr:rowOff>
    </xdr:from>
    <xdr:ext cx="4391853" cy="198783"/>
    <xdr:sp macro="" textlink="" fLocksText="0">
      <xdr:nvSpPr>
        <xdr:cNvPr id="11" name="Text Box 10">
          <a:extLst>
            <a:ext uri="{FF2B5EF4-FFF2-40B4-BE49-F238E27FC236}">
              <a16:creationId xmlns:a16="http://schemas.microsoft.com/office/drawing/2014/main" id="{C5AA2BE0-F165-4984-A163-CFCB7505CC50}"/>
            </a:ext>
          </a:extLst>
        </xdr:cNvPr>
        <xdr:cNvSpPr txBox="1">
          <a:spLocks noChangeArrowheads="1"/>
        </xdr:cNvSpPr>
      </xdr:nvSpPr>
      <xdr:spPr bwMode="auto">
        <a:xfrm>
          <a:off x="1219200" y="1152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4C9D1ED3-113D-452C-B232-796BA611D2E5}"/>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1762125" cy="198783"/>
    <xdr:sp macro="" textlink="" fLocksText="0">
      <xdr:nvSpPr>
        <xdr:cNvPr id="13" name="Text Box 12">
          <a:extLst>
            <a:ext uri="{FF2B5EF4-FFF2-40B4-BE49-F238E27FC236}">
              <a16:creationId xmlns:a16="http://schemas.microsoft.com/office/drawing/2014/main" id="{5B50AB78-1146-4F81-A55E-DF4EAC6C05C2}"/>
            </a:ext>
          </a:extLst>
        </xdr:cNvPr>
        <xdr:cNvSpPr txBox="1">
          <a:spLocks noChangeArrowheads="1"/>
        </xdr:cNvSpPr>
      </xdr:nvSpPr>
      <xdr:spPr bwMode="auto">
        <a:xfrm>
          <a:off x="619125" y="1343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1771650</xdr:colOff>
      <xdr:row>7</xdr:row>
      <xdr:rowOff>9525</xdr:rowOff>
    </xdr:from>
    <xdr:ext cx="4391853" cy="198783"/>
    <xdr:sp macro="" textlink="" fLocksText="0">
      <xdr:nvSpPr>
        <xdr:cNvPr id="14" name="Text Box 13">
          <a:extLst>
            <a:ext uri="{FF2B5EF4-FFF2-40B4-BE49-F238E27FC236}">
              <a16:creationId xmlns:a16="http://schemas.microsoft.com/office/drawing/2014/main" id="{3689BAEC-08FA-43D8-8E5C-A8E5A07B0F4B}"/>
            </a:ext>
          </a:extLst>
        </xdr:cNvPr>
        <xdr:cNvSpPr txBox="1">
          <a:spLocks noChangeArrowheads="1"/>
        </xdr:cNvSpPr>
      </xdr:nvSpPr>
      <xdr:spPr bwMode="auto">
        <a:xfrm>
          <a:off x="1219200" y="1343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1762125" cy="198782"/>
    <xdr:sp macro="" textlink="" fLocksText="0">
      <xdr:nvSpPr>
        <xdr:cNvPr id="15" name="Text Box 14">
          <a:extLst>
            <a:ext uri="{FF2B5EF4-FFF2-40B4-BE49-F238E27FC236}">
              <a16:creationId xmlns:a16="http://schemas.microsoft.com/office/drawing/2014/main" id="{D33B3CBD-4B97-4D7E-9328-DC8DBBA1B6AD}"/>
            </a:ext>
          </a:extLst>
        </xdr:cNvPr>
        <xdr:cNvSpPr txBox="1">
          <a:spLocks noChangeArrowheads="1"/>
        </xdr:cNvSpPr>
      </xdr:nvSpPr>
      <xdr:spPr bwMode="auto">
        <a:xfrm>
          <a:off x="619125" y="1533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1771650</xdr:colOff>
      <xdr:row>8</xdr:row>
      <xdr:rowOff>9525</xdr:rowOff>
    </xdr:from>
    <xdr:ext cx="4391853" cy="198782"/>
    <xdr:sp macro="" textlink="" fLocksText="0">
      <xdr:nvSpPr>
        <xdr:cNvPr id="16" name="Text Box 15">
          <a:extLst>
            <a:ext uri="{FF2B5EF4-FFF2-40B4-BE49-F238E27FC236}">
              <a16:creationId xmlns:a16="http://schemas.microsoft.com/office/drawing/2014/main" id="{F1BCEF95-CCB6-45A9-84EE-A5BB59C987A0}"/>
            </a:ext>
          </a:extLst>
        </xdr:cNvPr>
        <xdr:cNvSpPr txBox="1">
          <a:spLocks noChangeArrowheads="1"/>
        </xdr:cNvSpPr>
      </xdr:nvSpPr>
      <xdr:spPr bwMode="auto">
        <a:xfrm>
          <a:off x="1219200" y="1533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9167D702-D66B-49E0-A9AF-3E5C63FDF36F}"/>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1762125" cy="198783"/>
    <xdr:sp macro="" textlink="" fLocksText="0">
      <xdr:nvSpPr>
        <xdr:cNvPr id="18" name="Text Box 17">
          <a:extLst>
            <a:ext uri="{FF2B5EF4-FFF2-40B4-BE49-F238E27FC236}">
              <a16:creationId xmlns:a16="http://schemas.microsoft.com/office/drawing/2014/main" id="{937B2662-3FB5-4252-8B74-4336F278A26E}"/>
            </a:ext>
          </a:extLst>
        </xdr:cNvPr>
        <xdr:cNvSpPr txBox="1">
          <a:spLocks noChangeArrowheads="1"/>
        </xdr:cNvSpPr>
      </xdr:nvSpPr>
      <xdr:spPr bwMode="auto">
        <a:xfrm>
          <a:off x="619125" y="1724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1771650</xdr:colOff>
      <xdr:row>9</xdr:row>
      <xdr:rowOff>9525</xdr:rowOff>
    </xdr:from>
    <xdr:ext cx="4391853" cy="198783"/>
    <xdr:sp macro="" textlink="" fLocksText="0">
      <xdr:nvSpPr>
        <xdr:cNvPr id="19" name="Text Box 18">
          <a:extLst>
            <a:ext uri="{FF2B5EF4-FFF2-40B4-BE49-F238E27FC236}">
              <a16:creationId xmlns:a16="http://schemas.microsoft.com/office/drawing/2014/main" id="{69A214D4-4E35-4D6E-AFBF-31F02B4E144C}"/>
            </a:ext>
          </a:extLst>
        </xdr:cNvPr>
        <xdr:cNvSpPr txBox="1">
          <a:spLocks noChangeArrowheads="1"/>
        </xdr:cNvSpPr>
      </xdr:nvSpPr>
      <xdr:spPr bwMode="auto">
        <a:xfrm>
          <a:off x="1219200" y="1724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1762125" cy="198782"/>
    <xdr:sp macro="" textlink="" fLocksText="0">
      <xdr:nvSpPr>
        <xdr:cNvPr id="20" name="Text Box 19">
          <a:extLst>
            <a:ext uri="{FF2B5EF4-FFF2-40B4-BE49-F238E27FC236}">
              <a16:creationId xmlns:a16="http://schemas.microsoft.com/office/drawing/2014/main" id="{5F3188CB-0890-4407-A8BC-AF1B3657558F}"/>
            </a:ext>
          </a:extLst>
        </xdr:cNvPr>
        <xdr:cNvSpPr txBox="1">
          <a:spLocks noChangeArrowheads="1"/>
        </xdr:cNvSpPr>
      </xdr:nvSpPr>
      <xdr:spPr bwMode="auto">
        <a:xfrm>
          <a:off x="619125" y="1914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1771650</xdr:colOff>
      <xdr:row>10</xdr:row>
      <xdr:rowOff>9525</xdr:rowOff>
    </xdr:from>
    <xdr:ext cx="4391853" cy="198782"/>
    <xdr:sp macro="" textlink="" fLocksText="0">
      <xdr:nvSpPr>
        <xdr:cNvPr id="21" name="Text Box 20">
          <a:extLst>
            <a:ext uri="{FF2B5EF4-FFF2-40B4-BE49-F238E27FC236}">
              <a16:creationId xmlns:a16="http://schemas.microsoft.com/office/drawing/2014/main" id="{D378522D-8EFD-42DA-BCA3-B68C57EFD459}"/>
            </a:ext>
          </a:extLst>
        </xdr:cNvPr>
        <xdr:cNvSpPr txBox="1">
          <a:spLocks noChangeArrowheads="1"/>
        </xdr:cNvSpPr>
      </xdr:nvSpPr>
      <xdr:spPr bwMode="auto">
        <a:xfrm>
          <a:off x="1219200" y="1914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3"/>
    <xdr:sp macro="" textlink="" fLocksText="0">
      <xdr:nvSpPr>
        <xdr:cNvPr id="22" name="Text Box 21">
          <a:extLst>
            <a:ext uri="{FF2B5EF4-FFF2-40B4-BE49-F238E27FC236}">
              <a16:creationId xmlns:a16="http://schemas.microsoft.com/office/drawing/2014/main" id="{F0553D92-E10F-4A55-BF2C-3F55B7C256F3}"/>
            </a:ext>
          </a:extLst>
        </xdr:cNvPr>
        <xdr:cNvSpPr txBox="1">
          <a:spLocks noChangeArrowheads="1"/>
        </xdr:cNvSpPr>
      </xdr:nvSpPr>
      <xdr:spPr bwMode="auto">
        <a:xfrm>
          <a:off x="9525" y="2105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1762125" cy="198783"/>
    <xdr:sp macro="" textlink="" fLocksText="0">
      <xdr:nvSpPr>
        <xdr:cNvPr id="23" name="Text Box 22">
          <a:extLst>
            <a:ext uri="{FF2B5EF4-FFF2-40B4-BE49-F238E27FC236}">
              <a16:creationId xmlns:a16="http://schemas.microsoft.com/office/drawing/2014/main" id="{56D289C5-A224-4FB8-9DC7-CE9770BF5337}"/>
            </a:ext>
          </a:extLst>
        </xdr:cNvPr>
        <xdr:cNvSpPr txBox="1">
          <a:spLocks noChangeArrowheads="1"/>
        </xdr:cNvSpPr>
      </xdr:nvSpPr>
      <xdr:spPr bwMode="auto">
        <a:xfrm>
          <a:off x="619125" y="2105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1771650</xdr:colOff>
      <xdr:row>11</xdr:row>
      <xdr:rowOff>9525</xdr:rowOff>
    </xdr:from>
    <xdr:ext cx="4391853" cy="198783"/>
    <xdr:sp macro="" textlink="" fLocksText="0">
      <xdr:nvSpPr>
        <xdr:cNvPr id="24" name="Text Box 23">
          <a:extLst>
            <a:ext uri="{FF2B5EF4-FFF2-40B4-BE49-F238E27FC236}">
              <a16:creationId xmlns:a16="http://schemas.microsoft.com/office/drawing/2014/main" id="{73FFF7D8-3197-4628-81EF-463F901A3C7B}"/>
            </a:ext>
          </a:extLst>
        </xdr:cNvPr>
        <xdr:cNvSpPr txBox="1">
          <a:spLocks noChangeArrowheads="1"/>
        </xdr:cNvSpPr>
      </xdr:nvSpPr>
      <xdr:spPr bwMode="auto">
        <a:xfrm>
          <a:off x="1219200" y="2105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06/08/2024</a:t>
          </a:r>
        </a:p>
      </xdr:txBody>
    </xdr:sp>
    <xdr:clientData/>
  </xdr:oneCellAnchor>
  <xdr:oneCellAnchor>
    <xdr:from>
      <xdr:col>1</xdr:col>
      <xdr:colOff>9525</xdr:colOff>
      <xdr:row>12</xdr:row>
      <xdr:rowOff>9525</xdr:rowOff>
    </xdr:from>
    <xdr:ext cx="1762125" cy="198783"/>
    <xdr:sp macro="" textlink="" fLocksText="0">
      <xdr:nvSpPr>
        <xdr:cNvPr id="25" name="Text Box 24">
          <a:extLst>
            <a:ext uri="{FF2B5EF4-FFF2-40B4-BE49-F238E27FC236}">
              <a16:creationId xmlns:a16="http://schemas.microsoft.com/office/drawing/2014/main" id="{E5AD8AFB-5DC5-4E6B-ABF0-6E8F55F451BA}"/>
            </a:ext>
          </a:extLst>
        </xdr:cNvPr>
        <xdr:cNvSpPr txBox="1">
          <a:spLocks noChangeArrowheads="1"/>
        </xdr:cNvSpPr>
      </xdr:nvSpPr>
      <xdr:spPr bwMode="auto">
        <a:xfrm>
          <a:off x="619125" y="2295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1771650</xdr:colOff>
      <xdr:row>12</xdr:row>
      <xdr:rowOff>9525</xdr:rowOff>
    </xdr:from>
    <xdr:ext cx="4391853" cy="198783"/>
    <xdr:sp macro="" textlink="" fLocksText="0">
      <xdr:nvSpPr>
        <xdr:cNvPr id="26" name="Text Box 25">
          <a:extLst>
            <a:ext uri="{FF2B5EF4-FFF2-40B4-BE49-F238E27FC236}">
              <a16:creationId xmlns:a16="http://schemas.microsoft.com/office/drawing/2014/main" id="{24FFFAE5-29A7-40EF-96DD-EBB7FA90E9C0}"/>
            </a:ext>
          </a:extLst>
        </xdr:cNvPr>
        <xdr:cNvSpPr txBox="1">
          <a:spLocks noChangeArrowheads="1"/>
        </xdr:cNvSpPr>
      </xdr:nvSpPr>
      <xdr:spPr bwMode="auto">
        <a:xfrm>
          <a:off x="1219200" y="2295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06 Aug 2024</a:t>
          </a:r>
        </a:p>
      </xdr:txBody>
    </xdr:sp>
    <xdr:clientData/>
  </xdr:oneCellAnchor>
  <xdr:oneCellAnchor>
    <xdr:from>
      <xdr:col>0</xdr:col>
      <xdr:colOff>9525</xdr:colOff>
      <xdr:row>14</xdr:row>
      <xdr:rowOff>9525</xdr:rowOff>
    </xdr:from>
    <xdr:ext cx="6534978" cy="331304"/>
    <xdr:sp macro="" textlink="" fLocksText="0">
      <xdr:nvSpPr>
        <xdr:cNvPr id="27" name="Text Box 26">
          <a:extLst>
            <a:ext uri="{FF2B5EF4-FFF2-40B4-BE49-F238E27FC236}">
              <a16:creationId xmlns:a16="http://schemas.microsoft.com/office/drawing/2014/main" id="{315B9E4C-38B4-44BF-9A84-CA3A032FD05B}"/>
            </a:ext>
          </a:extLst>
        </xdr:cNvPr>
        <xdr:cNvSpPr txBox="1">
          <a:spLocks noChangeArrowheads="1"/>
        </xdr:cNvSpPr>
      </xdr:nvSpPr>
      <xdr:spPr bwMode="auto">
        <a:xfrm>
          <a:off x="9525" y="2676525"/>
          <a:ext cx="6534978"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34978" cy="198783"/>
    <xdr:sp macro="" textlink="" fLocksText="0">
      <xdr:nvSpPr>
        <xdr:cNvPr id="28" name="Text Box 27">
          <a:extLst>
            <a:ext uri="{FF2B5EF4-FFF2-40B4-BE49-F238E27FC236}">
              <a16:creationId xmlns:a16="http://schemas.microsoft.com/office/drawing/2014/main" id="{E2C493EF-EAA8-465B-832F-296604B90E76}"/>
            </a:ext>
          </a:extLst>
        </xdr:cNvPr>
        <xdr:cNvSpPr txBox="1">
          <a:spLocks noChangeArrowheads="1"/>
        </xdr:cNvSpPr>
      </xdr:nvSpPr>
      <xdr:spPr bwMode="auto">
        <a:xfrm>
          <a:off x="9525" y="2867025"/>
          <a:ext cx="6534978"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1771650</xdr:colOff>
      <xdr:row>16</xdr:row>
      <xdr:rowOff>9525</xdr:rowOff>
    </xdr:from>
    <xdr:ext cx="4391853" cy="198783"/>
    <xdr:sp macro="" textlink="" fLocksText="0">
      <xdr:nvSpPr>
        <xdr:cNvPr id="29" name="Text Box 28">
          <a:extLst>
            <a:ext uri="{FF2B5EF4-FFF2-40B4-BE49-F238E27FC236}">
              <a16:creationId xmlns:a16="http://schemas.microsoft.com/office/drawing/2014/main" id="{D5BD9B5D-710D-4145-8E83-5C780F55F5BB}"/>
            </a:ext>
          </a:extLst>
        </xdr:cNvPr>
        <xdr:cNvSpPr txBox="1">
          <a:spLocks noChangeArrowheads="1"/>
        </xdr:cNvSpPr>
      </xdr:nvSpPr>
      <xdr:spPr bwMode="auto">
        <a:xfrm>
          <a:off x="1219200" y="3057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46</xdr:row>
      <xdr:rowOff>9525</xdr:rowOff>
    </xdr:from>
    <xdr:ext cx="6534978" cy="198782"/>
    <xdr:sp macro="" textlink="" fLocksText="0">
      <xdr:nvSpPr>
        <xdr:cNvPr id="30" name="Text Box 29">
          <a:extLst>
            <a:ext uri="{FF2B5EF4-FFF2-40B4-BE49-F238E27FC236}">
              <a16:creationId xmlns:a16="http://schemas.microsoft.com/office/drawing/2014/main" id="{03C63279-8871-4A85-8E30-70BC31AB6329}"/>
            </a:ext>
          </a:extLst>
        </xdr:cNvPr>
        <xdr:cNvSpPr txBox="1">
          <a:spLocks noChangeArrowheads="1"/>
        </xdr:cNvSpPr>
      </xdr:nvSpPr>
      <xdr:spPr bwMode="auto">
        <a:xfrm>
          <a:off x="9525" y="12020550"/>
          <a:ext cx="6534978"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9525</xdr:colOff>
      <xdr:row>47</xdr:row>
      <xdr:rowOff>9525</xdr:rowOff>
    </xdr:from>
    <xdr:ext cx="6534978" cy="952500"/>
    <xdr:sp macro="" textlink="" fLocksText="0">
      <xdr:nvSpPr>
        <xdr:cNvPr id="31" name="Text Box 30">
          <a:extLst>
            <a:ext uri="{FF2B5EF4-FFF2-40B4-BE49-F238E27FC236}">
              <a16:creationId xmlns:a16="http://schemas.microsoft.com/office/drawing/2014/main" id="{533C7A4F-AF8C-424D-813C-AECD72788488}"/>
            </a:ext>
          </a:extLst>
        </xdr:cNvPr>
        <xdr:cNvSpPr txBox="1">
          <a:spLocks noChangeArrowheads="1"/>
        </xdr:cNvSpPr>
      </xdr:nvSpPr>
      <xdr:spPr bwMode="auto">
        <a:xfrm>
          <a:off x="9525" y="12211050"/>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9525</xdr:colOff>
      <xdr:row>48</xdr:row>
      <xdr:rowOff>9525</xdr:rowOff>
    </xdr:from>
    <xdr:ext cx="6534978" cy="952500"/>
    <xdr:sp macro="" textlink="" fLocksText="0">
      <xdr:nvSpPr>
        <xdr:cNvPr id="32" name="Text Box 31">
          <a:extLst>
            <a:ext uri="{FF2B5EF4-FFF2-40B4-BE49-F238E27FC236}">
              <a16:creationId xmlns:a16="http://schemas.microsoft.com/office/drawing/2014/main" id="{F158E519-DBEE-4491-ADD1-C5DCF5C0B794}"/>
            </a:ext>
          </a:extLst>
        </xdr:cNvPr>
        <xdr:cNvSpPr txBox="1">
          <a:spLocks noChangeArrowheads="1"/>
        </xdr:cNvSpPr>
      </xdr:nvSpPr>
      <xdr:spPr bwMode="auto">
        <a:xfrm>
          <a:off x="9525" y="12401550"/>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9525</xdr:colOff>
      <xdr:row>50</xdr:row>
      <xdr:rowOff>9525</xdr:rowOff>
    </xdr:from>
    <xdr:ext cx="3288196" cy="182217"/>
    <xdr:sp macro="" textlink="" fLocksText="0">
      <xdr:nvSpPr>
        <xdr:cNvPr id="33" name="Text Box 32">
          <a:extLst>
            <a:ext uri="{FF2B5EF4-FFF2-40B4-BE49-F238E27FC236}">
              <a16:creationId xmlns:a16="http://schemas.microsoft.com/office/drawing/2014/main" id="{40D64FC3-8007-4AAA-B380-08AC506443E0}"/>
            </a:ext>
          </a:extLst>
        </xdr:cNvPr>
        <xdr:cNvSpPr txBox="1">
          <a:spLocks noChangeArrowheads="1"/>
        </xdr:cNvSpPr>
      </xdr:nvSpPr>
      <xdr:spPr bwMode="auto">
        <a:xfrm>
          <a:off x="9525" y="12782550"/>
          <a:ext cx="3288196"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9525</xdr:colOff>
      <xdr:row>50</xdr:row>
      <xdr:rowOff>9525</xdr:rowOff>
    </xdr:from>
    <xdr:ext cx="3246782" cy="182217"/>
    <xdr:sp macro="" textlink="" fLocksText="0">
      <xdr:nvSpPr>
        <xdr:cNvPr id="34" name="Text Box 33">
          <a:extLst>
            <a:ext uri="{FF2B5EF4-FFF2-40B4-BE49-F238E27FC236}">
              <a16:creationId xmlns:a16="http://schemas.microsoft.com/office/drawing/2014/main" id="{0F79D412-FE0F-46A0-B4D2-B9E07F43B8AE}"/>
            </a:ext>
          </a:extLst>
        </xdr:cNvPr>
        <xdr:cNvSpPr txBox="1">
          <a:spLocks noChangeArrowheads="1"/>
        </xdr:cNvSpPr>
      </xdr:nvSpPr>
      <xdr:spPr bwMode="auto">
        <a:xfrm>
          <a:off x="1228725" y="12782550"/>
          <a:ext cx="3246782"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51</xdr:row>
      <xdr:rowOff>9525</xdr:rowOff>
    </xdr:from>
    <xdr:ext cx="3288196" cy="149087"/>
    <xdr:sp macro="" textlink="" fLocksText="0">
      <xdr:nvSpPr>
        <xdr:cNvPr id="35" name="Text Box 34">
          <a:extLst>
            <a:ext uri="{FF2B5EF4-FFF2-40B4-BE49-F238E27FC236}">
              <a16:creationId xmlns:a16="http://schemas.microsoft.com/office/drawing/2014/main" id="{86089829-EE25-4A86-8C95-504A7AEE4FDB}"/>
            </a:ext>
          </a:extLst>
        </xdr:cNvPr>
        <xdr:cNvSpPr txBox="1">
          <a:spLocks noChangeArrowheads="1"/>
        </xdr:cNvSpPr>
      </xdr:nvSpPr>
      <xdr:spPr bwMode="auto">
        <a:xfrm>
          <a:off x="9525" y="12973050"/>
          <a:ext cx="3288196"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9525</xdr:colOff>
      <xdr:row>51</xdr:row>
      <xdr:rowOff>9525</xdr:rowOff>
    </xdr:from>
    <xdr:ext cx="3246782" cy="149087"/>
    <xdr:sp macro="" textlink="" fLocksText="0">
      <xdr:nvSpPr>
        <xdr:cNvPr id="36" name="Text Box 35">
          <a:extLst>
            <a:ext uri="{FF2B5EF4-FFF2-40B4-BE49-F238E27FC236}">
              <a16:creationId xmlns:a16="http://schemas.microsoft.com/office/drawing/2014/main" id="{686C5001-D912-477D-AB7F-96E46523FEFA}"/>
            </a:ext>
          </a:extLst>
        </xdr:cNvPr>
        <xdr:cNvSpPr txBox="1">
          <a:spLocks noChangeArrowheads="1"/>
        </xdr:cNvSpPr>
      </xdr:nvSpPr>
      <xdr:spPr bwMode="auto">
        <a:xfrm>
          <a:off x="1228725" y="12973050"/>
          <a:ext cx="3246782"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58</xdr:row>
      <xdr:rowOff>9525</xdr:rowOff>
    </xdr:from>
    <xdr:ext cx="3288196" cy="198782"/>
    <xdr:sp macro="" textlink="" fLocksText="0">
      <xdr:nvSpPr>
        <xdr:cNvPr id="37" name="Text Box 36">
          <a:extLst>
            <a:ext uri="{FF2B5EF4-FFF2-40B4-BE49-F238E27FC236}">
              <a16:creationId xmlns:a16="http://schemas.microsoft.com/office/drawing/2014/main" id="{A369CC78-BD75-463B-B009-5C90CC5029BD}"/>
            </a:ext>
          </a:extLst>
        </xdr:cNvPr>
        <xdr:cNvSpPr txBox="1">
          <a:spLocks noChangeArrowheads="1"/>
        </xdr:cNvSpPr>
      </xdr:nvSpPr>
      <xdr:spPr bwMode="auto">
        <a:xfrm>
          <a:off x="9525" y="14306550"/>
          <a:ext cx="3288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9525</xdr:colOff>
      <xdr:row>58</xdr:row>
      <xdr:rowOff>9524</xdr:rowOff>
    </xdr:from>
    <xdr:ext cx="3246782" cy="379757"/>
    <xdr:sp macro="" textlink="" fLocksText="0">
      <xdr:nvSpPr>
        <xdr:cNvPr id="38" name="Text Box 37">
          <a:extLst>
            <a:ext uri="{FF2B5EF4-FFF2-40B4-BE49-F238E27FC236}">
              <a16:creationId xmlns:a16="http://schemas.microsoft.com/office/drawing/2014/main" id="{27196837-326F-4DC7-8C16-59AEBB596BE0}"/>
            </a:ext>
          </a:extLst>
        </xdr:cNvPr>
        <xdr:cNvSpPr txBox="1">
          <a:spLocks noChangeArrowheads="1"/>
        </xdr:cNvSpPr>
      </xdr:nvSpPr>
      <xdr:spPr bwMode="auto">
        <a:xfrm>
          <a:off x="1228725" y="14306549"/>
          <a:ext cx="3246782" cy="3797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a:extLst>
            <a:ext uri="{FF2B5EF4-FFF2-40B4-BE49-F238E27FC236}">
              <a16:creationId xmlns:a16="http://schemas.microsoft.com/office/drawing/2014/main" id="{2965D7C6-433E-45C4-BA7E-DE90D21B21F4}"/>
            </a:ext>
          </a:extLst>
        </xdr:cNvPr>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a:extLst>
            <a:ext uri="{FF2B5EF4-FFF2-40B4-BE49-F238E27FC236}">
              <a16:creationId xmlns:a16="http://schemas.microsoft.com/office/drawing/2014/main" id="{C182D5F5-F0FB-4014-9BBD-0A140F6FA3AD}"/>
            </a:ext>
          </a:extLst>
        </xdr:cNvPr>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absolute">
    <xdr:from>
      <xdr:col>0</xdr:col>
      <xdr:colOff>38099</xdr:colOff>
      <xdr:row>2</xdr:row>
      <xdr:rowOff>352426</xdr:rowOff>
    </xdr:from>
    <xdr:to>
      <xdr:col>7</xdr:col>
      <xdr:colOff>190499</xdr:colOff>
      <xdr:row>3</xdr:row>
      <xdr:rowOff>133351</xdr:rowOff>
    </xdr:to>
    <xdr:sp macro="" textlink="" fLocksText="0">
      <xdr:nvSpPr>
        <xdr:cNvPr id="4" name="Text Box 5">
          <a:extLst>
            <a:ext uri="{FF2B5EF4-FFF2-40B4-BE49-F238E27FC236}">
              <a16:creationId xmlns:a16="http://schemas.microsoft.com/office/drawing/2014/main" id="{2EC26E1B-23C5-49E8-AF62-673C268E7252}"/>
            </a:ext>
          </a:extLst>
        </xdr:cNvPr>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Tháng 07 năm 2024 / Jul</a:t>
          </a:r>
          <a:r>
            <a:rPr lang="en-US" sz="975"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 2024</a:t>
          </a:r>
          <a:endParaRPr lang="en-US" sz="975">
            <a:effectLst/>
            <a:latin typeface="Times New Roman" panose="02020603050405020304" pitchFamily="18" charset="0"/>
            <a:cs typeface="Times New Roman" panose="02020603050405020304" pitchFamily="18" charset="0"/>
          </a:endParaRPr>
        </a:p>
      </xdr:txBody>
    </xdr:sp>
    <xdr:clientData/>
  </xdr:twoCellAnchor>
  <xdr:twoCellAnchor editAs="oneCell">
    <xdr:from>
      <xdr:col>4</xdr:col>
      <xdr:colOff>819150</xdr:colOff>
      <xdr:row>15</xdr:row>
      <xdr:rowOff>152400</xdr:rowOff>
    </xdr:from>
    <xdr:to>
      <xdr:col>6</xdr:col>
      <xdr:colOff>876300</xdr:colOff>
      <xdr:row>17</xdr:row>
      <xdr:rowOff>0</xdr:rowOff>
    </xdr:to>
    <xdr:sp macro="" textlink="" fLocksText="0">
      <xdr:nvSpPr>
        <xdr:cNvPr id="5" name="Text Box 26">
          <a:extLst>
            <a:ext uri="{FF2B5EF4-FFF2-40B4-BE49-F238E27FC236}">
              <a16:creationId xmlns:a16="http://schemas.microsoft.com/office/drawing/2014/main" id="{3E6B95ED-E905-4128-86A3-E657E4715AD5}"/>
            </a:ext>
          </a:extLst>
        </xdr:cNvPr>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101</xdr:row>
      <xdr:rowOff>8282</xdr:rowOff>
    </xdr:from>
    <xdr:to>
      <xdr:col>3</xdr:col>
      <xdr:colOff>253448</xdr:colOff>
      <xdr:row>102</xdr:row>
      <xdr:rowOff>16565</xdr:rowOff>
    </xdr:to>
    <xdr:sp macro="" textlink="" fLocksText="0">
      <xdr:nvSpPr>
        <xdr:cNvPr id="6" name="Text Box 32">
          <a:extLst>
            <a:ext uri="{FF2B5EF4-FFF2-40B4-BE49-F238E27FC236}">
              <a16:creationId xmlns:a16="http://schemas.microsoft.com/office/drawing/2014/main" id="{8D5A0967-6E3C-4429-95CB-76863E2C4FF6}"/>
            </a:ext>
          </a:extLst>
        </xdr:cNvPr>
        <xdr:cNvSpPr txBox="1">
          <a:spLocks noChangeArrowheads="1"/>
        </xdr:cNvSpPr>
      </xdr:nvSpPr>
      <xdr:spPr bwMode="auto">
        <a:xfrm>
          <a:off x="422414" y="19591682"/>
          <a:ext cx="3822009" cy="6369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101</xdr:row>
      <xdr:rowOff>0</xdr:rowOff>
    </xdr:from>
    <xdr:to>
      <xdr:col>7</xdr:col>
      <xdr:colOff>57150</xdr:colOff>
      <xdr:row>102</xdr:row>
      <xdr:rowOff>8283</xdr:rowOff>
    </xdr:to>
    <xdr:sp macro="" textlink="" fLocksText="0">
      <xdr:nvSpPr>
        <xdr:cNvPr id="7" name="Text Box 32">
          <a:extLst>
            <a:ext uri="{FF2B5EF4-FFF2-40B4-BE49-F238E27FC236}">
              <a16:creationId xmlns:a16="http://schemas.microsoft.com/office/drawing/2014/main" id="{1E8C90D7-8B5F-46D5-80C0-FFDAD5B5B33B}"/>
            </a:ext>
          </a:extLst>
        </xdr:cNvPr>
        <xdr:cNvSpPr txBox="1">
          <a:spLocks noChangeArrowheads="1"/>
        </xdr:cNvSpPr>
      </xdr:nvSpPr>
      <xdr:spPr bwMode="auto">
        <a:xfrm>
          <a:off x="4152900" y="19583400"/>
          <a:ext cx="3971925" cy="6369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a:extLst>
            <a:ext uri="{FF2B5EF4-FFF2-40B4-BE49-F238E27FC236}">
              <a16:creationId xmlns:a16="http://schemas.microsoft.com/office/drawing/2014/main" id="{68F28A6F-86DB-4E77-B5AC-6F5BA0952D3F}"/>
            </a:ext>
          </a:extLst>
        </xdr:cNvPr>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a:extLst>
            <a:ext uri="{FF2B5EF4-FFF2-40B4-BE49-F238E27FC236}">
              <a16:creationId xmlns:a16="http://schemas.microsoft.com/office/drawing/2014/main" id="{6200F665-788D-44BB-969F-7A16D1664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EC676-9479-4D77-B5D4-6BCA968CC3DE}">
  <sheetPr>
    <tabColor theme="1" tint="4.9989318521683403E-2"/>
    <outlinePr summaryBelow="0"/>
  </sheetPr>
  <dimension ref="A1:L82"/>
  <sheetViews>
    <sheetView showGridLines="0" showZeros="0" tabSelected="1" showOutlineSymbols="0" view="pageBreakPreview" zoomScale="115" zoomScaleNormal="100" zoomScaleSheetLayoutView="115" workbookViewId="0"/>
  </sheetViews>
  <sheetFormatPr defaultRowHeight="15" x14ac:dyDescent="0.25"/>
  <cols>
    <col min="1" max="1" width="14.28515625" customWidth="1"/>
    <col min="2" max="2" width="13.7109375" customWidth="1"/>
    <col min="3" max="3" width="4.7109375" customWidth="1"/>
    <col min="4" max="4" width="6" customWidth="1"/>
    <col min="5" max="5" width="2.5703125" customWidth="1"/>
    <col min="6" max="6" width="3.85546875" customWidth="1"/>
    <col min="7" max="7" width="4.7109375" customWidth="1"/>
    <col min="8" max="8" width="15.140625" customWidth="1"/>
    <col min="9" max="9" width="8.7109375" customWidth="1"/>
    <col min="10" max="10" width="7.7109375" customWidth="1"/>
    <col min="11" max="11" width="15.5703125" customWidth="1"/>
    <col min="12" max="12" width="17.7109375" customWidth="1"/>
  </cols>
  <sheetData>
    <row r="1" spans="1:12" ht="46.5" customHeight="1" x14ac:dyDescent="0.25">
      <c r="A1" s="1"/>
      <c r="B1" s="208"/>
      <c r="C1" s="208"/>
      <c r="D1" s="208"/>
      <c r="E1" s="240" t="s">
        <v>0</v>
      </c>
      <c r="F1" s="240"/>
      <c r="G1" s="240"/>
      <c r="H1" s="240"/>
      <c r="I1" s="240"/>
      <c r="J1" s="240"/>
      <c r="K1" s="240"/>
      <c r="L1" s="240"/>
    </row>
    <row r="2" spans="1:12" ht="33" customHeight="1" x14ac:dyDescent="0.25">
      <c r="A2" s="241" t="s">
        <v>1</v>
      </c>
      <c r="B2" s="241"/>
      <c r="C2" s="241"/>
      <c r="D2" s="241"/>
      <c r="E2" s="241"/>
      <c r="F2" s="241"/>
      <c r="G2" s="241"/>
      <c r="H2" s="241"/>
      <c r="I2" s="241"/>
      <c r="J2" s="241"/>
      <c r="K2" s="241"/>
      <c r="L2" s="241"/>
    </row>
    <row r="3" spans="1:12" ht="27" customHeight="1" x14ac:dyDescent="0.25">
      <c r="A3" s="210" t="s">
        <v>2</v>
      </c>
      <c r="B3" s="210"/>
      <c r="C3" s="210"/>
      <c r="D3" s="210"/>
      <c r="E3" s="210"/>
      <c r="F3" s="210"/>
      <c r="G3" s="210"/>
      <c r="H3" s="210"/>
      <c r="I3" s="210"/>
      <c r="J3" s="210"/>
      <c r="K3" s="210"/>
      <c r="L3" s="210"/>
    </row>
    <row r="4" spans="1:12" ht="12.75" customHeight="1" x14ac:dyDescent="0.25">
      <c r="A4" s="212" t="s">
        <v>3</v>
      </c>
      <c r="B4" s="212"/>
      <c r="C4" s="212"/>
      <c r="D4" s="212"/>
      <c r="E4" s="212"/>
      <c r="F4" s="212"/>
      <c r="G4" s="212"/>
      <c r="H4" s="212"/>
      <c r="I4" s="212"/>
      <c r="J4" s="212"/>
      <c r="K4" s="212"/>
      <c r="L4" s="212"/>
    </row>
    <row r="5" spans="1:12" ht="9.75" customHeight="1" x14ac:dyDescent="0.25">
      <c r="A5" s="1"/>
      <c r="B5" s="208"/>
      <c r="C5" s="208"/>
      <c r="D5" s="208"/>
      <c r="E5" s="208"/>
      <c r="F5" s="208"/>
      <c r="G5" s="208"/>
      <c r="H5" s="208"/>
      <c r="I5" s="208"/>
      <c r="J5" s="208"/>
      <c r="K5" s="208"/>
      <c r="L5" s="208"/>
    </row>
    <row r="6" spans="1:12" ht="15.75" customHeight="1" x14ac:dyDescent="0.25">
      <c r="A6" s="237" t="s">
        <v>4</v>
      </c>
      <c r="B6" s="237"/>
      <c r="C6" s="237"/>
      <c r="D6" s="237"/>
      <c r="E6" s="237" t="s">
        <v>5</v>
      </c>
      <c r="F6" s="237"/>
      <c r="G6" s="237"/>
      <c r="H6" s="237"/>
      <c r="I6" s="237"/>
      <c r="J6" s="237"/>
      <c r="K6" s="237"/>
      <c r="L6" s="237"/>
    </row>
    <row r="7" spans="1:12" ht="15.75" customHeight="1" x14ac:dyDescent="0.25">
      <c r="A7" s="238" t="s">
        <v>6</v>
      </c>
      <c r="B7" s="238"/>
      <c r="C7" s="238"/>
      <c r="D7" s="238"/>
      <c r="E7" s="238" t="s">
        <v>7</v>
      </c>
      <c r="F7" s="238"/>
      <c r="G7" s="238"/>
      <c r="H7" s="238"/>
      <c r="I7" s="238"/>
      <c r="J7" s="238"/>
      <c r="K7" s="238"/>
      <c r="L7" s="238"/>
    </row>
    <row r="8" spans="1:12" ht="15.75" customHeight="1" x14ac:dyDescent="0.25">
      <c r="A8" s="237" t="s">
        <v>8</v>
      </c>
      <c r="B8" s="237"/>
      <c r="C8" s="237"/>
      <c r="D8" s="237"/>
      <c r="E8" s="237" t="s">
        <v>9</v>
      </c>
      <c r="F8" s="237"/>
      <c r="G8" s="237"/>
      <c r="H8" s="237"/>
      <c r="I8" s="237"/>
      <c r="J8" s="237"/>
      <c r="K8" s="237"/>
      <c r="L8" s="237"/>
    </row>
    <row r="9" spans="1:12" ht="15.75" customHeight="1" x14ac:dyDescent="0.25">
      <c r="A9" s="238" t="s">
        <v>10</v>
      </c>
      <c r="B9" s="238"/>
      <c r="C9" s="238"/>
      <c r="D9" s="238"/>
      <c r="E9" s="238" t="s">
        <v>11</v>
      </c>
      <c r="F9" s="238"/>
      <c r="G9" s="238"/>
      <c r="H9" s="238"/>
      <c r="I9" s="238"/>
      <c r="J9" s="238"/>
      <c r="K9" s="238"/>
      <c r="L9" s="238"/>
    </row>
    <row r="10" spans="1:12" ht="15.75" customHeight="1" x14ac:dyDescent="0.25">
      <c r="A10" s="237" t="s">
        <v>12</v>
      </c>
      <c r="B10" s="237"/>
      <c r="C10" s="237"/>
      <c r="D10" s="237"/>
      <c r="E10" s="237" t="s">
        <v>13</v>
      </c>
      <c r="F10" s="237"/>
      <c r="G10" s="237"/>
      <c r="H10" s="237"/>
      <c r="I10" s="237"/>
      <c r="J10" s="237"/>
      <c r="K10" s="237"/>
      <c r="L10" s="237"/>
    </row>
    <row r="11" spans="1:12" ht="15.75" customHeight="1" x14ac:dyDescent="0.25">
      <c r="A11" s="238" t="s">
        <v>14</v>
      </c>
      <c r="B11" s="238"/>
      <c r="C11" s="238"/>
      <c r="D11" s="238"/>
      <c r="E11" s="238" t="s">
        <v>15</v>
      </c>
      <c r="F11" s="238"/>
      <c r="G11" s="238"/>
      <c r="H11" s="238"/>
      <c r="I11" s="238"/>
      <c r="J11" s="238"/>
      <c r="K11" s="238"/>
      <c r="L11" s="238"/>
    </row>
    <row r="12" spans="1:12" ht="15.75" customHeight="1" x14ac:dyDescent="0.25">
      <c r="A12" s="237" t="s">
        <v>16</v>
      </c>
      <c r="B12" s="237"/>
      <c r="C12" s="237"/>
      <c r="D12" s="237"/>
      <c r="E12" s="291" t="s">
        <v>944</v>
      </c>
      <c r="F12" s="237"/>
      <c r="G12" s="237"/>
      <c r="H12" s="237"/>
      <c r="I12" s="237"/>
      <c r="J12" s="237"/>
      <c r="K12" s="237"/>
      <c r="L12" s="237"/>
    </row>
    <row r="13" spans="1:12" ht="15.75" customHeight="1" x14ac:dyDescent="0.25">
      <c r="A13" s="238" t="s">
        <v>17</v>
      </c>
      <c r="B13" s="238"/>
      <c r="C13" s="238"/>
      <c r="D13" s="238"/>
      <c r="E13" s="292" t="s">
        <v>945</v>
      </c>
      <c r="F13" s="238"/>
      <c r="G13" s="238"/>
      <c r="H13" s="238"/>
      <c r="I13" s="238"/>
      <c r="J13" s="238"/>
      <c r="K13" s="238"/>
      <c r="L13" s="238"/>
    </row>
    <row r="14" spans="1:12" ht="8.25" customHeight="1" x14ac:dyDescent="0.25">
      <c r="A14" s="4"/>
      <c r="B14" s="239"/>
      <c r="C14" s="239"/>
      <c r="D14" s="239"/>
      <c r="E14" s="239"/>
      <c r="F14" s="239"/>
      <c r="G14" s="239"/>
      <c r="H14" s="239"/>
      <c r="I14" s="239"/>
      <c r="J14" s="239"/>
      <c r="K14" s="239"/>
      <c r="L14" s="239"/>
    </row>
    <row r="15" spans="1:12" ht="26.25" customHeight="1" x14ac:dyDescent="0.25">
      <c r="A15" s="231" t="s">
        <v>18</v>
      </c>
      <c r="B15" s="232"/>
      <c r="C15" s="232"/>
      <c r="D15" s="232" t="s">
        <v>19</v>
      </c>
      <c r="E15" s="232"/>
      <c r="F15" s="232" t="s">
        <v>20</v>
      </c>
      <c r="G15" s="232"/>
      <c r="H15" s="235" t="s">
        <v>21</v>
      </c>
      <c r="I15" s="235"/>
      <c r="J15" s="235"/>
      <c r="K15" s="235" t="s">
        <v>22</v>
      </c>
      <c r="L15" s="236"/>
    </row>
    <row r="16" spans="1:12" ht="33.75" customHeight="1" x14ac:dyDescent="0.25">
      <c r="A16" s="233"/>
      <c r="B16" s="234"/>
      <c r="C16" s="234"/>
      <c r="D16" s="234"/>
      <c r="E16" s="234"/>
      <c r="F16" s="234"/>
      <c r="G16" s="234"/>
      <c r="H16" s="2" t="s">
        <v>23</v>
      </c>
      <c r="I16" s="234" t="s">
        <v>24</v>
      </c>
      <c r="J16" s="234"/>
      <c r="K16" s="2" t="s">
        <v>25</v>
      </c>
      <c r="L16" s="3" t="s">
        <v>24</v>
      </c>
    </row>
    <row r="17" spans="1:12" ht="37.5" customHeight="1" x14ac:dyDescent="0.25">
      <c r="A17" s="223" t="s">
        <v>26</v>
      </c>
      <c r="B17" s="224"/>
      <c r="C17" s="224"/>
      <c r="D17" s="225" t="s">
        <v>27</v>
      </c>
      <c r="E17" s="225"/>
      <c r="F17" s="225"/>
      <c r="G17" s="225"/>
      <c r="H17" s="5">
        <f>H18+H21+H24+H25+H28+H29+H30+H31</f>
        <v>730994596</v>
      </c>
      <c r="I17" s="226">
        <f>I18+I21+I24+I25+I28+I29+I30+I31</f>
        <v>7551532987</v>
      </c>
      <c r="J17" s="226"/>
      <c r="K17" s="5">
        <f>K18+K21+K24+K25+K28+K29+K30+K31</f>
        <v>860292358</v>
      </c>
      <c r="L17" s="9">
        <f>L18+L21+L24+L25+L28+L29+L30+L31</f>
        <v>7347111820</v>
      </c>
    </row>
    <row r="18" spans="1:12" ht="26.25" customHeight="1" x14ac:dyDescent="0.25">
      <c r="A18" s="219" t="s">
        <v>28</v>
      </c>
      <c r="B18" s="220"/>
      <c r="C18" s="220"/>
      <c r="D18" s="221" t="s">
        <v>29</v>
      </c>
      <c r="E18" s="221"/>
      <c r="F18" s="221"/>
      <c r="G18" s="221"/>
      <c r="H18" s="6">
        <f>H19+H20</f>
        <v>1081606709</v>
      </c>
      <c r="I18" s="222">
        <f>I19+I20</f>
        <v>6631882270</v>
      </c>
      <c r="J18" s="222"/>
      <c r="K18" s="6">
        <f>K19+K20</f>
        <v>631010559</v>
      </c>
      <c r="L18" s="10">
        <f>L19+L20</f>
        <v>3567999187</v>
      </c>
    </row>
    <row r="19" spans="1:12" ht="26.25" customHeight="1" x14ac:dyDescent="0.25">
      <c r="A19" s="227" t="s">
        <v>30</v>
      </c>
      <c r="B19" s="228"/>
      <c r="C19" s="228"/>
      <c r="D19" s="229" t="s">
        <v>31</v>
      </c>
      <c r="E19" s="229"/>
      <c r="F19" s="229"/>
      <c r="G19" s="229"/>
      <c r="H19" s="7">
        <v>0</v>
      </c>
      <c r="I19" s="230">
        <v>0</v>
      </c>
      <c r="J19" s="230"/>
      <c r="K19" s="7">
        <v>0</v>
      </c>
      <c r="L19" s="11">
        <v>0</v>
      </c>
    </row>
    <row r="20" spans="1:12" ht="26.25" customHeight="1" x14ac:dyDescent="0.25">
      <c r="A20" s="227" t="s">
        <v>32</v>
      </c>
      <c r="B20" s="228"/>
      <c r="C20" s="228"/>
      <c r="D20" s="229" t="s">
        <v>33</v>
      </c>
      <c r="E20" s="229"/>
      <c r="F20" s="229"/>
      <c r="G20" s="229"/>
      <c r="H20" s="7">
        <v>1081606709</v>
      </c>
      <c r="I20" s="230">
        <v>6631882270</v>
      </c>
      <c r="J20" s="230"/>
      <c r="K20" s="7">
        <v>631010559</v>
      </c>
      <c r="L20" s="11">
        <v>3567999187</v>
      </c>
    </row>
    <row r="21" spans="1:12" ht="26.25" customHeight="1" x14ac:dyDescent="0.25">
      <c r="A21" s="219" t="s">
        <v>34</v>
      </c>
      <c r="B21" s="220"/>
      <c r="C21" s="220"/>
      <c r="D21" s="221" t="s">
        <v>35</v>
      </c>
      <c r="E21" s="221"/>
      <c r="F21" s="221"/>
      <c r="G21" s="221"/>
      <c r="H21" s="6">
        <f>H22+H23</f>
        <v>61344202</v>
      </c>
      <c r="I21" s="222">
        <f>I22+I23</f>
        <v>1090241695</v>
      </c>
      <c r="J21" s="222"/>
      <c r="K21" s="6">
        <f>K22+K23</f>
        <v>528673247</v>
      </c>
      <c r="L21" s="10">
        <f>L22+L23</f>
        <v>3921144721</v>
      </c>
    </row>
    <row r="22" spans="1:12" ht="26.25" customHeight="1" x14ac:dyDescent="0.25">
      <c r="A22" s="227" t="s">
        <v>36</v>
      </c>
      <c r="B22" s="228"/>
      <c r="C22" s="228"/>
      <c r="D22" s="229" t="s">
        <v>37</v>
      </c>
      <c r="E22" s="229"/>
      <c r="F22" s="229"/>
      <c r="G22" s="229"/>
      <c r="H22" s="7">
        <v>61344202</v>
      </c>
      <c r="I22" s="230">
        <v>1090241695</v>
      </c>
      <c r="J22" s="230"/>
      <c r="K22" s="7">
        <v>520125259</v>
      </c>
      <c r="L22" s="11">
        <v>3268213220</v>
      </c>
    </row>
    <row r="23" spans="1:12" ht="37.5" customHeight="1" x14ac:dyDescent="0.25">
      <c r="A23" s="227" t="s">
        <v>38</v>
      </c>
      <c r="B23" s="228"/>
      <c r="C23" s="228"/>
      <c r="D23" s="229" t="s">
        <v>39</v>
      </c>
      <c r="E23" s="229"/>
      <c r="F23" s="229"/>
      <c r="G23" s="229"/>
      <c r="H23" s="7">
        <v>0</v>
      </c>
      <c r="I23" s="230">
        <v>0</v>
      </c>
      <c r="J23" s="230"/>
      <c r="K23" s="7">
        <v>8547988</v>
      </c>
      <c r="L23" s="11">
        <v>652931501</v>
      </c>
    </row>
    <row r="24" spans="1:12" ht="37.5" customHeight="1" x14ac:dyDescent="0.25">
      <c r="A24" s="219" t="s">
        <v>40</v>
      </c>
      <c r="B24" s="220"/>
      <c r="C24" s="220"/>
      <c r="D24" s="221" t="s">
        <v>41</v>
      </c>
      <c r="E24" s="221"/>
      <c r="F24" s="221"/>
      <c r="G24" s="221"/>
      <c r="H24" s="6">
        <v>0</v>
      </c>
      <c r="I24" s="222">
        <v>-195997036</v>
      </c>
      <c r="J24" s="222"/>
      <c r="K24" s="6">
        <v>-73334356</v>
      </c>
      <c r="L24" s="10">
        <v>32778855</v>
      </c>
    </row>
    <row r="25" spans="1:12" ht="48.75" customHeight="1" x14ac:dyDescent="0.25">
      <c r="A25" s="219" t="s">
        <v>42</v>
      </c>
      <c r="B25" s="220"/>
      <c r="C25" s="220"/>
      <c r="D25" s="221" t="s">
        <v>43</v>
      </c>
      <c r="E25" s="221"/>
      <c r="F25" s="221"/>
      <c r="G25" s="221"/>
      <c r="H25" s="6">
        <f>H26-H27</f>
        <v>-411956315</v>
      </c>
      <c r="I25" s="222">
        <f>I26-I27</f>
        <v>25351263</v>
      </c>
      <c r="J25" s="222"/>
      <c r="K25" s="6">
        <f>K26-K27</f>
        <v>-226057092</v>
      </c>
      <c r="L25" s="10">
        <f>L26-L27</f>
        <v>-174880123</v>
      </c>
    </row>
    <row r="26" spans="1:12" ht="48.75" customHeight="1" x14ac:dyDescent="0.25">
      <c r="A26" s="227" t="s">
        <v>44</v>
      </c>
      <c r="B26" s="228"/>
      <c r="C26" s="228"/>
      <c r="D26" s="229" t="s">
        <v>45</v>
      </c>
      <c r="E26" s="229"/>
      <c r="F26" s="229"/>
      <c r="G26" s="229"/>
      <c r="H26" s="7">
        <v>-264242214</v>
      </c>
      <c r="I26" s="230">
        <v>-119500086</v>
      </c>
      <c r="J26" s="230"/>
      <c r="K26" s="7">
        <v>-51547380</v>
      </c>
      <c r="L26" s="11">
        <v>-66311103</v>
      </c>
    </row>
    <row r="27" spans="1:12" ht="48.75" customHeight="1" x14ac:dyDescent="0.25">
      <c r="A27" s="227" t="s">
        <v>46</v>
      </c>
      <c r="B27" s="228"/>
      <c r="C27" s="228"/>
      <c r="D27" s="229" t="s">
        <v>47</v>
      </c>
      <c r="E27" s="229"/>
      <c r="F27" s="229"/>
      <c r="G27" s="229"/>
      <c r="H27" s="7">
        <v>147714101</v>
      </c>
      <c r="I27" s="230">
        <v>-144851349</v>
      </c>
      <c r="J27" s="230"/>
      <c r="K27" s="7">
        <v>174509712</v>
      </c>
      <c r="L27" s="11">
        <v>108569020</v>
      </c>
    </row>
    <row r="28" spans="1:12" ht="26.25" customHeight="1" x14ac:dyDescent="0.25">
      <c r="A28" s="219" t="s">
        <v>48</v>
      </c>
      <c r="B28" s="220"/>
      <c r="C28" s="220"/>
      <c r="D28" s="221" t="s">
        <v>49</v>
      </c>
      <c r="E28" s="221"/>
      <c r="F28" s="221"/>
      <c r="G28" s="221"/>
      <c r="H28" s="6">
        <v>0</v>
      </c>
      <c r="I28" s="222">
        <v>0</v>
      </c>
      <c r="J28" s="222"/>
      <c r="K28" s="6">
        <v>0</v>
      </c>
      <c r="L28" s="10">
        <v>0</v>
      </c>
    </row>
    <row r="29" spans="1:12" ht="48.75" customHeight="1" x14ac:dyDescent="0.25">
      <c r="A29" s="219" t="s">
        <v>50</v>
      </c>
      <c r="B29" s="220"/>
      <c r="C29" s="220"/>
      <c r="D29" s="221" t="s">
        <v>51</v>
      </c>
      <c r="E29" s="221"/>
      <c r="F29" s="221"/>
      <c r="G29" s="221"/>
      <c r="H29" s="6">
        <v>0</v>
      </c>
      <c r="I29" s="222">
        <v>0</v>
      </c>
      <c r="J29" s="222"/>
      <c r="K29" s="6">
        <v>0</v>
      </c>
      <c r="L29" s="10">
        <v>0</v>
      </c>
    </row>
    <row r="30" spans="1:12" ht="26.25" customHeight="1" x14ac:dyDescent="0.25">
      <c r="A30" s="219" t="s">
        <v>52</v>
      </c>
      <c r="B30" s="220"/>
      <c r="C30" s="220"/>
      <c r="D30" s="221" t="s">
        <v>53</v>
      </c>
      <c r="E30" s="221"/>
      <c r="F30" s="221"/>
      <c r="G30" s="221"/>
      <c r="H30" s="6">
        <v>0</v>
      </c>
      <c r="I30" s="222">
        <v>54795</v>
      </c>
      <c r="J30" s="222"/>
      <c r="K30" s="6">
        <v>0</v>
      </c>
      <c r="L30" s="10">
        <v>69180</v>
      </c>
    </row>
    <row r="31" spans="1:12" ht="82.5" customHeight="1" x14ac:dyDescent="0.25">
      <c r="A31" s="219" t="s">
        <v>54</v>
      </c>
      <c r="B31" s="220"/>
      <c r="C31" s="220"/>
      <c r="D31" s="221" t="s">
        <v>55</v>
      </c>
      <c r="E31" s="221"/>
      <c r="F31" s="221"/>
      <c r="G31" s="221"/>
      <c r="H31" s="6">
        <v>0</v>
      </c>
      <c r="I31" s="222">
        <v>0</v>
      </c>
      <c r="J31" s="222"/>
      <c r="K31" s="6">
        <v>0</v>
      </c>
      <c r="L31" s="10">
        <v>0</v>
      </c>
    </row>
    <row r="32" spans="1:12" ht="26.25" customHeight="1" x14ac:dyDescent="0.25">
      <c r="A32" s="223" t="s">
        <v>56</v>
      </c>
      <c r="B32" s="224"/>
      <c r="C32" s="224"/>
      <c r="D32" s="225" t="s">
        <v>57</v>
      </c>
      <c r="E32" s="225"/>
      <c r="F32" s="225"/>
      <c r="G32" s="225"/>
      <c r="H32" s="5">
        <f>H33+H37+H38+H39+H40</f>
        <v>0</v>
      </c>
      <c r="I32" s="226">
        <f>I33+I37+I38+I39+I40</f>
        <v>25275893</v>
      </c>
      <c r="J32" s="226"/>
      <c r="K32" s="5">
        <f>K33+K37+K38+K39+K40</f>
        <v>2430756</v>
      </c>
      <c r="L32" s="9">
        <f>L33+L37+L38+L39+L40</f>
        <v>14243741</v>
      </c>
    </row>
    <row r="33" spans="1:12" ht="48.75" customHeight="1" x14ac:dyDescent="0.25">
      <c r="A33" s="219" t="s">
        <v>58</v>
      </c>
      <c r="B33" s="220"/>
      <c r="C33" s="220"/>
      <c r="D33" s="221" t="s">
        <v>59</v>
      </c>
      <c r="E33" s="221"/>
      <c r="F33" s="221"/>
      <c r="G33" s="221"/>
      <c r="H33" s="6">
        <f>H34+H35+H36</f>
        <v>0</v>
      </c>
      <c r="I33" s="222">
        <f>I34+I35+I36</f>
        <v>25275893</v>
      </c>
      <c r="J33" s="222"/>
      <c r="K33" s="6">
        <f>K34+K35+K36</f>
        <v>2430756</v>
      </c>
      <c r="L33" s="10">
        <f>L34+L35+L36</f>
        <v>14243741</v>
      </c>
    </row>
    <row r="34" spans="1:12" ht="29.25" customHeight="1" x14ac:dyDescent="0.25">
      <c r="A34" s="227" t="s">
        <v>60</v>
      </c>
      <c r="B34" s="228"/>
      <c r="C34" s="228"/>
      <c r="D34" s="229" t="s">
        <v>61</v>
      </c>
      <c r="E34" s="229"/>
      <c r="F34" s="229"/>
      <c r="G34" s="229"/>
      <c r="H34" s="7">
        <v>0</v>
      </c>
      <c r="I34" s="230">
        <v>16561564</v>
      </c>
      <c r="J34" s="230"/>
      <c r="K34" s="7">
        <v>1620504</v>
      </c>
      <c r="L34" s="11">
        <v>9362494</v>
      </c>
    </row>
    <row r="35" spans="1:12" ht="29.25" customHeight="1" x14ac:dyDescent="0.25">
      <c r="A35" s="227" t="s">
        <v>62</v>
      </c>
      <c r="B35" s="228"/>
      <c r="C35" s="228"/>
      <c r="D35" s="229" t="s">
        <v>63</v>
      </c>
      <c r="E35" s="229"/>
      <c r="F35" s="229"/>
      <c r="G35" s="229"/>
      <c r="H35" s="7">
        <v>0</v>
      </c>
      <c r="I35" s="230">
        <v>0</v>
      </c>
      <c r="J35" s="230"/>
      <c r="K35" s="7">
        <v>0</v>
      </c>
      <c r="L35" s="11">
        <v>0</v>
      </c>
    </row>
    <row r="36" spans="1:12" ht="42" customHeight="1" x14ac:dyDescent="0.25">
      <c r="A36" s="227" t="s">
        <v>64</v>
      </c>
      <c r="B36" s="228"/>
      <c r="C36" s="228"/>
      <c r="D36" s="229" t="s">
        <v>65</v>
      </c>
      <c r="E36" s="229"/>
      <c r="F36" s="229"/>
      <c r="G36" s="229"/>
      <c r="H36" s="7">
        <v>0</v>
      </c>
      <c r="I36" s="230">
        <v>8714329</v>
      </c>
      <c r="J36" s="230"/>
      <c r="K36" s="7">
        <v>810252</v>
      </c>
      <c r="L36" s="11">
        <v>4881247</v>
      </c>
    </row>
    <row r="37" spans="1:12" ht="42" customHeight="1" x14ac:dyDescent="0.25">
      <c r="A37" s="219" t="s">
        <v>66</v>
      </c>
      <c r="B37" s="220"/>
      <c r="C37" s="220"/>
      <c r="D37" s="221" t="s">
        <v>67</v>
      </c>
      <c r="E37" s="221"/>
      <c r="F37" s="221"/>
      <c r="G37" s="221"/>
      <c r="H37" s="6">
        <v>0</v>
      </c>
      <c r="I37" s="222">
        <v>0</v>
      </c>
      <c r="J37" s="222"/>
      <c r="K37" s="6">
        <v>0</v>
      </c>
      <c r="L37" s="10">
        <v>0</v>
      </c>
    </row>
    <row r="38" spans="1:12" ht="29.25" customHeight="1" x14ac:dyDescent="0.25">
      <c r="A38" s="219" t="s">
        <v>68</v>
      </c>
      <c r="B38" s="220"/>
      <c r="C38" s="220"/>
      <c r="D38" s="221" t="s">
        <v>69</v>
      </c>
      <c r="E38" s="221"/>
      <c r="F38" s="221"/>
      <c r="G38" s="221"/>
      <c r="H38" s="6">
        <v>0</v>
      </c>
      <c r="I38" s="222">
        <v>0</v>
      </c>
      <c r="J38" s="222"/>
      <c r="K38" s="6">
        <v>0</v>
      </c>
      <c r="L38" s="10">
        <v>0</v>
      </c>
    </row>
    <row r="39" spans="1:12" ht="81" customHeight="1" x14ac:dyDescent="0.25">
      <c r="A39" s="219" t="s">
        <v>70</v>
      </c>
      <c r="B39" s="220"/>
      <c r="C39" s="220"/>
      <c r="D39" s="221" t="s">
        <v>71</v>
      </c>
      <c r="E39" s="221"/>
      <c r="F39" s="221"/>
      <c r="G39" s="221"/>
      <c r="H39" s="6">
        <v>0</v>
      </c>
      <c r="I39" s="222">
        <v>0</v>
      </c>
      <c r="J39" s="222"/>
      <c r="K39" s="6">
        <v>0</v>
      </c>
      <c r="L39" s="10">
        <v>0</v>
      </c>
    </row>
    <row r="40" spans="1:12" ht="29.25" customHeight="1" x14ac:dyDescent="0.25">
      <c r="A40" s="219" t="s">
        <v>72</v>
      </c>
      <c r="B40" s="220"/>
      <c r="C40" s="220"/>
      <c r="D40" s="221" t="s">
        <v>73</v>
      </c>
      <c r="E40" s="221"/>
      <c r="F40" s="221"/>
      <c r="G40" s="221"/>
      <c r="H40" s="6">
        <v>0</v>
      </c>
      <c r="I40" s="222">
        <v>0</v>
      </c>
      <c r="J40" s="222"/>
      <c r="K40" s="6">
        <v>0</v>
      </c>
      <c r="L40" s="10">
        <v>0</v>
      </c>
    </row>
    <row r="41" spans="1:12" ht="29.25" customHeight="1" x14ac:dyDescent="0.25">
      <c r="A41" s="223" t="s">
        <v>74</v>
      </c>
      <c r="B41" s="224"/>
      <c r="C41" s="224"/>
      <c r="D41" s="225" t="s">
        <v>75</v>
      </c>
      <c r="E41" s="225"/>
      <c r="F41" s="225"/>
      <c r="G41" s="225"/>
      <c r="H41" s="5">
        <f>H42+H43+H47+H48+H49+H50+H51+H52+H53+H54</f>
        <v>214976239</v>
      </c>
      <c r="I41" s="226">
        <f>I42+I43+I47+I48+I49+I50+I51+I52+I53+I54</f>
        <v>1486388100</v>
      </c>
      <c r="J41" s="226"/>
      <c r="K41" s="5">
        <f>K42+K43+K47+K48+K49+K50+K51+K52+K53+K54</f>
        <v>208370085</v>
      </c>
      <c r="L41" s="9">
        <f>L42+L43+L47+L48+L49+L50+L51+L52+L53+L54</f>
        <v>1414349112</v>
      </c>
    </row>
    <row r="42" spans="1:12" ht="29.25" customHeight="1" x14ac:dyDescent="0.25">
      <c r="A42" s="219" t="s">
        <v>76</v>
      </c>
      <c r="B42" s="220"/>
      <c r="C42" s="220"/>
      <c r="D42" s="221" t="s">
        <v>77</v>
      </c>
      <c r="E42" s="221"/>
      <c r="F42" s="221"/>
      <c r="G42" s="221"/>
      <c r="H42" s="6">
        <v>142763594</v>
      </c>
      <c r="I42" s="222">
        <v>975674834</v>
      </c>
      <c r="J42" s="222"/>
      <c r="K42" s="6">
        <v>134889242</v>
      </c>
      <c r="L42" s="10">
        <v>904563288</v>
      </c>
    </row>
    <row r="43" spans="1:12" ht="29.25" customHeight="1" x14ac:dyDescent="0.25">
      <c r="A43" s="219" t="s">
        <v>78</v>
      </c>
      <c r="B43" s="220"/>
      <c r="C43" s="220"/>
      <c r="D43" s="221" t="s">
        <v>79</v>
      </c>
      <c r="E43" s="221"/>
      <c r="F43" s="221"/>
      <c r="G43" s="221"/>
      <c r="H43" s="6">
        <v>15222894</v>
      </c>
      <c r="I43" s="222">
        <v>106375726</v>
      </c>
      <c r="J43" s="222"/>
      <c r="K43" s="6">
        <v>15083330</v>
      </c>
      <c r="L43" s="10">
        <v>105594707</v>
      </c>
    </row>
    <row r="44" spans="1:12" ht="29.25" customHeight="1" x14ac:dyDescent="0.25">
      <c r="A44" s="227" t="s">
        <v>80</v>
      </c>
      <c r="B44" s="228"/>
      <c r="C44" s="228"/>
      <c r="D44" s="229" t="s">
        <v>81</v>
      </c>
      <c r="E44" s="229"/>
      <c r="F44" s="229"/>
      <c r="G44" s="229"/>
      <c r="H44" s="7">
        <v>15000000</v>
      </c>
      <c r="I44" s="230">
        <v>105000000</v>
      </c>
      <c r="J44" s="230"/>
      <c r="K44" s="7">
        <v>15000000</v>
      </c>
      <c r="L44" s="11">
        <v>105000000</v>
      </c>
    </row>
    <row r="45" spans="1:12" ht="29.25" customHeight="1" x14ac:dyDescent="0.25">
      <c r="A45" s="227" t="s">
        <v>82</v>
      </c>
      <c r="B45" s="228"/>
      <c r="C45" s="228"/>
      <c r="D45" s="229" t="s">
        <v>83</v>
      </c>
      <c r="E45" s="229"/>
      <c r="F45" s="229"/>
      <c r="G45" s="229"/>
      <c r="H45" s="7">
        <v>222894</v>
      </c>
      <c r="I45" s="230">
        <v>1375726</v>
      </c>
      <c r="J45" s="230"/>
      <c r="K45" s="7">
        <v>83330</v>
      </c>
      <c r="L45" s="11">
        <v>594707</v>
      </c>
    </row>
    <row r="46" spans="1:12" ht="81" customHeight="1" x14ac:dyDescent="0.25">
      <c r="A46" s="227" t="s">
        <v>84</v>
      </c>
      <c r="B46" s="228"/>
      <c r="C46" s="228"/>
      <c r="D46" s="229" t="s">
        <v>85</v>
      </c>
      <c r="E46" s="229"/>
      <c r="F46" s="229"/>
      <c r="G46" s="229"/>
      <c r="H46" s="7">
        <v>0</v>
      </c>
      <c r="I46" s="230">
        <v>0</v>
      </c>
      <c r="J46" s="230"/>
      <c r="K46" s="7">
        <v>0</v>
      </c>
      <c r="L46" s="11">
        <v>0</v>
      </c>
    </row>
    <row r="47" spans="1:12" ht="29.25" customHeight="1" x14ac:dyDescent="0.25">
      <c r="A47" s="219" t="s">
        <v>86</v>
      </c>
      <c r="B47" s="220"/>
      <c r="C47" s="220"/>
      <c r="D47" s="221" t="s">
        <v>87</v>
      </c>
      <c r="E47" s="221"/>
      <c r="F47" s="221"/>
      <c r="G47" s="221"/>
      <c r="H47" s="6">
        <v>7700000</v>
      </c>
      <c r="I47" s="222">
        <v>53900000</v>
      </c>
      <c r="J47" s="222"/>
      <c r="K47" s="6">
        <v>7700000</v>
      </c>
      <c r="L47" s="10">
        <v>53900000</v>
      </c>
    </row>
    <row r="48" spans="1:12" ht="29.25" customHeight="1" x14ac:dyDescent="0.25">
      <c r="A48" s="219" t="s">
        <v>88</v>
      </c>
      <c r="B48" s="220"/>
      <c r="C48" s="220"/>
      <c r="D48" s="221" t="s">
        <v>89</v>
      </c>
      <c r="E48" s="221"/>
      <c r="F48" s="221"/>
      <c r="G48" s="221"/>
      <c r="H48" s="6">
        <v>16500000</v>
      </c>
      <c r="I48" s="222">
        <v>115500000</v>
      </c>
      <c r="J48" s="222"/>
      <c r="K48" s="6">
        <v>16500000</v>
      </c>
      <c r="L48" s="10">
        <v>115500000</v>
      </c>
    </row>
    <row r="49" spans="1:12" ht="29.25" customHeight="1" x14ac:dyDescent="0.25">
      <c r="A49" s="219" t="s">
        <v>90</v>
      </c>
      <c r="B49" s="220"/>
      <c r="C49" s="220"/>
      <c r="D49" s="221" t="s">
        <v>91</v>
      </c>
      <c r="E49" s="221"/>
      <c r="F49" s="221"/>
      <c r="G49" s="221"/>
      <c r="H49" s="6">
        <v>13200000</v>
      </c>
      <c r="I49" s="222">
        <v>92400000</v>
      </c>
      <c r="J49" s="222"/>
      <c r="K49" s="6">
        <v>13200000</v>
      </c>
      <c r="L49" s="10">
        <v>92400000</v>
      </c>
    </row>
    <row r="50" spans="1:12" ht="42" customHeight="1" x14ac:dyDescent="0.25">
      <c r="A50" s="219" t="s">
        <v>92</v>
      </c>
      <c r="B50" s="220"/>
      <c r="C50" s="220"/>
      <c r="D50" s="221" t="s">
        <v>93</v>
      </c>
      <c r="E50" s="221"/>
      <c r="F50" s="221"/>
      <c r="G50" s="221"/>
      <c r="H50" s="6">
        <v>0</v>
      </c>
      <c r="I50" s="222">
        <v>0</v>
      </c>
      <c r="J50" s="222"/>
      <c r="K50" s="6">
        <v>0</v>
      </c>
      <c r="L50" s="10">
        <v>0</v>
      </c>
    </row>
    <row r="51" spans="1:12" ht="42" customHeight="1" x14ac:dyDescent="0.25">
      <c r="A51" s="219" t="s">
        <v>94</v>
      </c>
      <c r="B51" s="220"/>
      <c r="C51" s="220"/>
      <c r="D51" s="221" t="s">
        <v>95</v>
      </c>
      <c r="E51" s="221"/>
      <c r="F51" s="221"/>
      <c r="G51" s="221"/>
      <c r="H51" s="6">
        <v>0</v>
      </c>
      <c r="I51" s="222">
        <v>4050000</v>
      </c>
      <c r="J51" s="222"/>
      <c r="K51" s="6">
        <v>0</v>
      </c>
      <c r="L51" s="10">
        <v>0</v>
      </c>
    </row>
    <row r="52" spans="1:12" ht="29.25" customHeight="1" x14ac:dyDescent="0.25">
      <c r="A52" s="219" t="s">
        <v>96</v>
      </c>
      <c r="B52" s="220"/>
      <c r="C52" s="220"/>
      <c r="D52" s="221" t="s">
        <v>97</v>
      </c>
      <c r="E52" s="221"/>
      <c r="F52" s="221"/>
      <c r="G52" s="221"/>
      <c r="H52" s="6">
        <v>10163939</v>
      </c>
      <c r="I52" s="222">
        <v>69836095</v>
      </c>
      <c r="J52" s="222"/>
      <c r="K52" s="6">
        <v>10191781</v>
      </c>
      <c r="L52" s="10">
        <v>69698632</v>
      </c>
    </row>
    <row r="53" spans="1:12" ht="29.25" customHeight="1" x14ac:dyDescent="0.25">
      <c r="A53" s="219" t="s">
        <v>98</v>
      </c>
      <c r="B53" s="220"/>
      <c r="C53" s="220"/>
      <c r="D53" s="221" t="s">
        <v>99</v>
      </c>
      <c r="E53" s="221"/>
      <c r="F53" s="221"/>
      <c r="G53" s="221"/>
      <c r="H53" s="6">
        <v>0</v>
      </c>
      <c r="I53" s="222">
        <v>0</v>
      </c>
      <c r="J53" s="222"/>
      <c r="K53" s="6">
        <v>0</v>
      </c>
      <c r="L53" s="10">
        <v>0</v>
      </c>
    </row>
    <row r="54" spans="1:12" ht="29.25" customHeight="1" x14ac:dyDescent="0.25">
      <c r="A54" s="219" t="s">
        <v>100</v>
      </c>
      <c r="B54" s="220"/>
      <c r="C54" s="220"/>
      <c r="D54" s="221" t="s">
        <v>101</v>
      </c>
      <c r="E54" s="221"/>
      <c r="F54" s="221"/>
      <c r="G54" s="221"/>
      <c r="H54" s="6">
        <f>H55+H56+H57+H58+H59+H60+H61+H62+H63+H64+H65+H66+H67+H68</f>
        <v>9425812</v>
      </c>
      <c r="I54" s="222">
        <f>I55+I56+I57+I58+I59+I60+I61+I62+I63+I64+I65+I66+I67+I68</f>
        <v>68651445</v>
      </c>
      <c r="J54" s="222"/>
      <c r="K54" s="6">
        <f>K55+K56+K57+K58+K59+K60+K61+K62+K63+K64+K65+K66+K67+K68</f>
        <v>10805732</v>
      </c>
      <c r="L54" s="10">
        <f>L55+L56+L57+L58+L59+L60+L61+L62+L63+L64+L65+L66+L67+L68</f>
        <v>72692485</v>
      </c>
    </row>
    <row r="55" spans="1:12" ht="42" customHeight="1" x14ac:dyDescent="0.25">
      <c r="A55" s="227" t="s">
        <v>102</v>
      </c>
      <c r="B55" s="228"/>
      <c r="C55" s="228"/>
      <c r="D55" s="229" t="s">
        <v>103</v>
      </c>
      <c r="E55" s="229"/>
      <c r="F55" s="229"/>
      <c r="G55" s="229"/>
      <c r="H55" s="7">
        <v>9000000</v>
      </c>
      <c r="I55" s="230">
        <v>63000000</v>
      </c>
      <c r="J55" s="230"/>
      <c r="K55" s="7">
        <v>9000000</v>
      </c>
      <c r="L55" s="11">
        <v>63000000</v>
      </c>
    </row>
    <row r="56" spans="1:12" ht="42" customHeight="1" x14ac:dyDescent="0.25">
      <c r="A56" s="227" t="s">
        <v>104</v>
      </c>
      <c r="B56" s="228"/>
      <c r="C56" s="228"/>
      <c r="D56" s="229" t="s">
        <v>105</v>
      </c>
      <c r="E56" s="229"/>
      <c r="F56" s="229"/>
      <c r="G56" s="229"/>
      <c r="H56" s="7">
        <v>0</v>
      </c>
      <c r="I56" s="230">
        <v>0</v>
      </c>
      <c r="J56" s="230"/>
      <c r="K56" s="7">
        <v>0</v>
      </c>
      <c r="L56" s="11">
        <v>0</v>
      </c>
    </row>
    <row r="57" spans="1:12" ht="29.25" customHeight="1" x14ac:dyDescent="0.25">
      <c r="A57" s="227" t="s">
        <v>106</v>
      </c>
      <c r="B57" s="228"/>
      <c r="C57" s="228"/>
      <c r="D57" s="229" t="s">
        <v>107</v>
      </c>
      <c r="E57" s="229"/>
      <c r="F57" s="229"/>
      <c r="G57" s="229"/>
      <c r="H57" s="7">
        <v>0</v>
      </c>
      <c r="I57" s="230">
        <v>0</v>
      </c>
      <c r="J57" s="230"/>
      <c r="K57" s="7">
        <v>0</v>
      </c>
      <c r="L57" s="11">
        <v>0</v>
      </c>
    </row>
    <row r="58" spans="1:12" ht="29.25" customHeight="1" x14ac:dyDescent="0.25">
      <c r="A58" s="227" t="s">
        <v>108</v>
      </c>
      <c r="B58" s="228"/>
      <c r="C58" s="228"/>
      <c r="D58" s="229" t="s">
        <v>109</v>
      </c>
      <c r="E58" s="229"/>
      <c r="F58" s="229"/>
      <c r="G58" s="229"/>
      <c r="H58" s="7">
        <v>0</v>
      </c>
      <c r="I58" s="230">
        <v>0</v>
      </c>
      <c r="J58" s="230"/>
      <c r="K58" s="7">
        <v>0</v>
      </c>
      <c r="L58" s="11">
        <v>0</v>
      </c>
    </row>
    <row r="59" spans="1:12" ht="29.25" customHeight="1" x14ac:dyDescent="0.25">
      <c r="A59" s="227" t="s">
        <v>110</v>
      </c>
      <c r="B59" s="228"/>
      <c r="C59" s="228"/>
      <c r="D59" s="229" t="s">
        <v>111</v>
      </c>
      <c r="E59" s="229"/>
      <c r="F59" s="229"/>
      <c r="G59" s="229"/>
      <c r="H59" s="7">
        <v>0</v>
      </c>
      <c r="I59" s="230">
        <v>0</v>
      </c>
      <c r="J59" s="230"/>
      <c r="K59" s="7">
        <v>0</v>
      </c>
      <c r="L59" s="11">
        <v>0</v>
      </c>
    </row>
    <row r="60" spans="1:12" ht="29.25" customHeight="1" x14ac:dyDescent="0.25">
      <c r="A60" s="227" t="s">
        <v>112</v>
      </c>
      <c r="B60" s="228"/>
      <c r="C60" s="228"/>
      <c r="D60" s="229" t="s">
        <v>113</v>
      </c>
      <c r="E60" s="229"/>
      <c r="F60" s="229"/>
      <c r="G60" s="229"/>
      <c r="H60" s="7">
        <v>0</v>
      </c>
      <c r="I60" s="230">
        <v>0</v>
      </c>
      <c r="J60" s="230"/>
      <c r="K60" s="7">
        <v>0</v>
      </c>
      <c r="L60" s="11">
        <v>0</v>
      </c>
    </row>
    <row r="61" spans="1:12" ht="29.25" customHeight="1" x14ac:dyDescent="0.25">
      <c r="A61" s="227" t="s">
        <v>114</v>
      </c>
      <c r="B61" s="228"/>
      <c r="C61" s="228"/>
      <c r="D61" s="229" t="s">
        <v>115</v>
      </c>
      <c r="E61" s="229"/>
      <c r="F61" s="229"/>
      <c r="G61" s="229"/>
      <c r="H61" s="7">
        <v>425812</v>
      </c>
      <c r="I61" s="230">
        <v>5398445</v>
      </c>
      <c r="J61" s="230"/>
      <c r="K61" s="7">
        <v>639732</v>
      </c>
      <c r="L61" s="11">
        <v>5598617</v>
      </c>
    </row>
    <row r="62" spans="1:12" ht="29.25" customHeight="1" x14ac:dyDescent="0.25">
      <c r="A62" s="227" t="s">
        <v>116</v>
      </c>
      <c r="B62" s="228"/>
      <c r="C62" s="228"/>
      <c r="D62" s="229" t="s">
        <v>117</v>
      </c>
      <c r="E62" s="229"/>
      <c r="F62" s="229"/>
      <c r="G62" s="229"/>
      <c r="H62" s="7">
        <v>0</v>
      </c>
      <c r="I62" s="230">
        <v>253000</v>
      </c>
      <c r="J62" s="230"/>
      <c r="K62" s="7">
        <v>1166000</v>
      </c>
      <c r="L62" s="11">
        <v>3983868</v>
      </c>
    </row>
    <row r="63" spans="1:12" ht="42" customHeight="1" x14ac:dyDescent="0.25">
      <c r="A63" s="227" t="s">
        <v>118</v>
      </c>
      <c r="B63" s="228"/>
      <c r="C63" s="228"/>
      <c r="D63" s="229" t="s">
        <v>119</v>
      </c>
      <c r="E63" s="229"/>
      <c r="F63" s="229"/>
      <c r="G63" s="229"/>
      <c r="H63" s="7">
        <v>0</v>
      </c>
      <c r="I63" s="230">
        <v>0</v>
      </c>
      <c r="J63" s="230"/>
      <c r="K63" s="7">
        <v>0</v>
      </c>
      <c r="L63" s="11">
        <v>0</v>
      </c>
    </row>
    <row r="64" spans="1:12" ht="29.25" customHeight="1" x14ac:dyDescent="0.25">
      <c r="A64" s="227" t="s">
        <v>120</v>
      </c>
      <c r="B64" s="228"/>
      <c r="C64" s="228"/>
      <c r="D64" s="229" t="s">
        <v>121</v>
      </c>
      <c r="E64" s="229"/>
      <c r="F64" s="229"/>
      <c r="G64" s="229"/>
      <c r="H64" s="7">
        <v>0</v>
      </c>
      <c r="I64" s="230">
        <v>0</v>
      </c>
      <c r="J64" s="230"/>
      <c r="K64" s="7">
        <v>0</v>
      </c>
      <c r="L64" s="11">
        <v>0</v>
      </c>
    </row>
    <row r="65" spans="1:12" ht="42" customHeight="1" x14ac:dyDescent="0.25">
      <c r="A65" s="227" t="s">
        <v>122</v>
      </c>
      <c r="B65" s="228"/>
      <c r="C65" s="228"/>
      <c r="D65" s="229" t="s">
        <v>123</v>
      </c>
      <c r="E65" s="229"/>
      <c r="F65" s="229"/>
      <c r="G65" s="229"/>
      <c r="H65" s="7">
        <v>0</v>
      </c>
      <c r="I65" s="230">
        <v>0</v>
      </c>
      <c r="J65" s="230"/>
      <c r="K65" s="7">
        <v>0</v>
      </c>
      <c r="L65" s="11">
        <v>0</v>
      </c>
    </row>
    <row r="66" spans="1:12" ht="29.25" customHeight="1" x14ac:dyDescent="0.25">
      <c r="A66" s="227" t="s">
        <v>124</v>
      </c>
      <c r="B66" s="228"/>
      <c r="C66" s="228"/>
      <c r="D66" s="229" t="s">
        <v>125</v>
      </c>
      <c r="E66" s="229"/>
      <c r="F66" s="229"/>
      <c r="G66" s="229"/>
      <c r="H66" s="7">
        <v>0</v>
      </c>
      <c r="I66" s="230">
        <v>0</v>
      </c>
      <c r="J66" s="230"/>
      <c r="K66" s="7">
        <v>0</v>
      </c>
      <c r="L66" s="11">
        <v>0</v>
      </c>
    </row>
    <row r="67" spans="1:12" ht="29.25" customHeight="1" x14ac:dyDescent="0.25">
      <c r="A67" s="227" t="s">
        <v>126</v>
      </c>
      <c r="B67" s="228"/>
      <c r="C67" s="228"/>
      <c r="D67" s="229" t="s">
        <v>127</v>
      </c>
      <c r="E67" s="229"/>
      <c r="F67" s="229"/>
      <c r="G67" s="229"/>
      <c r="H67" s="7">
        <v>0</v>
      </c>
      <c r="I67" s="230">
        <v>0</v>
      </c>
      <c r="J67" s="230"/>
      <c r="K67" s="7">
        <v>0</v>
      </c>
      <c r="L67" s="11">
        <v>0</v>
      </c>
    </row>
    <row r="68" spans="1:12" ht="29.25" customHeight="1" x14ac:dyDescent="0.25">
      <c r="A68" s="227" t="s">
        <v>128</v>
      </c>
      <c r="B68" s="228"/>
      <c r="C68" s="228"/>
      <c r="D68" s="229" t="s">
        <v>129</v>
      </c>
      <c r="E68" s="229"/>
      <c r="F68" s="229"/>
      <c r="G68" s="229"/>
      <c r="H68" s="7">
        <v>0</v>
      </c>
      <c r="I68" s="230">
        <v>0</v>
      </c>
      <c r="J68" s="230"/>
      <c r="K68" s="7">
        <v>0</v>
      </c>
      <c r="L68" s="11">
        <v>110000</v>
      </c>
    </row>
    <row r="69" spans="1:12" ht="42" customHeight="1" x14ac:dyDescent="0.25">
      <c r="A69" s="223" t="s">
        <v>130</v>
      </c>
      <c r="B69" s="224"/>
      <c r="C69" s="224"/>
      <c r="D69" s="225" t="s">
        <v>131</v>
      </c>
      <c r="E69" s="225"/>
      <c r="F69" s="225"/>
      <c r="G69" s="225"/>
      <c r="H69" s="5">
        <f>H17-H32-H41</f>
        <v>516018357</v>
      </c>
      <c r="I69" s="226">
        <f>I17-I32-I41</f>
        <v>6039868994</v>
      </c>
      <c r="J69" s="226"/>
      <c r="K69" s="5">
        <f>K17-K32-K41</f>
        <v>649491517</v>
      </c>
      <c r="L69" s="9">
        <f>L17-L32-L41</f>
        <v>5918518967</v>
      </c>
    </row>
    <row r="70" spans="1:12" ht="42" customHeight="1" x14ac:dyDescent="0.25">
      <c r="A70" s="223" t="s">
        <v>132</v>
      </c>
      <c r="B70" s="224"/>
      <c r="C70" s="224"/>
      <c r="D70" s="225" t="s">
        <v>133</v>
      </c>
      <c r="E70" s="225"/>
      <c r="F70" s="225"/>
      <c r="G70" s="225"/>
      <c r="H70" s="5">
        <f>H71-H72</f>
        <v>0</v>
      </c>
      <c r="I70" s="226">
        <f>I71-I72</f>
        <v>0</v>
      </c>
      <c r="J70" s="226"/>
      <c r="K70" s="5">
        <f>K71-K72</f>
        <v>0</v>
      </c>
      <c r="L70" s="9">
        <f>L71-L72</f>
        <v>0</v>
      </c>
    </row>
    <row r="71" spans="1:12" ht="29.25" customHeight="1" x14ac:dyDescent="0.25">
      <c r="A71" s="219" t="s">
        <v>134</v>
      </c>
      <c r="B71" s="220"/>
      <c r="C71" s="220"/>
      <c r="D71" s="221" t="s">
        <v>135</v>
      </c>
      <c r="E71" s="221"/>
      <c r="F71" s="221"/>
      <c r="G71" s="221"/>
      <c r="H71" s="6">
        <v>0</v>
      </c>
      <c r="I71" s="222">
        <v>0</v>
      </c>
      <c r="J71" s="222"/>
      <c r="K71" s="6">
        <v>0</v>
      </c>
      <c r="L71" s="10">
        <v>0</v>
      </c>
    </row>
    <row r="72" spans="1:12" ht="29.25" customHeight="1" x14ac:dyDescent="0.25">
      <c r="A72" s="219" t="s">
        <v>136</v>
      </c>
      <c r="B72" s="220"/>
      <c r="C72" s="220"/>
      <c r="D72" s="221" t="s">
        <v>137</v>
      </c>
      <c r="E72" s="221"/>
      <c r="F72" s="221"/>
      <c r="G72" s="221"/>
      <c r="H72" s="6">
        <v>0</v>
      </c>
      <c r="I72" s="222">
        <v>0</v>
      </c>
      <c r="J72" s="222"/>
      <c r="K72" s="6">
        <v>0</v>
      </c>
      <c r="L72" s="10">
        <v>0</v>
      </c>
    </row>
    <row r="73" spans="1:12" ht="42" customHeight="1" x14ac:dyDescent="0.25">
      <c r="A73" s="223" t="s">
        <v>138</v>
      </c>
      <c r="B73" s="224"/>
      <c r="C73" s="224"/>
      <c r="D73" s="225" t="s">
        <v>139</v>
      </c>
      <c r="E73" s="225"/>
      <c r="F73" s="225"/>
      <c r="G73" s="225"/>
      <c r="H73" s="5">
        <f>H69+H70</f>
        <v>516018357</v>
      </c>
      <c r="I73" s="226">
        <f>I69+I70</f>
        <v>6039868994</v>
      </c>
      <c r="J73" s="226"/>
      <c r="K73" s="5">
        <f>K69+K70</f>
        <v>649491517</v>
      </c>
      <c r="L73" s="9">
        <f>L69+L70</f>
        <v>5918518967</v>
      </c>
    </row>
    <row r="74" spans="1:12" ht="29.25" customHeight="1" x14ac:dyDescent="0.25">
      <c r="A74" s="219" t="s">
        <v>140</v>
      </c>
      <c r="B74" s="220"/>
      <c r="C74" s="220"/>
      <c r="D74" s="221" t="s">
        <v>141</v>
      </c>
      <c r="E74" s="221"/>
      <c r="F74" s="221"/>
      <c r="G74" s="221"/>
      <c r="H74" s="6">
        <v>927974672</v>
      </c>
      <c r="I74" s="222">
        <v>6014517731</v>
      </c>
      <c r="J74" s="222"/>
      <c r="K74" s="6">
        <v>875548609</v>
      </c>
      <c r="L74" s="10">
        <v>6093399090</v>
      </c>
    </row>
    <row r="75" spans="1:12" ht="29.25" customHeight="1" x14ac:dyDescent="0.25">
      <c r="A75" s="219" t="s">
        <v>142</v>
      </c>
      <c r="B75" s="220"/>
      <c r="C75" s="220"/>
      <c r="D75" s="221" t="s">
        <v>143</v>
      </c>
      <c r="E75" s="221"/>
      <c r="F75" s="221"/>
      <c r="G75" s="221"/>
      <c r="H75" s="6">
        <v>-411956315</v>
      </c>
      <c r="I75" s="222">
        <v>25351263</v>
      </c>
      <c r="J75" s="222"/>
      <c r="K75" s="6">
        <v>-226057092</v>
      </c>
      <c r="L75" s="10">
        <v>-174880123</v>
      </c>
    </row>
    <row r="76" spans="1:12" ht="29.25" customHeight="1" x14ac:dyDescent="0.25">
      <c r="A76" s="223" t="s">
        <v>144</v>
      </c>
      <c r="B76" s="224"/>
      <c r="C76" s="224"/>
      <c r="D76" s="225" t="s">
        <v>145</v>
      </c>
      <c r="E76" s="225"/>
      <c r="F76" s="225"/>
      <c r="G76" s="225"/>
      <c r="H76" s="5">
        <v>0</v>
      </c>
      <c r="I76" s="226">
        <v>0</v>
      </c>
      <c r="J76" s="226"/>
      <c r="K76" s="5">
        <v>0</v>
      </c>
      <c r="L76" s="9">
        <v>0</v>
      </c>
    </row>
    <row r="77" spans="1:12" ht="42" customHeight="1" x14ac:dyDescent="0.25">
      <c r="A77" s="215" t="s">
        <v>146</v>
      </c>
      <c r="B77" s="216"/>
      <c r="C77" s="216"/>
      <c r="D77" s="217" t="s">
        <v>147</v>
      </c>
      <c r="E77" s="217"/>
      <c r="F77" s="217"/>
      <c r="G77" s="217"/>
      <c r="H77" s="8">
        <f>H73-H76</f>
        <v>516018357</v>
      </c>
      <c r="I77" s="218">
        <f>I73-I76</f>
        <v>6039868994</v>
      </c>
      <c r="J77" s="218"/>
      <c r="K77" s="8">
        <f>K73-K76</f>
        <v>649491517</v>
      </c>
      <c r="L77" s="12">
        <f>L73-L76</f>
        <v>5918518967</v>
      </c>
    </row>
    <row r="78" spans="1:12" ht="10.5" customHeight="1" x14ac:dyDescent="0.25">
      <c r="A78" s="208"/>
      <c r="B78" s="208"/>
      <c r="C78" s="208"/>
      <c r="D78" s="208"/>
      <c r="E78" s="208"/>
      <c r="F78" s="208"/>
      <c r="G78" s="208"/>
      <c r="H78" s="208"/>
      <c r="I78" s="208"/>
      <c r="J78" s="208"/>
      <c r="K78" s="208"/>
      <c r="L78" s="208"/>
    </row>
    <row r="79" spans="1:12" ht="15" customHeight="1" x14ac:dyDescent="0.2">
      <c r="A79" s="209" t="s">
        <v>148</v>
      </c>
      <c r="B79" s="209"/>
      <c r="C79" s="210" t="s">
        <v>149</v>
      </c>
      <c r="D79" s="210"/>
      <c r="E79" s="210"/>
      <c r="F79" s="210"/>
      <c r="G79" s="210"/>
      <c r="H79" s="210"/>
      <c r="I79" s="210"/>
      <c r="J79" s="211" t="s">
        <v>150</v>
      </c>
      <c r="K79" s="211"/>
      <c r="L79" s="211"/>
    </row>
    <row r="80" spans="1:12" ht="15" customHeight="1" x14ac:dyDescent="0.2">
      <c r="A80" s="212" t="s">
        <v>151</v>
      </c>
      <c r="B80" s="212"/>
      <c r="C80" s="213" t="s">
        <v>151</v>
      </c>
      <c r="D80" s="213"/>
      <c r="E80" s="213"/>
      <c r="F80" s="213"/>
      <c r="G80" s="213"/>
      <c r="H80" s="213"/>
      <c r="I80" s="213"/>
      <c r="J80" s="214" t="s">
        <v>152</v>
      </c>
      <c r="K80" s="214"/>
      <c r="L80" s="214"/>
    </row>
    <row r="81" spans="1:12" ht="15.75" customHeight="1" x14ac:dyDescent="0.25">
      <c r="A81" s="208"/>
      <c r="B81" s="208"/>
      <c r="C81" s="208"/>
      <c r="D81" s="208"/>
      <c r="E81" s="208"/>
      <c r="F81" s="208"/>
      <c r="G81" s="208"/>
      <c r="H81" s="208"/>
      <c r="I81" s="208"/>
      <c r="J81" s="208"/>
      <c r="K81" s="208"/>
      <c r="L81" s="208"/>
    </row>
    <row r="82" spans="1:12" ht="15.75" customHeight="1" x14ac:dyDescent="0.25">
      <c r="A82" s="208"/>
      <c r="B82" s="208"/>
      <c r="C82" s="208"/>
      <c r="D82" s="208"/>
      <c r="E82" s="208"/>
      <c r="F82" s="208"/>
      <c r="G82" s="208"/>
      <c r="H82" s="208"/>
      <c r="I82" s="208"/>
      <c r="J82" s="208"/>
      <c r="K82" s="208"/>
      <c r="L82" s="208"/>
    </row>
  </sheetData>
  <mergeCells count="293">
    <mergeCell ref="A6:D6"/>
    <mergeCell ref="E6:L6"/>
    <mergeCell ref="A7:D7"/>
    <mergeCell ref="E7:L7"/>
    <mergeCell ref="A8:D8"/>
    <mergeCell ref="E8:L8"/>
    <mergeCell ref="B1:D1"/>
    <mergeCell ref="E1:L1"/>
    <mergeCell ref="A2:L2"/>
    <mergeCell ref="A3:L3"/>
    <mergeCell ref="A4:L4"/>
    <mergeCell ref="B5:D5"/>
    <mergeCell ref="E5:L5"/>
    <mergeCell ref="K15:L15"/>
    <mergeCell ref="I16:J16"/>
    <mergeCell ref="A12:D12"/>
    <mergeCell ref="E12:L12"/>
    <mergeCell ref="A13:D13"/>
    <mergeCell ref="E13:L13"/>
    <mergeCell ref="B14:D14"/>
    <mergeCell ref="E14:L14"/>
    <mergeCell ref="A9:D9"/>
    <mergeCell ref="E9:L9"/>
    <mergeCell ref="A10:D10"/>
    <mergeCell ref="E10:L10"/>
    <mergeCell ref="A11:D11"/>
    <mergeCell ref="E11:L11"/>
    <mergeCell ref="A17:C17"/>
    <mergeCell ref="D17:E17"/>
    <mergeCell ref="F17:G17"/>
    <mergeCell ref="I17:J17"/>
    <mergeCell ref="A18:C18"/>
    <mergeCell ref="D18:E18"/>
    <mergeCell ref="F18:G18"/>
    <mergeCell ref="I18:J18"/>
    <mergeCell ref="A15:C16"/>
    <mergeCell ref="D15:E16"/>
    <mergeCell ref="F15:G16"/>
    <mergeCell ref="H15:J15"/>
    <mergeCell ref="A21:C21"/>
    <mergeCell ref="D21:E21"/>
    <mergeCell ref="F21:G21"/>
    <mergeCell ref="I21:J21"/>
    <mergeCell ref="A22:C22"/>
    <mergeCell ref="D22:E22"/>
    <mergeCell ref="F22:G22"/>
    <mergeCell ref="I22:J22"/>
    <mergeCell ref="A19:C19"/>
    <mergeCell ref="D19:E19"/>
    <mergeCell ref="F19:G19"/>
    <mergeCell ref="I19:J19"/>
    <mergeCell ref="A20:C20"/>
    <mergeCell ref="D20:E20"/>
    <mergeCell ref="F20:G20"/>
    <mergeCell ref="I20:J20"/>
    <mergeCell ref="A25:C25"/>
    <mergeCell ref="D25:E25"/>
    <mergeCell ref="F25:G25"/>
    <mergeCell ref="I25:J25"/>
    <mergeCell ref="A26:C26"/>
    <mergeCell ref="D26:E26"/>
    <mergeCell ref="F26:G26"/>
    <mergeCell ref="I26:J26"/>
    <mergeCell ref="A23:C23"/>
    <mergeCell ref="D23:E23"/>
    <mergeCell ref="F23:G23"/>
    <mergeCell ref="I23:J23"/>
    <mergeCell ref="A24:C24"/>
    <mergeCell ref="D24:E24"/>
    <mergeCell ref="F24:G24"/>
    <mergeCell ref="I24:J24"/>
    <mergeCell ref="A29:C29"/>
    <mergeCell ref="D29:E29"/>
    <mergeCell ref="F29:G29"/>
    <mergeCell ref="I29:J29"/>
    <mergeCell ref="A30:C30"/>
    <mergeCell ref="D30:E30"/>
    <mergeCell ref="F30:G30"/>
    <mergeCell ref="I30:J30"/>
    <mergeCell ref="A27:C27"/>
    <mergeCell ref="D27:E27"/>
    <mergeCell ref="F27:G27"/>
    <mergeCell ref="I27:J27"/>
    <mergeCell ref="A28:C28"/>
    <mergeCell ref="D28:E28"/>
    <mergeCell ref="F28:G28"/>
    <mergeCell ref="I28:J28"/>
    <mergeCell ref="A33:C33"/>
    <mergeCell ref="D33:E33"/>
    <mergeCell ref="F33:G33"/>
    <mergeCell ref="I33:J33"/>
    <mergeCell ref="A34:C34"/>
    <mergeCell ref="D34:E34"/>
    <mergeCell ref="F34:G34"/>
    <mergeCell ref="I34:J34"/>
    <mergeCell ref="A31:C31"/>
    <mergeCell ref="D31:E31"/>
    <mergeCell ref="F31:G31"/>
    <mergeCell ref="I31:J31"/>
    <mergeCell ref="A32:C32"/>
    <mergeCell ref="D32:E32"/>
    <mergeCell ref="F32:G32"/>
    <mergeCell ref="I32:J32"/>
    <mergeCell ref="A37:C37"/>
    <mergeCell ref="D37:E37"/>
    <mergeCell ref="F37:G37"/>
    <mergeCell ref="I37:J37"/>
    <mergeCell ref="A38:C38"/>
    <mergeCell ref="D38:E38"/>
    <mergeCell ref="F38:G38"/>
    <mergeCell ref="I38:J38"/>
    <mergeCell ref="A35:C35"/>
    <mergeCell ref="D35:E35"/>
    <mergeCell ref="F35:G35"/>
    <mergeCell ref="I35:J35"/>
    <mergeCell ref="A36:C36"/>
    <mergeCell ref="D36:E36"/>
    <mergeCell ref="F36:G36"/>
    <mergeCell ref="I36:J36"/>
    <mergeCell ref="A41:C41"/>
    <mergeCell ref="D41:E41"/>
    <mergeCell ref="F41:G41"/>
    <mergeCell ref="I41:J41"/>
    <mergeCell ref="A42:C42"/>
    <mergeCell ref="D42:E42"/>
    <mergeCell ref="F42:G42"/>
    <mergeCell ref="I42:J42"/>
    <mergeCell ref="A39:C39"/>
    <mergeCell ref="D39:E39"/>
    <mergeCell ref="F39:G39"/>
    <mergeCell ref="I39:J39"/>
    <mergeCell ref="A40:C40"/>
    <mergeCell ref="D40:E40"/>
    <mergeCell ref="F40:G40"/>
    <mergeCell ref="I40:J40"/>
    <mergeCell ref="A45:C45"/>
    <mergeCell ref="D45:E45"/>
    <mergeCell ref="F45:G45"/>
    <mergeCell ref="I45:J45"/>
    <mergeCell ref="A46:C46"/>
    <mergeCell ref="D46:E46"/>
    <mergeCell ref="F46:G46"/>
    <mergeCell ref="I46:J46"/>
    <mergeCell ref="A43:C43"/>
    <mergeCell ref="D43:E43"/>
    <mergeCell ref="F43:G43"/>
    <mergeCell ref="I43:J43"/>
    <mergeCell ref="A44:C44"/>
    <mergeCell ref="D44:E44"/>
    <mergeCell ref="F44:G44"/>
    <mergeCell ref="I44:J44"/>
    <mergeCell ref="A49:C49"/>
    <mergeCell ref="D49:E49"/>
    <mergeCell ref="F49:G49"/>
    <mergeCell ref="I49:J49"/>
    <mergeCell ref="A50:C50"/>
    <mergeCell ref="D50:E50"/>
    <mergeCell ref="F50:G50"/>
    <mergeCell ref="I50:J50"/>
    <mergeCell ref="A47:C47"/>
    <mergeCell ref="D47:E47"/>
    <mergeCell ref="F47:G47"/>
    <mergeCell ref="I47:J47"/>
    <mergeCell ref="A48:C48"/>
    <mergeCell ref="D48:E48"/>
    <mergeCell ref="F48:G48"/>
    <mergeCell ref="I48:J48"/>
    <mergeCell ref="A53:C53"/>
    <mergeCell ref="D53:E53"/>
    <mergeCell ref="F53:G53"/>
    <mergeCell ref="I53:J53"/>
    <mergeCell ref="A54:C54"/>
    <mergeCell ref="D54:E54"/>
    <mergeCell ref="F54:G54"/>
    <mergeCell ref="I54:J54"/>
    <mergeCell ref="A51:C51"/>
    <mergeCell ref="D51:E51"/>
    <mergeCell ref="F51:G51"/>
    <mergeCell ref="I51:J51"/>
    <mergeCell ref="A52:C52"/>
    <mergeCell ref="D52:E52"/>
    <mergeCell ref="F52:G52"/>
    <mergeCell ref="I52:J52"/>
    <mergeCell ref="A57:C57"/>
    <mergeCell ref="D57:E57"/>
    <mergeCell ref="F57:G57"/>
    <mergeCell ref="I57:J57"/>
    <mergeCell ref="A58:C58"/>
    <mergeCell ref="D58:E58"/>
    <mergeCell ref="F58:G58"/>
    <mergeCell ref="I58:J58"/>
    <mergeCell ref="A55:C55"/>
    <mergeCell ref="D55:E55"/>
    <mergeCell ref="F55:G55"/>
    <mergeCell ref="I55:J55"/>
    <mergeCell ref="A56:C56"/>
    <mergeCell ref="D56:E56"/>
    <mergeCell ref="F56:G56"/>
    <mergeCell ref="I56:J56"/>
    <mergeCell ref="A61:C61"/>
    <mergeCell ref="D61:E61"/>
    <mergeCell ref="F61:G61"/>
    <mergeCell ref="I61:J61"/>
    <mergeCell ref="A62:C62"/>
    <mergeCell ref="D62:E62"/>
    <mergeCell ref="F62:G62"/>
    <mergeCell ref="I62:J62"/>
    <mergeCell ref="A59:C59"/>
    <mergeCell ref="D59:E59"/>
    <mergeCell ref="F59:G59"/>
    <mergeCell ref="I59:J59"/>
    <mergeCell ref="A60:C60"/>
    <mergeCell ref="D60:E60"/>
    <mergeCell ref="F60:G60"/>
    <mergeCell ref="I60:J60"/>
    <mergeCell ref="A65:C65"/>
    <mergeCell ref="D65:E65"/>
    <mergeCell ref="F65:G65"/>
    <mergeCell ref="I65:J65"/>
    <mergeCell ref="A66:C66"/>
    <mergeCell ref="D66:E66"/>
    <mergeCell ref="F66:G66"/>
    <mergeCell ref="I66:J66"/>
    <mergeCell ref="A63:C63"/>
    <mergeCell ref="D63:E63"/>
    <mergeCell ref="F63:G63"/>
    <mergeCell ref="I63:J63"/>
    <mergeCell ref="A64:C64"/>
    <mergeCell ref="D64:E64"/>
    <mergeCell ref="F64:G64"/>
    <mergeCell ref="I64:J64"/>
    <mergeCell ref="A69:C69"/>
    <mergeCell ref="D69:E69"/>
    <mergeCell ref="F69:G69"/>
    <mergeCell ref="I69:J69"/>
    <mergeCell ref="A70:C70"/>
    <mergeCell ref="D70:E70"/>
    <mergeCell ref="F70:G70"/>
    <mergeCell ref="I70:J70"/>
    <mergeCell ref="A67:C67"/>
    <mergeCell ref="D67:E67"/>
    <mergeCell ref="F67:G67"/>
    <mergeCell ref="I67:J67"/>
    <mergeCell ref="A68:C68"/>
    <mergeCell ref="D68:E68"/>
    <mergeCell ref="F68:G68"/>
    <mergeCell ref="I68:J68"/>
    <mergeCell ref="A73:C73"/>
    <mergeCell ref="D73:E73"/>
    <mergeCell ref="F73:G73"/>
    <mergeCell ref="I73:J73"/>
    <mergeCell ref="A74:C74"/>
    <mergeCell ref="D74:E74"/>
    <mergeCell ref="F74:G74"/>
    <mergeCell ref="I74:J74"/>
    <mergeCell ref="A71:C71"/>
    <mergeCell ref="D71:E71"/>
    <mergeCell ref="F71:G71"/>
    <mergeCell ref="I71:J71"/>
    <mergeCell ref="A72:C72"/>
    <mergeCell ref="D72:E72"/>
    <mergeCell ref="F72:G72"/>
    <mergeCell ref="I72:J72"/>
    <mergeCell ref="A77:C77"/>
    <mergeCell ref="D77:E77"/>
    <mergeCell ref="F77:G77"/>
    <mergeCell ref="I77:J77"/>
    <mergeCell ref="A78:B78"/>
    <mergeCell ref="C78:F78"/>
    <mergeCell ref="G78:I78"/>
    <mergeCell ref="J78:L78"/>
    <mergeCell ref="A75:C75"/>
    <mergeCell ref="D75:E75"/>
    <mergeCell ref="F75:G75"/>
    <mergeCell ref="I75:J75"/>
    <mergeCell ref="A76:C76"/>
    <mergeCell ref="D76:E76"/>
    <mergeCell ref="F76:G76"/>
    <mergeCell ref="I76:J76"/>
    <mergeCell ref="A81:B81"/>
    <mergeCell ref="C81:F81"/>
    <mergeCell ref="G81:I81"/>
    <mergeCell ref="J81:L81"/>
    <mergeCell ref="A82:B82"/>
    <mergeCell ref="C82:F82"/>
    <mergeCell ref="G82:I82"/>
    <mergeCell ref="J82:L82"/>
    <mergeCell ref="A79:B79"/>
    <mergeCell ref="C79:I79"/>
    <mergeCell ref="J79:L79"/>
    <mergeCell ref="A80:B80"/>
    <mergeCell ref="C80:I80"/>
    <mergeCell ref="J80:L80"/>
  </mergeCells>
  <printOptions horizontalCentered="1"/>
  <pageMargins left="0" right="0" top="0.5899999737739563" bottom="0.5899999737739563" header="0.5" footer="0.5"/>
  <pageSetup paperSize="9" scale="87" orientation="portrait" r:id="rId1"/>
  <ignoredErrors>
    <ignoredError sqref="A1:M11 A14:M83 A12:D12 F12:M12 A13:D13 F13:M1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A6B97-A7E5-47F9-93F2-8C2F64D5FA0B}">
  <sheetPr>
    <tabColor theme="1" tint="4.9989318521683403E-2"/>
    <outlinePr summaryBelow="0"/>
  </sheetPr>
  <dimension ref="A1:E121"/>
  <sheetViews>
    <sheetView showGridLines="0" showZeros="0" showOutlineSymbols="0" view="pageBreakPreview" zoomScale="115" zoomScaleNormal="100" zoomScaleSheetLayoutView="115" workbookViewId="0"/>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s>
  <sheetData>
    <row r="1" spans="1:5" ht="45.75" customHeight="1" x14ac:dyDescent="0.25">
      <c r="A1" s="1"/>
      <c r="B1" s="1"/>
      <c r="C1" s="50"/>
    </row>
    <row r="2" spans="1:5" ht="24.75" customHeight="1" x14ac:dyDescent="0.25">
      <c r="A2" s="49"/>
    </row>
    <row r="3" spans="1:5" ht="8.25" customHeight="1" x14ac:dyDescent="0.25">
      <c r="A3" s="1"/>
    </row>
    <row r="4" spans="1:5" ht="28.5" customHeight="1" x14ac:dyDescent="0.25">
      <c r="A4" s="28"/>
    </row>
    <row r="5" spans="1:5" ht="27" customHeight="1" x14ac:dyDescent="0.25">
      <c r="A5" s="13"/>
    </row>
    <row r="6" spans="1:5" ht="16.5" customHeight="1" x14ac:dyDescent="0.25">
      <c r="A6" s="14"/>
      <c r="B6" s="14"/>
    </row>
    <row r="7" spans="1:5" ht="15.75" customHeight="1" x14ac:dyDescent="0.25">
      <c r="A7" s="15"/>
      <c r="B7" s="15"/>
    </row>
    <row r="8" spans="1:5" ht="15.75" customHeight="1" x14ac:dyDescent="0.25">
      <c r="A8" s="14"/>
      <c r="B8" s="14"/>
    </row>
    <row r="9" spans="1:5" ht="15.75" customHeight="1" x14ac:dyDescent="0.25">
      <c r="A9" s="15"/>
      <c r="B9" s="15"/>
    </row>
    <row r="10" spans="1:5" ht="15.75" customHeight="1" x14ac:dyDescent="0.25">
      <c r="A10" s="14"/>
      <c r="B10" s="14"/>
    </row>
    <row r="11" spans="1:5" ht="15.75" customHeight="1" x14ac:dyDescent="0.25">
      <c r="A11" s="15"/>
      <c r="B11" s="15"/>
    </row>
    <row r="12" spans="1:5" ht="15.75" customHeight="1" x14ac:dyDescent="0.25">
      <c r="A12" s="14"/>
      <c r="B12" s="14"/>
    </row>
    <row r="13" spans="1:5" ht="15.75" customHeight="1" x14ac:dyDescent="0.25">
      <c r="A13" s="15"/>
      <c r="B13" s="15"/>
    </row>
    <row r="14" spans="1:5" ht="8.25" customHeight="1" x14ac:dyDescent="0.25">
      <c r="A14" s="4"/>
      <c r="B14" s="48"/>
      <c r="C14" s="4"/>
    </row>
    <row r="15" spans="1:5" ht="36" customHeight="1" x14ac:dyDescent="0.25">
      <c r="A15" s="47" t="s">
        <v>359</v>
      </c>
      <c r="B15" s="46" t="s">
        <v>19</v>
      </c>
      <c r="C15" s="46" t="s">
        <v>358</v>
      </c>
      <c r="D15" s="45" t="s">
        <v>357</v>
      </c>
      <c r="E15" s="44" t="s">
        <v>356</v>
      </c>
    </row>
    <row r="16" spans="1:5" ht="26.25" customHeight="1" x14ac:dyDescent="0.25">
      <c r="A16" s="36" t="s">
        <v>355</v>
      </c>
      <c r="B16" s="35" t="s">
        <v>354</v>
      </c>
      <c r="C16" s="35"/>
      <c r="D16" s="5">
        <v>0</v>
      </c>
      <c r="E16" s="34">
        <v>0</v>
      </c>
    </row>
    <row r="17" spans="1:5" ht="26.25" customHeight="1" x14ac:dyDescent="0.25">
      <c r="A17" s="36" t="s">
        <v>353</v>
      </c>
      <c r="B17" s="35" t="s">
        <v>352</v>
      </c>
      <c r="C17" s="35"/>
      <c r="D17" s="5">
        <v>12130074351</v>
      </c>
      <c r="E17" s="34">
        <v>115599451</v>
      </c>
    </row>
    <row r="18" spans="1:5" ht="26.25" customHeight="1" x14ac:dyDescent="0.25">
      <c r="A18" s="33" t="s">
        <v>351</v>
      </c>
      <c r="B18" s="32" t="s">
        <v>350</v>
      </c>
      <c r="C18" s="32"/>
      <c r="D18" s="6">
        <v>12130074351</v>
      </c>
      <c r="E18" s="31">
        <v>115599451</v>
      </c>
    </row>
    <row r="19" spans="1:5" ht="26.25" customHeight="1" x14ac:dyDescent="0.25">
      <c r="A19" s="43" t="s">
        <v>349</v>
      </c>
      <c r="B19" s="42" t="s">
        <v>348</v>
      </c>
      <c r="C19" s="42"/>
      <c r="D19" s="7">
        <v>2000000</v>
      </c>
      <c r="E19" s="41">
        <v>1000000</v>
      </c>
    </row>
    <row r="20" spans="1:5" ht="26.25" customHeight="1" x14ac:dyDescent="0.25">
      <c r="A20" s="43" t="s">
        <v>347</v>
      </c>
      <c r="B20" s="42" t="s">
        <v>346</v>
      </c>
      <c r="C20" s="42"/>
      <c r="D20" s="7">
        <v>0</v>
      </c>
      <c r="E20" s="41">
        <v>0</v>
      </c>
    </row>
    <row r="21" spans="1:5" ht="26.25" customHeight="1" x14ac:dyDescent="0.25">
      <c r="A21" s="43" t="s">
        <v>345</v>
      </c>
      <c r="B21" s="42" t="s">
        <v>344</v>
      </c>
      <c r="C21" s="42"/>
      <c r="D21" s="7">
        <v>12128074351</v>
      </c>
      <c r="E21" s="41">
        <v>114599451</v>
      </c>
    </row>
    <row r="22" spans="1:5" ht="26.25" customHeight="1" x14ac:dyDescent="0.25">
      <c r="A22" s="43" t="s">
        <v>343</v>
      </c>
      <c r="B22" s="42" t="s">
        <v>342</v>
      </c>
      <c r="C22" s="42"/>
      <c r="D22" s="7">
        <v>0</v>
      </c>
      <c r="E22" s="41">
        <v>0</v>
      </c>
    </row>
    <row r="23" spans="1:5" ht="26.25" customHeight="1" x14ac:dyDescent="0.25">
      <c r="A23" s="33" t="s">
        <v>341</v>
      </c>
      <c r="B23" s="32" t="s">
        <v>340</v>
      </c>
      <c r="C23" s="32"/>
      <c r="D23" s="6">
        <v>0</v>
      </c>
      <c r="E23" s="31">
        <v>0</v>
      </c>
    </row>
    <row r="24" spans="1:5" ht="26.25" customHeight="1" x14ac:dyDescent="0.25">
      <c r="A24" s="33" t="s">
        <v>339</v>
      </c>
      <c r="B24" s="32" t="s">
        <v>338</v>
      </c>
      <c r="C24" s="32"/>
      <c r="D24" s="6">
        <v>0</v>
      </c>
      <c r="E24" s="31">
        <v>0</v>
      </c>
    </row>
    <row r="25" spans="1:5" ht="26.25" customHeight="1" x14ac:dyDescent="0.25">
      <c r="A25" s="36" t="s">
        <v>337</v>
      </c>
      <c r="B25" s="35" t="s">
        <v>336</v>
      </c>
      <c r="C25" s="35"/>
      <c r="D25" s="5">
        <v>153098122783</v>
      </c>
      <c r="E25" s="34">
        <v>163510079098</v>
      </c>
    </row>
    <row r="26" spans="1:5" ht="26.25" customHeight="1" x14ac:dyDescent="0.25">
      <c r="A26" s="33" t="s">
        <v>335</v>
      </c>
      <c r="B26" s="32" t="s">
        <v>334</v>
      </c>
      <c r="C26" s="32"/>
      <c r="D26" s="6">
        <v>153098122783</v>
      </c>
      <c r="E26" s="31">
        <v>163510079098</v>
      </c>
    </row>
    <row r="27" spans="1:5" ht="26.25" customHeight="1" x14ac:dyDescent="0.25">
      <c r="A27" s="43" t="s">
        <v>333</v>
      </c>
      <c r="B27" s="42" t="s">
        <v>332</v>
      </c>
      <c r="C27" s="42"/>
      <c r="D27" s="7">
        <v>0</v>
      </c>
      <c r="E27" s="41">
        <v>0</v>
      </c>
    </row>
    <row r="28" spans="1:5" ht="26.25" customHeight="1" x14ac:dyDescent="0.25">
      <c r="A28" s="43" t="s">
        <v>331</v>
      </c>
      <c r="B28" s="42" t="s">
        <v>330</v>
      </c>
      <c r="C28" s="42"/>
      <c r="D28" s="7">
        <v>0</v>
      </c>
      <c r="E28" s="41">
        <v>0</v>
      </c>
    </row>
    <row r="29" spans="1:5" ht="26.25" customHeight="1" x14ac:dyDescent="0.25">
      <c r="A29" s="43" t="s">
        <v>329</v>
      </c>
      <c r="B29" s="42" t="s">
        <v>328</v>
      </c>
      <c r="C29" s="42"/>
      <c r="D29" s="7">
        <v>128296681691</v>
      </c>
      <c r="E29" s="41">
        <v>128708638006</v>
      </c>
    </row>
    <row r="30" spans="1:5" ht="26.25" customHeight="1" x14ac:dyDescent="0.25">
      <c r="A30" s="43" t="s">
        <v>327</v>
      </c>
      <c r="B30" s="42" t="s">
        <v>326</v>
      </c>
      <c r="C30" s="42"/>
      <c r="D30" s="7">
        <v>15001441092</v>
      </c>
      <c r="E30" s="41">
        <v>15001441092</v>
      </c>
    </row>
    <row r="31" spans="1:5" ht="26.25" customHeight="1" x14ac:dyDescent="0.25">
      <c r="A31" s="43" t="s">
        <v>325</v>
      </c>
      <c r="B31" s="42" t="s">
        <v>324</v>
      </c>
      <c r="C31" s="42"/>
      <c r="D31" s="7">
        <v>0</v>
      </c>
      <c r="E31" s="41">
        <v>0</v>
      </c>
    </row>
    <row r="32" spans="1:5" ht="26.25" customHeight="1" x14ac:dyDescent="0.25">
      <c r="A32" s="43" t="s">
        <v>323</v>
      </c>
      <c r="B32" s="42" t="s">
        <v>322</v>
      </c>
      <c r="C32" s="42"/>
      <c r="D32" s="7">
        <v>9800000000</v>
      </c>
      <c r="E32" s="41">
        <v>19800000000</v>
      </c>
    </row>
    <row r="33" spans="1:5" ht="26.25" customHeight="1" x14ac:dyDescent="0.25">
      <c r="A33" s="43" t="s">
        <v>321</v>
      </c>
      <c r="B33" s="42" t="s">
        <v>320</v>
      </c>
      <c r="C33" s="42"/>
      <c r="D33" s="7">
        <v>0</v>
      </c>
      <c r="E33" s="41">
        <v>0</v>
      </c>
    </row>
    <row r="34" spans="1:5" ht="26.25" customHeight="1" x14ac:dyDescent="0.25">
      <c r="A34" s="43" t="s">
        <v>319</v>
      </c>
      <c r="B34" s="42" t="s">
        <v>318</v>
      </c>
      <c r="C34" s="42"/>
      <c r="D34" s="7">
        <v>0</v>
      </c>
      <c r="E34" s="41">
        <v>0</v>
      </c>
    </row>
    <row r="35" spans="1:5" ht="26.25" customHeight="1" x14ac:dyDescent="0.25">
      <c r="A35" s="43" t="s">
        <v>317</v>
      </c>
      <c r="B35" s="42" t="s">
        <v>316</v>
      </c>
      <c r="C35" s="42"/>
      <c r="D35" s="7">
        <v>0</v>
      </c>
      <c r="E35" s="41">
        <v>0</v>
      </c>
    </row>
    <row r="36" spans="1:5" ht="26.25" customHeight="1" x14ac:dyDescent="0.25">
      <c r="A36" s="33" t="s">
        <v>315</v>
      </c>
      <c r="B36" s="32" t="s">
        <v>314</v>
      </c>
      <c r="C36" s="32"/>
      <c r="D36" s="6">
        <v>0</v>
      </c>
      <c r="E36" s="31">
        <v>0</v>
      </c>
    </row>
    <row r="37" spans="1:5" ht="26.25" customHeight="1" x14ac:dyDescent="0.25">
      <c r="A37" s="36" t="s">
        <v>313</v>
      </c>
      <c r="B37" s="35" t="s">
        <v>312</v>
      </c>
      <c r="C37" s="35"/>
      <c r="D37" s="5">
        <v>3954636362</v>
      </c>
      <c r="E37" s="34">
        <v>5204680179</v>
      </c>
    </row>
    <row r="38" spans="1:5" ht="26.25" customHeight="1" x14ac:dyDescent="0.25">
      <c r="A38" s="33" t="s">
        <v>311</v>
      </c>
      <c r="B38" s="32" t="s">
        <v>310</v>
      </c>
      <c r="C38" s="32"/>
      <c r="D38" s="6">
        <v>0</v>
      </c>
      <c r="E38" s="31">
        <v>0</v>
      </c>
    </row>
    <row r="39" spans="1:5" ht="26.25" customHeight="1" x14ac:dyDescent="0.25">
      <c r="A39" s="33" t="s">
        <v>309</v>
      </c>
      <c r="B39" s="32" t="s">
        <v>308</v>
      </c>
      <c r="C39" s="32"/>
      <c r="D39" s="6">
        <v>0</v>
      </c>
      <c r="E39" s="31">
        <v>0</v>
      </c>
    </row>
    <row r="40" spans="1:5" ht="26.25" customHeight="1" x14ac:dyDescent="0.25">
      <c r="A40" s="33" t="s">
        <v>307</v>
      </c>
      <c r="B40" s="32" t="s">
        <v>306</v>
      </c>
      <c r="C40" s="32"/>
      <c r="D40" s="6">
        <v>3954636362</v>
      </c>
      <c r="E40" s="31">
        <v>5204680179</v>
      </c>
    </row>
    <row r="41" spans="1:5" ht="26.25" customHeight="1" x14ac:dyDescent="0.25">
      <c r="A41" s="33" t="s">
        <v>305</v>
      </c>
      <c r="B41" s="32" t="s">
        <v>304</v>
      </c>
      <c r="C41" s="32"/>
      <c r="D41" s="6">
        <v>0</v>
      </c>
      <c r="E41" s="31">
        <v>0</v>
      </c>
    </row>
    <row r="42" spans="1:5" ht="25.5" x14ac:dyDescent="0.25">
      <c r="A42" s="43" t="s">
        <v>303</v>
      </c>
      <c r="B42" s="42" t="s">
        <v>302</v>
      </c>
      <c r="C42" s="42"/>
      <c r="D42" s="7">
        <v>0</v>
      </c>
      <c r="E42" s="41">
        <v>0</v>
      </c>
    </row>
    <row r="43" spans="1:5" ht="25.5" x14ac:dyDescent="0.25">
      <c r="A43" s="43" t="s">
        <v>301</v>
      </c>
      <c r="B43" s="42" t="s">
        <v>300</v>
      </c>
      <c r="C43" s="42"/>
      <c r="D43" s="7">
        <v>0</v>
      </c>
      <c r="E43" s="41">
        <v>0</v>
      </c>
    </row>
    <row r="44" spans="1:5" ht="38.25" x14ac:dyDescent="0.25">
      <c r="A44" s="43" t="s">
        <v>299</v>
      </c>
      <c r="B44" s="42" t="s">
        <v>298</v>
      </c>
      <c r="C44" s="42"/>
      <c r="D44" s="7">
        <v>0</v>
      </c>
      <c r="E44" s="41">
        <v>0</v>
      </c>
    </row>
    <row r="45" spans="1:5" ht="38.25" x14ac:dyDescent="0.25">
      <c r="A45" s="43" t="s">
        <v>297</v>
      </c>
      <c r="B45" s="42" t="s">
        <v>296</v>
      </c>
      <c r="C45" s="42"/>
      <c r="D45" s="7">
        <v>0</v>
      </c>
      <c r="E45" s="41">
        <v>0</v>
      </c>
    </row>
    <row r="46" spans="1:5" ht="25.5" x14ac:dyDescent="0.25">
      <c r="A46" s="43" t="s">
        <v>295</v>
      </c>
      <c r="B46" s="42" t="s">
        <v>294</v>
      </c>
      <c r="C46" s="42"/>
      <c r="D46" s="7">
        <v>0</v>
      </c>
      <c r="E46" s="41">
        <v>0</v>
      </c>
    </row>
    <row r="47" spans="1:5" ht="38.25" x14ac:dyDescent="0.25">
      <c r="A47" s="33" t="s">
        <v>293</v>
      </c>
      <c r="B47" s="32" t="s">
        <v>292</v>
      </c>
      <c r="C47" s="32"/>
      <c r="D47" s="6">
        <v>0</v>
      </c>
      <c r="E47" s="31">
        <v>0</v>
      </c>
    </row>
    <row r="48" spans="1:5" ht="25.5" x14ac:dyDescent="0.25">
      <c r="A48" s="33" t="s">
        <v>291</v>
      </c>
      <c r="B48" s="32" t="s">
        <v>290</v>
      </c>
      <c r="C48" s="32"/>
      <c r="D48" s="6">
        <v>3954636362</v>
      </c>
      <c r="E48" s="31">
        <v>5204680179</v>
      </c>
    </row>
    <row r="49" spans="1:5" ht="25.5" x14ac:dyDescent="0.25">
      <c r="A49" s="43" t="s">
        <v>289</v>
      </c>
      <c r="B49" s="42" t="s">
        <v>288</v>
      </c>
      <c r="C49" s="42"/>
      <c r="D49" s="7">
        <v>0</v>
      </c>
      <c r="E49" s="41">
        <v>0</v>
      </c>
    </row>
    <row r="50" spans="1:5" ht="25.5" x14ac:dyDescent="0.25">
      <c r="A50" s="43" t="s">
        <v>287</v>
      </c>
      <c r="B50" s="42" t="s">
        <v>286</v>
      </c>
      <c r="C50" s="42"/>
      <c r="D50" s="7">
        <v>3866033619</v>
      </c>
      <c r="E50" s="41">
        <v>4414777126</v>
      </c>
    </row>
    <row r="51" spans="1:5" ht="38.25" x14ac:dyDescent="0.25">
      <c r="A51" s="43" t="s">
        <v>285</v>
      </c>
      <c r="B51" s="42" t="s">
        <v>284</v>
      </c>
      <c r="C51" s="42"/>
      <c r="D51" s="7">
        <v>0</v>
      </c>
      <c r="E51" s="41">
        <v>0</v>
      </c>
    </row>
    <row r="52" spans="1:5" ht="38.25" x14ac:dyDescent="0.25">
      <c r="A52" s="43" t="s">
        <v>283</v>
      </c>
      <c r="B52" s="42" t="s">
        <v>282</v>
      </c>
      <c r="C52" s="42"/>
      <c r="D52" s="7">
        <v>88602743</v>
      </c>
      <c r="E52" s="41">
        <v>789903053</v>
      </c>
    </row>
    <row r="53" spans="1:5" ht="25.5" x14ac:dyDescent="0.25">
      <c r="A53" s="43" t="s">
        <v>281</v>
      </c>
      <c r="B53" s="42" t="s">
        <v>280</v>
      </c>
      <c r="C53" s="42"/>
      <c r="D53" s="7">
        <v>0</v>
      </c>
      <c r="E53" s="41">
        <v>0</v>
      </c>
    </row>
    <row r="54" spans="1:5" ht="25.5" x14ac:dyDescent="0.25">
      <c r="A54" s="33" t="s">
        <v>279</v>
      </c>
      <c r="B54" s="32" t="s">
        <v>278</v>
      </c>
      <c r="C54" s="32"/>
      <c r="D54" s="6">
        <v>0</v>
      </c>
      <c r="E54" s="31">
        <v>0</v>
      </c>
    </row>
    <row r="55" spans="1:5" ht="25.5" x14ac:dyDescent="0.25">
      <c r="A55" s="43" t="s">
        <v>277</v>
      </c>
      <c r="B55" s="42" t="s">
        <v>276</v>
      </c>
      <c r="C55" s="42"/>
      <c r="D55" s="7">
        <v>0</v>
      </c>
      <c r="E55" s="41">
        <v>0</v>
      </c>
    </row>
    <row r="56" spans="1:5" ht="25.5" x14ac:dyDescent="0.25">
      <c r="A56" s="43" t="s">
        <v>275</v>
      </c>
      <c r="B56" s="42" t="s">
        <v>274</v>
      </c>
      <c r="C56" s="42"/>
      <c r="D56" s="7">
        <v>0</v>
      </c>
      <c r="E56" s="41">
        <v>0</v>
      </c>
    </row>
    <row r="57" spans="1:5" ht="25.5" x14ac:dyDescent="0.25">
      <c r="A57" s="43" t="s">
        <v>273</v>
      </c>
      <c r="B57" s="42" t="s">
        <v>272</v>
      </c>
      <c r="C57" s="42"/>
      <c r="D57" s="7">
        <v>0</v>
      </c>
      <c r="E57" s="41">
        <v>0</v>
      </c>
    </row>
    <row r="58" spans="1:5" ht="25.5" x14ac:dyDescent="0.25">
      <c r="A58" s="43" t="s">
        <v>270</v>
      </c>
      <c r="B58" s="42" t="s">
        <v>269</v>
      </c>
      <c r="C58" s="42"/>
      <c r="D58" s="7">
        <v>0</v>
      </c>
      <c r="E58" s="41">
        <v>0</v>
      </c>
    </row>
    <row r="59" spans="1:5" ht="25.5" x14ac:dyDescent="0.25">
      <c r="A59" s="33" t="s">
        <v>268</v>
      </c>
      <c r="B59" s="32" t="s">
        <v>267</v>
      </c>
      <c r="C59" s="32"/>
      <c r="D59" s="6">
        <v>0</v>
      </c>
      <c r="E59" s="31">
        <v>0</v>
      </c>
    </row>
    <row r="60" spans="1:5" ht="25.5" x14ac:dyDescent="0.25">
      <c r="A60" s="36" t="s">
        <v>266</v>
      </c>
      <c r="B60" s="35" t="s">
        <v>265</v>
      </c>
      <c r="C60" s="35"/>
      <c r="D60" s="5">
        <v>169182833496</v>
      </c>
      <c r="E60" s="34">
        <v>168830358728</v>
      </c>
    </row>
    <row r="61" spans="1:5" ht="25.5" x14ac:dyDescent="0.25">
      <c r="A61" s="36" t="s">
        <v>264</v>
      </c>
      <c r="B61" s="35" t="s">
        <v>263</v>
      </c>
      <c r="C61" s="35"/>
      <c r="D61" s="5">
        <v>0</v>
      </c>
      <c r="E61" s="34">
        <v>0</v>
      </c>
    </row>
    <row r="62" spans="1:5" ht="25.5" x14ac:dyDescent="0.25">
      <c r="A62" s="33" t="s">
        <v>262</v>
      </c>
      <c r="B62" s="32" t="s">
        <v>261</v>
      </c>
      <c r="C62" s="32"/>
      <c r="D62" s="6">
        <v>0</v>
      </c>
      <c r="E62" s="31">
        <v>0</v>
      </c>
    </row>
    <row r="63" spans="1:5" ht="25.5" x14ac:dyDescent="0.25">
      <c r="A63" s="43" t="s">
        <v>260</v>
      </c>
      <c r="B63" s="42" t="s">
        <v>259</v>
      </c>
      <c r="C63" s="42"/>
      <c r="D63" s="7">
        <v>0</v>
      </c>
      <c r="E63" s="41">
        <v>0</v>
      </c>
    </row>
    <row r="64" spans="1:5" ht="25.5" x14ac:dyDescent="0.25">
      <c r="A64" s="43" t="s">
        <v>258</v>
      </c>
      <c r="B64" s="42" t="s">
        <v>257</v>
      </c>
      <c r="C64" s="42"/>
      <c r="D64" s="7">
        <v>0</v>
      </c>
      <c r="E64" s="41">
        <v>0</v>
      </c>
    </row>
    <row r="65" spans="1:5" ht="25.5" x14ac:dyDescent="0.25">
      <c r="A65" s="33" t="s">
        <v>256</v>
      </c>
      <c r="B65" s="32" t="s">
        <v>255</v>
      </c>
      <c r="C65" s="32"/>
      <c r="D65" s="6">
        <v>0</v>
      </c>
      <c r="E65" s="31">
        <v>0</v>
      </c>
    </row>
    <row r="66" spans="1:5" ht="51" x14ac:dyDescent="0.25">
      <c r="A66" s="33" t="s">
        <v>254</v>
      </c>
      <c r="B66" s="32" t="s">
        <v>253</v>
      </c>
      <c r="C66" s="32"/>
      <c r="D66" s="6">
        <v>444653</v>
      </c>
      <c r="E66" s="31">
        <v>33340898</v>
      </c>
    </row>
    <row r="67" spans="1:5" ht="25.5" x14ac:dyDescent="0.25">
      <c r="A67" s="43" t="s">
        <v>252</v>
      </c>
      <c r="B67" s="42" t="s">
        <v>251</v>
      </c>
      <c r="C67" s="42"/>
      <c r="D67" s="7">
        <v>166730</v>
      </c>
      <c r="E67" s="41">
        <v>1116280</v>
      </c>
    </row>
    <row r="68" spans="1:5" ht="38.25" x14ac:dyDescent="0.25">
      <c r="A68" s="43" t="s">
        <v>250</v>
      </c>
      <c r="B68" s="42" t="s">
        <v>249</v>
      </c>
      <c r="C68" s="42"/>
      <c r="D68" s="7">
        <v>277923</v>
      </c>
      <c r="E68" s="41">
        <v>32224618</v>
      </c>
    </row>
    <row r="69" spans="1:5" ht="25.5" x14ac:dyDescent="0.25">
      <c r="A69" s="33" t="s">
        <v>248</v>
      </c>
      <c r="B69" s="32" t="s">
        <v>247</v>
      </c>
      <c r="C69" s="32"/>
      <c r="D69" s="6">
        <v>926062</v>
      </c>
      <c r="E69" s="31">
        <v>5012381</v>
      </c>
    </row>
    <row r="70" spans="1:5" ht="25.5" x14ac:dyDescent="0.25">
      <c r="A70" s="33" t="s">
        <v>246</v>
      </c>
      <c r="B70" s="32" t="s">
        <v>245</v>
      </c>
      <c r="C70" s="32"/>
      <c r="D70" s="6">
        <v>0</v>
      </c>
      <c r="E70" s="31">
        <v>0</v>
      </c>
    </row>
    <row r="71" spans="1:5" ht="25.5" x14ac:dyDescent="0.25">
      <c r="A71" s="33" t="s">
        <v>244</v>
      </c>
      <c r="B71" s="32" t="s">
        <v>243</v>
      </c>
      <c r="C71" s="32"/>
      <c r="D71" s="6">
        <v>77936095</v>
      </c>
      <c r="E71" s="31">
        <v>83972156</v>
      </c>
    </row>
    <row r="72" spans="1:5" ht="25.5" x14ac:dyDescent="0.25">
      <c r="A72" s="43" t="s">
        <v>242</v>
      </c>
      <c r="B72" s="42" t="s">
        <v>241</v>
      </c>
      <c r="C72" s="42"/>
      <c r="D72" s="7">
        <v>0</v>
      </c>
      <c r="E72" s="41">
        <v>0</v>
      </c>
    </row>
    <row r="73" spans="1:5" ht="25.5" x14ac:dyDescent="0.25">
      <c r="A73" s="43" t="s">
        <v>240</v>
      </c>
      <c r="B73" s="42" t="s">
        <v>239</v>
      </c>
      <c r="C73" s="42"/>
      <c r="D73" s="7">
        <v>0</v>
      </c>
      <c r="E73" s="41">
        <v>0</v>
      </c>
    </row>
    <row r="74" spans="1:5" ht="25.5" x14ac:dyDescent="0.25">
      <c r="A74" s="43" t="s">
        <v>238</v>
      </c>
      <c r="B74" s="42" t="s">
        <v>237</v>
      </c>
      <c r="C74" s="42"/>
      <c r="D74" s="7">
        <v>0</v>
      </c>
      <c r="E74" s="41">
        <v>0</v>
      </c>
    </row>
    <row r="75" spans="1:5" ht="25.5" x14ac:dyDescent="0.25">
      <c r="A75" s="43" t="s">
        <v>236</v>
      </c>
      <c r="B75" s="42" t="s">
        <v>235</v>
      </c>
      <c r="C75" s="42"/>
      <c r="D75" s="7">
        <v>69836095</v>
      </c>
      <c r="E75" s="41">
        <v>59672156</v>
      </c>
    </row>
    <row r="76" spans="1:5" ht="25.5" x14ac:dyDescent="0.25">
      <c r="A76" s="43" t="s">
        <v>234</v>
      </c>
      <c r="B76" s="42" t="s">
        <v>233</v>
      </c>
      <c r="C76" s="42"/>
      <c r="D76" s="7">
        <v>0</v>
      </c>
      <c r="E76" s="41">
        <v>0</v>
      </c>
    </row>
    <row r="77" spans="1:5" ht="25.5" x14ac:dyDescent="0.25">
      <c r="A77" s="43" t="s">
        <v>232</v>
      </c>
      <c r="B77" s="42" t="s">
        <v>231</v>
      </c>
      <c r="C77" s="42"/>
      <c r="D77" s="7">
        <v>0</v>
      </c>
      <c r="E77" s="41">
        <v>0</v>
      </c>
    </row>
    <row r="78" spans="1:5" ht="38.25" x14ac:dyDescent="0.25">
      <c r="A78" s="43" t="s">
        <v>230</v>
      </c>
      <c r="B78" s="42" t="s">
        <v>229</v>
      </c>
      <c r="C78" s="42"/>
      <c r="D78" s="7">
        <v>8100000</v>
      </c>
      <c r="E78" s="41">
        <v>24300000</v>
      </c>
    </row>
    <row r="79" spans="1:5" ht="25.5" x14ac:dyDescent="0.25">
      <c r="A79" s="33" t="s">
        <v>228</v>
      </c>
      <c r="B79" s="32" t="s">
        <v>227</v>
      </c>
      <c r="C79" s="32"/>
      <c r="D79" s="6">
        <v>2000187</v>
      </c>
      <c r="E79" s="31">
        <v>1000187</v>
      </c>
    </row>
    <row r="80" spans="1:5" ht="25.5" x14ac:dyDescent="0.25">
      <c r="A80" s="43" t="s">
        <v>226</v>
      </c>
      <c r="B80" s="42" t="s">
        <v>225</v>
      </c>
      <c r="C80" s="42"/>
      <c r="D80" s="7">
        <v>2000187</v>
      </c>
      <c r="E80" s="41">
        <v>1000187</v>
      </c>
    </row>
    <row r="81" spans="1:5" ht="25.5" x14ac:dyDescent="0.25">
      <c r="A81" s="43" t="s">
        <v>224</v>
      </c>
      <c r="B81" s="42" t="s">
        <v>223</v>
      </c>
      <c r="C81" s="42"/>
      <c r="D81" s="7">
        <v>0</v>
      </c>
      <c r="E81" s="41">
        <v>0</v>
      </c>
    </row>
    <row r="82" spans="1:5" ht="25.5" x14ac:dyDescent="0.25">
      <c r="A82" s="33" t="s">
        <v>222</v>
      </c>
      <c r="B82" s="32" t="s">
        <v>221</v>
      </c>
      <c r="C82" s="32"/>
      <c r="D82" s="6">
        <v>0</v>
      </c>
      <c r="E82" s="31">
        <v>990906</v>
      </c>
    </row>
    <row r="83" spans="1:5" ht="25.5" x14ac:dyDescent="0.25">
      <c r="A83" s="33" t="s">
        <v>220</v>
      </c>
      <c r="B83" s="32" t="s">
        <v>219</v>
      </c>
      <c r="C83" s="32"/>
      <c r="D83" s="6">
        <v>195163594</v>
      </c>
      <c r="E83" s="31">
        <v>335266430</v>
      </c>
    </row>
    <row r="84" spans="1:5" ht="25.5" x14ac:dyDescent="0.25">
      <c r="A84" s="43" t="s">
        <v>218</v>
      </c>
      <c r="B84" s="42" t="s">
        <v>217</v>
      </c>
      <c r="C84" s="42"/>
      <c r="D84" s="7">
        <v>142763594</v>
      </c>
      <c r="E84" s="41">
        <v>282866430</v>
      </c>
    </row>
    <row r="85" spans="1:5" ht="25.5" x14ac:dyDescent="0.25">
      <c r="A85" s="43" t="s">
        <v>216</v>
      </c>
      <c r="B85" s="42" t="s">
        <v>215</v>
      </c>
      <c r="C85" s="42"/>
      <c r="D85" s="7">
        <v>15000000</v>
      </c>
      <c r="E85" s="41">
        <v>15000000</v>
      </c>
    </row>
    <row r="86" spans="1:5" ht="25.5" x14ac:dyDescent="0.25">
      <c r="A86" s="43" t="s">
        <v>214</v>
      </c>
      <c r="B86" s="42" t="s">
        <v>213</v>
      </c>
      <c r="C86" s="42"/>
      <c r="D86" s="7">
        <v>15000000</v>
      </c>
      <c r="E86" s="41">
        <v>15000000</v>
      </c>
    </row>
    <row r="87" spans="1:5" ht="25.5" x14ac:dyDescent="0.25">
      <c r="A87" s="43" t="s">
        <v>212</v>
      </c>
      <c r="B87" s="42" t="s">
        <v>211</v>
      </c>
      <c r="C87" s="42"/>
      <c r="D87" s="7">
        <v>0</v>
      </c>
      <c r="E87" s="41">
        <v>0</v>
      </c>
    </row>
    <row r="88" spans="1:5" ht="25.5" x14ac:dyDescent="0.25">
      <c r="A88" s="43" t="s">
        <v>210</v>
      </c>
      <c r="B88" s="42" t="s">
        <v>209</v>
      </c>
      <c r="C88" s="42"/>
      <c r="D88" s="7">
        <v>0</v>
      </c>
      <c r="E88" s="41">
        <v>0</v>
      </c>
    </row>
    <row r="89" spans="1:5" ht="25.5" x14ac:dyDescent="0.25">
      <c r="A89" s="43" t="s">
        <v>208</v>
      </c>
      <c r="B89" s="42" t="s">
        <v>207</v>
      </c>
      <c r="C89" s="42"/>
      <c r="D89" s="7">
        <v>16500000</v>
      </c>
      <c r="E89" s="41">
        <v>16500000</v>
      </c>
    </row>
    <row r="90" spans="1:5" ht="25.5" x14ac:dyDescent="0.25">
      <c r="A90" s="43" t="s">
        <v>206</v>
      </c>
      <c r="B90" s="42" t="s">
        <v>205</v>
      </c>
      <c r="C90" s="42"/>
      <c r="D90" s="7">
        <v>7700000</v>
      </c>
      <c r="E90" s="41">
        <v>7700000</v>
      </c>
    </row>
    <row r="91" spans="1:5" ht="25.5" x14ac:dyDescent="0.25">
      <c r="A91" s="43" t="s">
        <v>204</v>
      </c>
      <c r="B91" s="42" t="s">
        <v>203</v>
      </c>
      <c r="C91" s="42"/>
      <c r="D91" s="7">
        <v>13200000</v>
      </c>
      <c r="E91" s="41">
        <v>13200000</v>
      </c>
    </row>
    <row r="92" spans="1:5" ht="25.5" x14ac:dyDescent="0.25">
      <c r="A92" s="33" t="s">
        <v>202</v>
      </c>
      <c r="B92" s="32" t="s">
        <v>201</v>
      </c>
      <c r="C92" s="32"/>
      <c r="D92" s="6">
        <v>5398445</v>
      </c>
      <c r="E92" s="31">
        <v>4972633</v>
      </c>
    </row>
    <row r="93" spans="1:5" ht="25.5" x14ac:dyDescent="0.25">
      <c r="A93" s="43" t="s">
        <v>200</v>
      </c>
      <c r="B93" s="42" t="s">
        <v>199</v>
      </c>
      <c r="C93" s="42"/>
      <c r="D93" s="7">
        <v>0</v>
      </c>
      <c r="E93" s="41">
        <v>0</v>
      </c>
    </row>
    <row r="94" spans="1:5" ht="38.25" x14ac:dyDescent="0.25">
      <c r="A94" s="43" t="s">
        <v>198</v>
      </c>
      <c r="B94" s="42" t="s">
        <v>197</v>
      </c>
      <c r="C94" s="42"/>
      <c r="D94" s="7">
        <v>0</v>
      </c>
      <c r="E94" s="41">
        <v>0</v>
      </c>
    </row>
    <row r="95" spans="1:5" ht="25.5" x14ac:dyDescent="0.25">
      <c r="A95" s="43" t="s">
        <v>196</v>
      </c>
      <c r="B95" s="42" t="s">
        <v>195</v>
      </c>
      <c r="C95" s="42"/>
      <c r="D95" s="7">
        <v>5398445</v>
      </c>
      <c r="E95" s="41">
        <v>4972633</v>
      </c>
    </row>
    <row r="96" spans="1:5" ht="25.5" x14ac:dyDescent="0.25">
      <c r="A96" s="43" t="s">
        <v>194</v>
      </c>
      <c r="B96" s="42" t="s">
        <v>193</v>
      </c>
      <c r="C96" s="42"/>
      <c r="D96" s="7">
        <v>0</v>
      </c>
      <c r="E96" s="41">
        <v>0</v>
      </c>
    </row>
    <row r="97" spans="1:5" ht="25.5" x14ac:dyDescent="0.25">
      <c r="A97" s="43" t="s">
        <v>192</v>
      </c>
      <c r="B97" s="42" t="s">
        <v>191</v>
      </c>
      <c r="C97" s="42"/>
      <c r="D97" s="7">
        <v>0</v>
      </c>
      <c r="E97" s="41">
        <v>0</v>
      </c>
    </row>
    <row r="98" spans="1:5" ht="25.5" x14ac:dyDescent="0.25">
      <c r="A98" s="43" t="s">
        <v>190</v>
      </c>
      <c r="B98" s="42" t="s">
        <v>189</v>
      </c>
      <c r="C98" s="42"/>
      <c r="D98" s="7">
        <v>0</v>
      </c>
      <c r="E98" s="41">
        <v>0</v>
      </c>
    </row>
    <row r="99" spans="1:5" ht="25.5" x14ac:dyDescent="0.25">
      <c r="A99" s="36" t="s">
        <v>188</v>
      </c>
      <c r="B99" s="35" t="s">
        <v>187</v>
      </c>
      <c r="C99" s="35"/>
      <c r="D99" s="5">
        <v>281869036</v>
      </c>
      <c r="E99" s="34">
        <v>464555591</v>
      </c>
    </row>
    <row r="100" spans="1:5" ht="38.25" x14ac:dyDescent="0.25">
      <c r="A100" s="36" t="s">
        <v>186</v>
      </c>
      <c r="B100" s="35" t="s">
        <v>185</v>
      </c>
      <c r="C100" s="35"/>
      <c r="D100" s="5">
        <v>168900964460</v>
      </c>
      <c r="E100" s="34">
        <v>168365803137</v>
      </c>
    </row>
    <row r="101" spans="1:5" ht="25.5" x14ac:dyDescent="0.25">
      <c r="A101" s="33" t="s">
        <v>184</v>
      </c>
      <c r="B101" s="32" t="s">
        <v>183</v>
      </c>
      <c r="C101" s="32"/>
      <c r="D101" s="6">
        <v>150463817700</v>
      </c>
      <c r="E101" s="31">
        <v>150446710700</v>
      </c>
    </row>
    <row r="102" spans="1:5" ht="25.5" x14ac:dyDescent="0.25">
      <c r="A102" s="33" t="s">
        <v>182</v>
      </c>
      <c r="B102" s="32" t="s">
        <v>181</v>
      </c>
      <c r="C102" s="32"/>
      <c r="D102" s="6">
        <v>155560168500</v>
      </c>
      <c r="E102" s="31">
        <v>155519793900</v>
      </c>
    </row>
    <row r="103" spans="1:5" ht="25.5" x14ac:dyDescent="0.25">
      <c r="A103" s="33" t="s">
        <v>180</v>
      </c>
      <c r="B103" s="32" t="s">
        <v>179</v>
      </c>
      <c r="C103" s="32"/>
      <c r="D103" s="6">
        <v>-5096350800</v>
      </c>
      <c r="E103" s="31">
        <v>-5073083200</v>
      </c>
    </row>
    <row r="104" spans="1:5" ht="25.5" x14ac:dyDescent="0.25">
      <c r="A104" s="33" t="s">
        <v>178</v>
      </c>
      <c r="B104" s="32" t="s">
        <v>177</v>
      </c>
      <c r="C104" s="32"/>
      <c r="D104" s="6">
        <v>-167626328</v>
      </c>
      <c r="E104" s="31">
        <v>-169662294</v>
      </c>
    </row>
    <row r="105" spans="1:5" ht="25.5" x14ac:dyDescent="0.25">
      <c r="A105" s="33" t="s">
        <v>176</v>
      </c>
      <c r="B105" s="32" t="s">
        <v>175</v>
      </c>
      <c r="C105" s="32"/>
      <c r="D105" s="6">
        <v>18604773088</v>
      </c>
      <c r="E105" s="31">
        <v>18088754731</v>
      </c>
    </row>
    <row r="106" spans="1:5" ht="25.5" x14ac:dyDescent="0.25">
      <c r="A106" s="43" t="s">
        <v>174</v>
      </c>
      <c r="B106" s="42" t="s">
        <v>173</v>
      </c>
      <c r="C106" s="42"/>
      <c r="D106" s="7">
        <v>18088754731</v>
      </c>
      <c r="E106" s="41">
        <v>16796791001</v>
      </c>
    </row>
    <row r="107" spans="1:5" ht="25.5" x14ac:dyDescent="0.25">
      <c r="A107" s="43" t="s">
        <v>172</v>
      </c>
      <c r="B107" s="42" t="s">
        <v>171</v>
      </c>
      <c r="C107" s="42"/>
      <c r="D107" s="7">
        <v>516018357</v>
      </c>
      <c r="E107" s="41">
        <v>1291963730</v>
      </c>
    </row>
    <row r="108" spans="1:5" ht="38.25" x14ac:dyDescent="0.25">
      <c r="A108" s="40" t="s">
        <v>170</v>
      </c>
      <c r="B108" s="39" t="s">
        <v>169</v>
      </c>
      <c r="C108" s="39"/>
      <c r="D108" s="38">
        <v>11225.35</v>
      </c>
      <c r="E108" s="37">
        <v>11191.05</v>
      </c>
    </row>
    <row r="109" spans="1:5" ht="25.5" x14ac:dyDescent="0.25">
      <c r="A109" s="36" t="s">
        <v>168</v>
      </c>
      <c r="B109" s="35" t="s">
        <v>167</v>
      </c>
      <c r="C109" s="35"/>
      <c r="D109" s="5">
        <v>0</v>
      </c>
      <c r="E109" s="34">
        <v>0</v>
      </c>
    </row>
    <row r="110" spans="1:5" ht="25.5" x14ac:dyDescent="0.25">
      <c r="A110" s="33" t="s">
        <v>166</v>
      </c>
      <c r="B110" s="32" t="s">
        <v>165</v>
      </c>
      <c r="C110" s="32"/>
      <c r="D110" s="6">
        <v>0</v>
      </c>
      <c r="E110" s="31">
        <v>0</v>
      </c>
    </row>
    <row r="111" spans="1:5" ht="38.25" x14ac:dyDescent="0.25">
      <c r="A111" s="33" t="s">
        <v>164</v>
      </c>
      <c r="B111" s="32" t="s">
        <v>163</v>
      </c>
      <c r="C111" s="32"/>
      <c r="D111" s="6">
        <v>0</v>
      </c>
      <c r="E111" s="31">
        <v>0</v>
      </c>
    </row>
    <row r="112" spans="1:5" ht="25.5" x14ac:dyDescent="0.25">
      <c r="A112" s="36" t="s">
        <v>162</v>
      </c>
      <c r="B112" s="35" t="s">
        <v>161</v>
      </c>
      <c r="C112" s="35"/>
      <c r="D112" s="5">
        <v>0</v>
      </c>
      <c r="E112" s="34">
        <v>0</v>
      </c>
    </row>
    <row r="113" spans="1:5" ht="25.5" x14ac:dyDescent="0.25">
      <c r="A113" s="33" t="s">
        <v>160</v>
      </c>
      <c r="B113" s="32" t="s">
        <v>159</v>
      </c>
      <c r="C113" s="32"/>
      <c r="D113" s="6">
        <v>0</v>
      </c>
      <c r="E113" s="31">
        <v>0</v>
      </c>
    </row>
    <row r="114" spans="1:5" ht="25.5" x14ac:dyDescent="0.25">
      <c r="A114" s="33" t="s">
        <v>158</v>
      </c>
      <c r="B114" s="32" t="s">
        <v>157</v>
      </c>
      <c r="C114" s="32"/>
      <c r="D114" s="6">
        <v>0</v>
      </c>
      <c r="E114" s="31">
        <v>0</v>
      </c>
    </row>
    <row r="115" spans="1:5" ht="25.5" x14ac:dyDescent="0.25">
      <c r="A115" s="33" t="s">
        <v>156</v>
      </c>
      <c r="B115" s="32" t="s">
        <v>155</v>
      </c>
      <c r="C115" s="32"/>
      <c r="D115" s="6">
        <v>0</v>
      </c>
      <c r="E115" s="31">
        <v>0</v>
      </c>
    </row>
    <row r="116" spans="1:5" ht="25.5" x14ac:dyDescent="0.25">
      <c r="A116" s="30" t="s">
        <v>154</v>
      </c>
      <c r="B116" s="29" t="s">
        <v>153</v>
      </c>
      <c r="C116" s="29"/>
      <c r="D116" s="289">
        <v>15046381.77</v>
      </c>
      <c r="E116" s="290">
        <v>15044671.07</v>
      </c>
    </row>
    <row r="117" spans="1:5" ht="10.5" customHeight="1" x14ac:dyDescent="0.25">
      <c r="A117" s="1"/>
      <c r="B117" s="1"/>
      <c r="C117" s="1"/>
      <c r="D117" s="1"/>
    </row>
    <row r="118" spans="1:5" ht="15" customHeight="1" x14ac:dyDescent="0.2">
      <c r="A118" s="24"/>
      <c r="B118" s="28"/>
      <c r="C118" s="25"/>
    </row>
    <row r="119" spans="1:5" ht="15" customHeight="1" x14ac:dyDescent="0.2">
      <c r="A119" s="13"/>
      <c r="B119" s="26"/>
      <c r="C119" s="27"/>
    </row>
    <row r="120" spans="1:5" ht="15.75" customHeight="1" x14ac:dyDescent="0.25">
      <c r="A120" s="1"/>
      <c r="B120" s="1"/>
      <c r="C120" s="1"/>
      <c r="D120" s="1"/>
    </row>
    <row r="121" spans="1:5" ht="15.75" customHeight="1" x14ac:dyDescent="0.25">
      <c r="A121" s="1"/>
      <c r="B121" s="1"/>
      <c r="C121" s="1"/>
      <c r="D121" s="1"/>
    </row>
  </sheetData>
  <printOptions horizontalCentered="1"/>
  <pageMargins left="0" right="0" top="0.58999997377395597" bottom="0.58999997377395597" header="0.5" footer="0.5"/>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0A213-7287-4587-8049-3C68A0EEF0A9}">
  <sheetPr>
    <tabColor theme="5" tint="0.59999389629810485"/>
    <outlinePr summaryBelow="0"/>
  </sheetPr>
  <dimension ref="A1:G101"/>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6" width="17.140625" customWidth="1"/>
  </cols>
  <sheetData>
    <row r="1" spans="1:7" ht="56.25" customHeight="1" x14ac:dyDescent="0.25">
      <c r="A1" s="1"/>
      <c r="B1" s="1"/>
      <c r="C1" s="86"/>
      <c r="D1" s="85"/>
    </row>
    <row r="2" spans="1:7" ht="43.5" customHeight="1" x14ac:dyDescent="0.25">
      <c r="A2" s="84"/>
    </row>
    <row r="3" spans="1:7" ht="11.25" customHeight="1" x14ac:dyDescent="0.25">
      <c r="A3" s="1"/>
      <c r="B3" s="1"/>
      <c r="C3" s="1"/>
      <c r="D3" s="1"/>
      <c r="E3" s="1"/>
      <c r="F3" s="1"/>
      <c r="G3" s="1"/>
    </row>
    <row r="4" spans="1:7" ht="36.75" customHeight="1" x14ac:dyDescent="0.25">
      <c r="A4" s="83"/>
    </row>
    <row r="5" spans="1:7" ht="22.5" customHeight="1" x14ac:dyDescent="0.25">
      <c r="A5" s="54"/>
    </row>
    <row r="6" spans="1:7" ht="15.75" customHeight="1" x14ac:dyDescent="0.25">
      <c r="A6" s="52"/>
      <c r="B6" s="81"/>
      <c r="C6" s="81"/>
    </row>
    <row r="7" spans="1:7" ht="15.75" customHeight="1" x14ac:dyDescent="0.25">
      <c r="A7" s="1"/>
      <c r="B7" s="1"/>
      <c r="C7" s="1"/>
    </row>
    <row r="8" spans="1:7" ht="15.75" customHeight="1" x14ac:dyDescent="0.25">
      <c r="A8" s="52"/>
      <c r="B8" s="81"/>
      <c r="C8" s="81"/>
    </row>
    <row r="9" spans="1:7" ht="15.75" customHeight="1" x14ac:dyDescent="0.25">
      <c r="A9" s="1"/>
      <c r="B9" s="1"/>
      <c r="C9" s="1"/>
    </row>
    <row r="10" spans="1:7" ht="15.75" customHeight="1" x14ac:dyDescent="0.25">
      <c r="A10" s="52"/>
      <c r="B10" s="81"/>
      <c r="C10" s="81"/>
    </row>
    <row r="11" spans="1:7" ht="15.75" customHeight="1" x14ac:dyDescent="0.25">
      <c r="A11" s="1"/>
      <c r="B11" s="1"/>
      <c r="C11" s="1"/>
    </row>
    <row r="12" spans="1:7" ht="15.75" customHeight="1" x14ac:dyDescent="0.25">
      <c r="A12" s="52"/>
      <c r="B12" s="81"/>
      <c r="C12" s="81"/>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82"/>
    </row>
    <row r="16" spans="1:7" ht="15.75" customHeight="1" x14ac:dyDescent="0.25">
      <c r="A16" s="81"/>
    </row>
    <row r="17" spans="1:6" ht="15.75" customHeight="1" x14ac:dyDescent="0.25">
      <c r="A17" s="4"/>
      <c r="B17" s="80"/>
      <c r="C17" s="4"/>
      <c r="D17" s="4"/>
      <c r="E17" s="4"/>
      <c r="F17" s="80"/>
    </row>
    <row r="18" spans="1:6" ht="55.5" customHeight="1" x14ac:dyDescent="0.25">
      <c r="A18" s="16" t="s">
        <v>517</v>
      </c>
      <c r="B18" s="17" t="s">
        <v>18</v>
      </c>
      <c r="C18" s="17" t="s">
        <v>516</v>
      </c>
      <c r="D18" s="17" t="s">
        <v>515</v>
      </c>
      <c r="E18" s="17" t="s">
        <v>514</v>
      </c>
      <c r="F18" s="79" t="s">
        <v>513</v>
      </c>
    </row>
    <row r="19" spans="1:6" ht="25.5" x14ac:dyDescent="0.25">
      <c r="A19" s="67" t="s">
        <v>354</v>
      </c>
      <c r="B19" s="66" t="s">
        <v>512</v>
      </c>
      <c r="C19" s="65" t="s">
        <v>511</v>
      </c>
      <c r="D19" s="68">
        <v>0</v>
      </c>
      <c r="E19" s="68">
        <v>0</v>
      </c>
      <c r="F19" s="63">
        <v>0</v>
      </c>
    </row>
    <row r="20" spans="1:6" ht="25.5" x14ac:dyDescent="0.25">
      <c r="A20" s="78" t="s">
        <v>510</v>
      </c>
      <c r="B20" s="77" t="s">
        <v>509</v>
      </c>
      <c r="C20" s="76" t="s">
        <v>508</v>
      </c>
      <c r="D20" s="75">
        <v>12130074351</v>
      </c>
      <c r="E20" s="75">
        <v>115599451</v>
      </c>
      <c r="F20" s="74">
        <v>1.51</v>
      </c>
    </row>
    <row r="21" spans="1:6" ht="25.5" x14ac:dyDescent="0.25">
      <c r="A21" s="78"/>
      <c r="B21" s="77" t="s">
        <v>507</v>
      </c>
      <c r="C21" s="76" t="s">
        <v>506</v>
      </c>
      <c r="D21" s="75">
        <v>0</v>
      </c>
      <c r="E21" s="75">
        <v>0</v>
      </c>
      <c r="F21" s="74">
        <v>0</v>
      </c>
    </row>
    <row r="22" spans="1:6" ht="25.5" x14ac:dyDescent="0.25">
      <c r="A22" s="78"/>
      <c r="B22" s="77" t="s">
        <v>505</v>
      </c>
      <c r="C22" s="76" t="s">
        <v>504</v>
      </c>
      <c r="D22" s="75">
        <v>12130074351</v>
      </c>
      <c r="E22" s="75">
        <v>115599451</v>
      </c>
      <c r="F22" s="74">
        <v>1.51</v>
      </c>
    </row>
    <row r="23" spans="1:6" ht="38.25" x14ac:dyDescent="0.25">
      <c r="A23" s="73"/>
      <c r="B23" s="72" t="s">
        <v>503</v>
      </c>
      <c r="C23" s="71" t="s">
        <v>502</v>
      </c>
      <c r="D23" s="70">
        <v>2000000</v>
      </c>
      <c r="E23" s="70">
        <v>1000000</v>
      </c>
      <c r="F23" s="69">
        <v>0.15</v>
      </c>
    </row>
    <row r="24" spans="1:6" ht="38.25" x14ac:dyDescent="0.25">
      <c r="A24" s="73"/>
      <c r="B24" s="72" t="s">
        <v>501</v>
      </c>
      <c r="C24" s="71" t="s">
        <v>500</v>
      </c>
      <c r="D24" s="70">
        <v>0</v>
      </c>
      <c r="E24" s="70">
        <v>0</v>
      </c>
      <c r="F24" s="69">
        <v>0</v>
      </c>
    </row>
    <row r="25" spans="1:6" ht="38.25" x14ac:dyDescent="0.25">
      <c r="A25" s="73"/>
      <c r="B25" s="72" t="s">
        <v>499</v>
      </c>
      <c r="C25" s="71" t="s">
        <v>498</v>
      </c>
      <c r="D25" s="70">
        <v>12128074351</v>
      </c>
      <c r="E25" s="70">
        <v>114599451</v>
      </c>
      <c r="F25" s="69">
        <v>1.51</v>
      </c>
    </row>
    <row r="26" spans="1:6" ht="38.25" x14ac:dyDescent="0.25">
      <c r="A26" s="73"/>
      <c r="B26" s="72" t="s">
        <v>497</v>
      </c>
      <c r="C26" s="71" t="s">
        <v>496</v>
      </c>
      <c r="D26" s="70">
        <v>0</v>
      </c>
      <c r="E26" s="70">
        <v>0</v>
      </c>
      <c r="F26" s="69">
        <v>0</v>
      </c>
    </row>
    <row r="27" spans="1:6" ht="25.5" x14ac:dyDescent="0.25">
      <c r="A27" s="78"/>
      <c r="B27" s="77" t="s">
        <v>495</v>
      </c>
      <c r="C27" s="76" t="s">
        <v>494</v>
      </c>
      <c r="D27" s="75">
        <v>0</v>
      </c>
      <c r="E27" s="75">
        <v>0</v>
      </c>
      <c r="F27" s="74">
        <v>0</v>
      </c>
    </row>
    <row r="28" spans="1:6" ht="25.5" x14ac:dyDescent="0.25">
      <c r="A28" s="78" t="s">
        <v>493</v>
      </c>
      <c r="B28" s="77" t="s">
        <v>492</v>
      </c>
      <c r="C28" s="76" t="s">
        <v>491</v>
      </c>
      <c r="D28" s="75">
        <v>153098122783</v>
      </c>
      <c r="E28" s="75">
        <v>163510079098</v>
      </c>
      <c r="F28" s="74">
        <v>1.04</v>
      </c>
    </row>
    <row r="29" spans="1:6" ht="25.5" x14ac:dyDescent="0.25">
      <c r="A29" s="73"/>
      <c r="B29" s="72" t="s">
        <v>490</v>
      </c>
      <c r="C29" s="71" t="s">
        <v>489</v>
      </c>
      <c r="D29" s="70">
        <v>0</v>
      </c>
      <c r="E29" s="70">
        <v>0</v>
      </c>
      <c r="F29" s="69">
        <v>0</v>
      </c>
    </row>
    <row r="30" spans="1:6" ht="25.5" x14ac:dyDescent="0.25">
      <c r="A30" s="73"/>
      <c r="B30" s="72" t="s">
        <v>488</v>
      </c>
      <c r="C30" s="71" t="s">
        <v>487</v>
      </c>
      <c r="D30" s="70">
        <v>0</v>
      </c>
      <c r="E30" s="70">
        <v>0</v>
      </c>
      <c r="F30" s="69">
        <v>0</v>
      </c>
    </row>
    <row r="31" spans="1:6" ht="25.5" x14ac:dyDescent="0.25">
      <c r="A31" s="73"/>
      <c r="B31" s="72" t="s">
        <v>486</v>
      </c>
      <c r="C31" s="71" t="s">
        <v>485</v>
      </c>
      <c r="D31" s="70">
        <v>143298122783</v>
      </c>
      <c r="E31" s="70">
        <v>143710079098</v>
      </c>
      <c r="F31" s="69">
        <v>1.97</v>
      </c>
    </row>
    <row r="32" spans="1:6" ht="25.5" x14ac:dyDescent="0.25">
      <c r="A32" s="73"/>
      <c r="B32" s="72" t="s">
        <v>484</v>
      </c>
      <c r="C32" s="71" t="s">
        <v>483</v>
      </c>
      <c r="D32" s="70">
        <v>0</v>
      </c>
      <c r="E32" s="70">
        <v>0</v>
      </c>
      <c r="F32" s="69">
        <v>0</v>
      </c>
    </row>
    <row r="33" spans="1:6" ht="51" x14ac:dyDescent="0.25">
      <c r="A33" s="73"/>
      <c r="B33" s="72" t="s">
        <v>482</v>
      </c>
      <c r="C33" s="71" t="s">
        <v>481</v>
      </c>
      <c r="D33" s="70">
        <v>9800000000</v>
      </c>
      <c r="E33" s="70">
        <v>19800000000</v>
      </c>
      <c r="F33" s="69">
        <v>0.13</v>
      </c>
    </row>
    <row r="34" spans="1:6" ht="25.5" x14ac:dyDescent="0.25">
      <c r="A34" s="73"/>
      <c r="B34" s="72" t="s">
        <v>480</v>
      </c>
      <c r="C34" s="71" t="s">
        <v>479</v>
      </c>
      <c r="D34" s="70">
        <v>0</v>
      </c>
      <c r="E34" s="70">
        <v>0</v>
      </c>
      <c r="F34" s="69">
        <v>0</v>
      </c>
    </row>
    <row r="35" spans="1:6" ht="25.5" x14ac:dyDescent="0.25">
      <c r="A35" s="73"/>
      <c r="B35" s="72" t="s">
        <v>478</v>
      </c>
      <c r="C35" s="71" t="s">
        <v>477</v>
      </c>
      <c r="D35" s="70">
        <v>0</v>
      </c>
      <c r="E35" s="70">
        <v>0</v>
      </c>
      <c r="F35" s="69">
        <v>0</v>
      </c>
    </row>
    <row r="36" spans="1:6" ht="25.5" x14ac:dyDescent="0.25">
      <c r="A36" s="73"/>
      <c r="B36" s="72" t="s">
        <v>476</v>
      </c>
      <c r="C36" s="71" t="s">
        <v>475</v>
      </c>
      <c r="D36" s="70">
        <v>0</v>
      </c>
      <c r="E36" s="70">
        <v>0</v>
      </c>
      <c r="F36" s="69">
        <v>0</v>
      </c>
    </row>
    <row r="37" spans="1:6" ht="25.5" x14ac:dyDescent="0.25">
      <c r="A37" s="78" t="s">
        <v>474</v>
      </c>
      <c r="B37" s="77" t="s">
        <v>473</v>
      </c>
      <c r="C37" s="76" t="s">
        <v>472</v>
      </c>
      <c r="D37" s="75">
        <v>3866033619</v>
      </c>
      <c r="E37" s="75">
        <v>4414777126</v>
      </c>
      <c r="F37" s="74">
        <v>2.35</v>
      </c>
    </row>
    <row r="38" spans="1:6" ht="25.5" x14ac:dyDescent="0.25">
      <c r="A38" s="73"/>
      <c r="B38" s="72" t="s">
        <v>471</v>
      </c>
      <c r="C38" s="71" t="s">
        <v>470</v>
      </c>
      <c r="D38" s="70">
        <v>0</v>
      </c>
      <c r="E38" s="70">
        <v>0</v>
      </c>
      <c r="F38" s="69">
        <v>0</v>
      </c>
    </row>
    <row r="39" spans="1:6" ht="25.5" x14ac:dyDescent="0.25">
      <c r="A39" s="73"/>
      <c r="B39" s="72" t="s">
        <v>469</v>
      </c>
      <c r="C39" s="71" t="s">
        <v>468</v>
      </c>
      <c r="D39" s="70">
        <v>3866033619</v>
      </c>
      <c r="E39" s="70">
        <v>4414777126</v>
      </c>
      <c r="F39" s="69">
        <v>2.35</v>
      </c>
    </row>
    <row r="40" spans="1:6" ht="25.5" x14ac:dyDescent="0.25">
      <c r="A40" s="78" t="s">
        <v>467</v>
      </c>
      <c r="B40" s="77" t="s">
        <v>466</v>
      </c>
      <c r="C40" s="76" t="s">
        <v>465</v>
      </c>
      <c r="D40" s="75">
        <v>88602743</v>
      </c>
      <c r="E40" s="75">
        <v>789903053</v>
      </c>
      <c r="F40" s="74">
        <v>0.04</v>
      </c>
    </row>
    <row r="41" spans="1:6" ht="25.5" x14ac:dyDescent="0.25">
      <c r="A41" s="73"/>
      <c r="B41" s="72" t="s">
        <v>464</v>
      </c>
      <c r="C41" s="71" t="s">
        <v>463</v>
      </c>
      <c r="D41" s="70">
        <v>88602743</v>
      </c>
      <c r="E41" s="70">
        <v>789903053</v>
      </c>
      <c r="F41" s="69">
        <v>0.04</v>
      </c>
    </row>
    <row r="42" spans="1:6" ht="38.25" x14ac:dyDescent="0.25">
      <c r="A42" s="73"/>
      <c r="B42" s="72" t="s">
        <v>462</v>
      </c>
      <c r="C42" s="71" t="s">
        <v>461</v>
      </c>
      <c r="D42" s="70">
        <v>0</v>
      </c>
      <c r="E42" s="70">
        <v>0</v>
      </c>
      <c r="F42" s="69">
        <v>0</v>
      </c>
    </row>
    <row r="43" spans="1:6" ht="25.5" x14ac:dyDescent="0.25">
      <c r="A43" s="78" t="s">
        <v>460</v>
      </c>
      <c r="B43" s="77" t="s">
        <v>459</v>
      </c>
      <c r="C43" s="76" t="s">
        <v>458</v>
      </c>
      <c r="D43" s="75">
        <v>0</v>
      </c>
      <c r="E43" s="75">
        <v>0</v>
      </c>
      <c r="F43" s="74">
        <v>0</v>
      </c>
    </row>
    <row r="44" spans="1:6" ht="25.5" x14ac:dyDescent="0.25">
      <c r="A44" s="78" t="s">
        <v>457</v>
      </c>
      <c r="B44" s="77" t="s">
        <v>456</v>
      </c>
      <c r="C44" s="76" t="s">
        <v>455</v>
      </c>
      <c r="D44" s="75">
        <v>0</v>
      </c>
      <c r="E44" s="75">
        <v>0</v>
      </c>
      <c r="F44" s="74">
        <v>0</v>
      </c>
    </row>
    <row r="45" spans="1:6" ht="51" x14ac:dyDescent="0.25">
      <c r="A45" s="73"/>
      <c r="B45" s="72" t="s">
        <v>454</v>
      </c>
      <c r="C45" s="71" t="s">
        <v>453</v>
      </c>
      <c r="D45" s="70">
        <v>0</v>
      </c>
      <c r="E45" s="70">
        <v>0</v>
      </c>
      <c r="F45" s="69">
        <v>0</v>
      </c>
    </row>
    <row r="46" spans="1:6" ht="25.5" x14ac:dyDescent="0.25">
      <c r="A46" s="73"/>
      <c r="B46" s="72" t="s">
        <v>452</v>
      </c>
      <c r="C46" s="71" t="s">
        <v>451</v>
      </c>
      <c r="D46" s="70">
        <v>0</v>
      </c>
      <c r="E46" s="70">
        <v>0</v>
      </c>
      <c r="F46" s="69">
        <v>0</v>
      </c>
    </row>
    <row r="47" spans="1:6" ht="25.5" x14ac:dyDescent="0.25">
      <c r="A47" s="73"/>
      <c r="B47" s="72" t="s">
        <v>450</v>
      </c>
      <c r="C47" s="71" t="s">
        <v>449</v>
      </c>
      <c r="D47" s="70">
        <v>0</v>
      </c>
      <c r="E47" s="70">
        <v>0</v>
      </c>
      <c r="F47" s="69">
        <v>0</v>
      </c>
    </row>
    <row r="48" spans="1:6" ht="25.5" x14ac:dyDescent="0.25">
      <c r="A48" s="78" t="s">
        <v>448</v>
      </c>
      <c r="B48" s="77" t="s">
        <v>447</v>
      </c>
      <c r="C48" s="76" t="s">
        <v>446</v>
      </c>
      <c r="D48" s="75">
        <v>0</v>
      </c>
      <c r="E48" s="75">
        <v>0</v>
      </c>
      <c r="F48" s="74">
        <v>0</v>
      </c>
    </row>
    <row r="49" spans="1:6" ht="25.5" x14ac:dyDescent="0.25">
      <c r="A49" s="67" t="s">
        <v>445</v>
      </c>
      <c r="B49" s="66" t="s">
        <v>444</v>
      </c>
      <c r="C49" s="65" t="s">
        <v>443</v>
      </c>
      <c r="D49" s="68">
        <v>169182833496</v>
      </c>
      <c r="E49" s="68">
        <v>168830358728</v>
      </c>
      <c r="F49" s="63">
        <v>1.06</v>
      </c>
    </row>
    <row r="50" spans="1:6" ht="25.5" x14ac:dyDescent="0.25">
      <c r="A50" s="67" t="s">
        <v>263</v>
      </c>
      <c r="B50" s="66" t="s">
        <v>442</v>
      </c>
      <c r="C50" s="65" t="s">
        <v>441</v>
      </c>
      <c r="D50" s="68">
        <v>0</v>
      </c>
      <c r="E50" s="68">
        <v>0</v>
      </c>
      <c r="F50" s="63">
        <v>0</v>
      </c>
    </row>
    <row r="51" spans="1:6" ht="25.5" x14ac:dyDescent="0.25">
      <c r="A51" s="78" t="s">
        <v>440</v>
      </c>
      <c r="B51" s="77" t="s">
        <v>439</v>
      </c>
      <c r="C51" s="76" t="s">
        <v>438</v>
      </c>
      <c r="D51" s="75">
        <v>0</v>
      </c>
      <c r="E51" s="75">
        <v>0</v>
      </c>
      <c r="F51" s="74">
        <v>0</v>
      </c>
    </row>
    <row r="52" spans="1:6" ht="25.5" x14ac:dyDescent="0.25">
      <c r="A52" s="78" t="s">
        <v>437</v>
      </c>
      <c r="B52" s="77" t="s">
        <v>436</v>
      </c>
      <c r="C52" s="76" t="s">
        <v>435</v>
      </c>
      <c r="D52" s="75">
        <v>281869036</v>
      </c>
      <c r="E52" s="75">
        <v>464555591</v>
      </c>
      <c r="F52" s="74">
        <v>0.99</v>
      </c>
    </row>
    <row r="53" spans="1:6" ht="25.5" x14ac:dyDescent="0.25">
      <c r="A53" s="78"/>
      <c r="B53" s="77" t="s">
        <v>434</v>
      </c>
      <c r="C53" s="76" t="s">
        <v>433</v>
      </c>
      <c r="D53" s="75">
        <v>2000187</v>
      </c>
      <c r="E53" s="75">
        <v>1991093</v>
      </c>
      <c r="F53" s="74">
        <v>0.15</v>
      </c>
    </row>
    <row r="54" spans="1:6" ht="38.25" x14ac:dyDescent="0.25">
      <c r="A54" s="73"/>
      <c r="B54" s="72" t="s">
        <v>432</v>
      </c>
      <c r="C54" s="71" t="s">
        <v>431</v>
      </c>
      <c r="D54" s="70">
        <v>2000187</v>
      </c>
      <c r="E54" s="70">
        <v>1000187</v>
      </c>
      <c r="F54" s="69">
        <v>0.15</v>
      </c>
    </row>
    <row r="55" spans="1:6" ht="51" x14ac:dyDescent="0.25">
      <c r="A55" s="73"/>
      <c r="B55" s="72" t="s">
        <v>430</v>
      </c>
      <c r="C55" s="71" t="s">
        <v>429</v>
      </c>
      <c r="D55" s="70">
        <v>0</v>
      </c>
      <c r="E55" s="70">
        <v>0</v>
      </c>
      <c r="F55" s="69">
        <v>0</v>
      </c>
    </row>
    <row r="56" spans="1:6" ht="51" x14ac:dyDescent="0.25">
      <c r="A56" s="73"/>
      <c r="B56" s="72" t="s">
        <v>428</v>
      </c>
      <c r="C56" s="71" t="s">
        <v>427</v>
      </c>
      <c r="D56" s="70">
        <v>0</v>
      </c>
      <c r="E56" s="70">
        <v>0</v>
      </c>
      <c r="F56" s="69">
        <v>0</v>
      </c>
    </row>
    <row r="57" spans="1:6" ht="38.25" x14ac:dyDescent="0.25">
      <c r="A57" s="73"/>
      <c r="B57" s="72" t="s">
        <v>426</v>
      </c>
      <c r="C57" s="71" t="s">
        <v>425</v>
      </c>
      <c r="D57" s="70">
        <v>0</v>
      </c>
      <c r="E57" s="70">
        <v>990906</v>
      </c>
      <c r="F57" s="69">
        <v>0</v>
      </c>
    </row>
    <row r="58" spans="1:6" ht="51" x14ac:dyDescent="0.25">
      <c r="A58" s="78"/>
      <c r="B58" s="77" t="s">
        <v>424</v>
      </c>
      <c r="C58" s="76" t="s">
        <v>423</v>
      </c>
      <c r="D58" s="75">
        <v>926062</v>
      </c>
      <c r="E58" s="75">
        <v>5012381</v>
      </c>
      <c r="F58" s="74">
        <v>1.03</v>
      </c>
    </row>
    <row r="59" spans="1:6" ht="76.5" x14ac:dyDescent="0.25">
      <c r="A59" s="78"/>
      <c r="B59" s="77" t="s">
        <v>422</v>
      </c>
      <c r="C59" s="76" t="s">
        <v>421</v>
      </c>
      <c r="D59" s="75">
        <v>444653</v>
      </c>
      <c r="E59" s="75">
        <v>33340898</v>
      </c>
      <c r="F59" s="74">
        <v>2.94</v>
      </c>
    </row>
    <row r="60" spans="1:6" ht="25.5" x14ac:dyDescent="0.25">
      <c r="A60" s="78"/>
      <c r="B60" s="77" t="s">
        <v>420</v>
      </c>
      <c r="C60" s="76" t="s">
        <v>419</v>
      </c>
      <c r="D60" s="75">
        <v>0</v>
      </c>
      <c r="E60" s="75">
        <v>0</v>
      </c>
      <c r="F60" s="74">
        <v>0</v>
      </c>
    </row>
    <row r="61" spans="1:6" ht="38.25" x14ac:dyDescent="0.25">
      <c r="A61" s="78"/>
      <c r="B61" s="77" t="s">
        <v>418</v>
      </c>
      <c r="C61" s="76" t="s">
        <v>417</v>
      </c>
      <c r="D61" s="75">
        <v>8100000</v>
      </c>
      <c r="E61" s="75">
        <v>24300000</v>
      </c>
      <c r="F61" s="74">
        <v>1</v>
      </c>
    </row>
    <row r="62" spans="1:6" ht="38.25" x14ac:dyDescent="0.25">
      <c r="A62" s="78"/>
      <c r="B62" s="77" t="s">
        <v>416</v>
      </c>
      <c r="C62" s="76" t="s">
        <v>415</v>
      </c>
      <c r="D62" s="75">
        <v>142763594</v>
      </c>
      <c r="E62" s="75">
        <v>282866430</v>
      </c>
      <c r="F62" s="74">
        <v>1.06</v>
      </c>
    </row>
    <row r="63" spans="1:6" ht="25.5" x14ac:dyDescent="0.25">
      <c r="A63" s="78"/>
      <c r="B63" s="77" t="s">
        <v>414</v>
      </c>
      <c r="C63" s="76" t="s">
        <v>413</v>
      </c>
      <c r="D63" s="75">
        <v>16500000</v>
      </c>
      <c r="E63" s="75">
        <v>16500000</v>
      </c>
      <c r="F63" s="74">
        <v>1</v>
      </c>
    </row>
    <row r="64" spans="1:6" ht="25.5" x14ac:dyDescent="0.25">
      <c r="A64" s="78"/>
      <c r="B64" s="77" t="s">
        <v>412</v>
      </c>
      <c r="C64" s="76" t="s">
        <v>411</v>
      </c>
      <c r="D64" s="75">
        <v>7700000</v>
      </c>
      <c r="E64" s="75">
        <v>7700000</v>
      </c>
      <c r="F64" s="74">
        <v>1</v>
      </c>
    </row>
    <row r="65" spans="1:6" ht="25.5" x14ac:dyDescent="0.25">
      <c r="A65" s="78"/>
      <c r="B65" s="77" t="s">
        <v>410</v>
      </c>
      <c r="C65" s="76" t="s">
        <v>409</v>
      </c>
      <c r="D65" s="75">
        <v>0</v>
      </c>
      <c r="E65" s="75">
        <v>0</v>
      </c>
      <c r="F65" s="74">
        <v>0</v>
      </c>
    </row>
    <row r="66" spans="1:6" ht="25.5" x14ac:dyDescent="0.25">
      <c r="A66" s="73"/>
      <c r="B66" s="72" t="s">
        <v>408</v>
      </c>
      <c r="C66" s="71" t="s">
        <v>407</v>
      </c>
      <c r="D66" s="70">
        <v>0</v>
      </c>
      <c r="E66" s="70">
        <v>0</v>
      </c>
      <c r="F66" s="69">
        <v>0</v>
      </c>
    </row>
    <row r="67" spans="1:6" ht="38.25" x14ac:dyDescent="0.25">
      <c r="A67" s="73"/>
      <c r="B67" s="72" t="s">
        <v>406</v>
      </c>
      <c r="C67" s="71" t="s">
        <v>405</v>
      </c>
      <c r="D67" s="70">
        <v>0</v>
      </c>
      <c r="E67" s="70">
        <v>0</v>
      </c>
      <c r="F67" s="69">
        <v>0</v>
      </c>
    </row>
    <row r="68" spans="1:6" ht="25.5" x14ac:dyDescent="0.25">
      <c r="A68" s="78"/>
      <c r="B68" s="77" t="s">
        <v>404</v>
      </c>
      <c r="C68" s="76" t="s">
        <v>403</v>
      </c>
      <c r="D68" s="75">
        <v>15000000</v>
      </c>
      <c r="E68" s="75">
        <v>15000000</v>
      </c>
      <c r="F68" s="74">
        <v>1</v>
      </c>
    </row>
    <row r="69" spans="1:6" ht="25.5" x14ac:dyDescent="0.25">
      <c r="A69" s="73"/>
      <c r="B69" s="72" t="s">
        <v>402</v>
      </c>
      <c r="C69" s="71" t="s">
        <v>401</v>
      </c>
      <c r="D69" s="70">
        <v>15000000</v>
      </c>
      <c r="E69" s="70">
        <v>15000000</v>
      </c>
      <c r="F69" s="69">
        <v>1</v>
      </c>
    </row>
    <row r="70" spans="1:6" ht="38.25" x14ac:dyDescent="0.25">
      <c r="A70" s="73"/>
      <c r="B70" s="72" t="s">
        <v>64</v>
      </c>
      <c r="C70" s="71" t="s">
        <v>400</v>
      </c>
      <c r="D70" s="70">
        <v>0</v>
      </c>
      <c r="E70" s="70">
        <v>0</v>
      </c>
      <c r="F70" s="69">
        <v>0</v>
      </c>
    </row>
    <row r="71" spans="1:6" ht="25.5" x14ac:dyDescent="0.25">
      <c r="A71" s="73"/>
      <c r="B71" s="72" t="s">
        <v>399</v>
      </c>
      <c r="C71" s="71" t="s">
        <v>398</v>
      </c>
      <c r="D71" s="70">
        <v>0</v>
      </c>
      <c r="E71" s="70">
        <v>0</v>
      </c>
      <c r="F71" s="69">
        <v>0</v>
      </c>
    </row>
    <row r="72" spans="1:6" ht="25.5" x14ac:dyDescent="0.25">
      <c r="A72" s="78"/>
      <c r="B72" s="77" t="s">
        <v>397</v>
      </c>
      <c r="C72" s="76" t="s">
        <v>396</v>
      </c>
      <c r="D72" s="75">
        <v>69836095</v>
      </c>
      <c r="E72" s="75">
        <v>59672156</v>
      </c>
      <c r="F72" s="74">
        <v>1</v>
      </c>
    </row>
    <row r="73" spans="1:6" ht="25.5" x14ac:dyDescent="0.25">
      <c r="A73" s="78"/>
      <c r="B73" s="77" t="s">
        <v>395</v>
      </c>
      <c r="C73" s="76" t="s">
        <v>394</v>
      </c>
      <c r="D73" s="75">
        <v>0</v>
      </c>
      <c r="E73" s="75">
        <v>0</v>
      </c>
      <c r="F73" s="74">
        <v>0</v>
      </c>
    </row>
    <row r="74" spans="1:6" ht="25.5" x14ac:dyDescent="0.25">
      <c r="A74" s="78"/>
      <c r="B74" s="77" t="s">
        <v>393</v>
      </c>
      <c r="C74" s="76" t="s">
        <v>392</v>
      </c>
      <c r="D74" s="75">
        <v>0</v>
      </c>
      <c r="E74" s="75">
        <v>0</v>
      </c>
      <c r="F74" s="74">
        <v>0</v>
      </c>
    </row>
    <row r="75" spans="1:6" ht="38.25" x14ac:dyDescent="0.25">
      <c r="A75" s="78"/>
      <c r="B75" s="77" t="s">
        <v>391</v>
      </c>
      <c r="C75" s="76" t="s">
        <v>390</v>
      </c>
      <c r="D75" s="75">
        <v>13200000</v>
      </c>
      <c r="E75" s="75">
        <v>13200000</v>
      </c>
      <c r="F75" s="74">
        <v>1</v>
      </c>
    </row>
    <row r="76" spans="1:6" ht="63.75" x14ac:dyDescent="0.25">
      <c r="A76" s="78"/>
      <c r="B76" s="77" t="s">
        <v>389</v>
      </c>
      <c r="C76" s="76" t="s">
        <v>388</v>
      </c>
      <c r="D76" s="75">
        <v>0</v>
      </c>
      <c r="E76" s="75">
        <v>0</v>
      </c>
      <c r="F76" s="74">
        <v>0</v>
      </c>
    </row>
    <row r="77" spans="1:6" ht="51" x14ac:dyDescent="0.25">
      <c r="A77" s="78"/>
      <c r="B77" s="77" t="s">
        <v>387</v>
      </c>
      <c r="C77" s="76" t="s">
        <v>386</v>
      </c>
      <c r="D77" s="75">
        <v>0</v>
      </c>
      <c r="E77" s="75">
        <v>0</v>
      </c>
      <c r="F77" s="74">
        <v>0</v>
      </c>
    </row>
    <row r="78" spans="1:6" ht="25.5" x14ac:dyDescent="0.25">
      <c r="A78" s="78"/>
      <c r="B78" s="77" t="s">
        <v>385</v>
      </c>
      <c r="C78" s="76" t="s">
        <v>384</v>
      </c>
      <c r="D78" s="75">
        <v>5398445</v>
      </c>
      <c r="E78" s="75">
        <v>4972633</v>
      </c>
      <c r="F78" s="74">
        <v>0.96</v>
      </c>
    </row>
    <row r="79" spans="1:6" ht="25.5" x14ac:dyDescent="0.25">
      <c r="A79" s="73"/>
      <c r="B79" s="72" t="s">
        <v>383</v>
      </c>
      <c r="C79" s="71" t="s">
        <v>382</v>
      </c>
      <c r="D79" s="70">
        <v>0</v>
      </c>
      <c r="E79" s="70">
        <v>0</v>
      </c>
      <c r="F79" s="69">
        <v>0</v>
      </c>
    </row>
    <row r="80" spans="1:6" ht="51" x14ac:dyDescent="0.25">
      <c r="A80" s="73"/>
      <c r="B80" s="72" t="s">
        <v>381</v>
      </c>
      <c r="C80" s="71" t="s">
        <v>380</v>
      </c>
      <c r="D80" s="70">
        <v>0</v>
      </c>
      <c r="E80" s="70">
        <v>0</v>
      </c>
      <c r="F80" s="69">
        <v>0</v>
      </c>
    </row>
    <row r="81" spans="1:7" ht="51" x14ac:dyDescent="0.25">
      <c r="A81" s="73"/>
      <c r="B81" s="72" t="s">
        <v>379</v>
      </c>
      <c r="C81" s="71" t="s">
        <v>378</v>
      </c>
      <c r="D81" s="70">
        <v>5398445</v>
      </c>
      <c r="E81" s="70">
        <v>4972633</v>
      </c>
      <c r="F81" s="69">
        <v>0.96</v>
      </c>
    </row>
    <row r="82" spans="1:7" ht="51" x14ac:dyDescent="0.25">
      <c r="A82" s="73"/>
      <c r="B82" s="72" t="s">
        <v>377</v>
      </c>
      <c r="C82" s="71" t="s">
        <v>376</v>
      </c>
      <c r="D82" s="70">
        <v>0</v>
      </c>
      <c r="E82" s="70">
        <v>0</v>
      </c>
      <c r="F82" s="69">
        <v>0</v>
      </c>
    </row>
    <row r="83" spans="1:7" ht="25.5" x14ac:dyDescent="0.25">
      <c r="A83" s="73"/>
      <c r="B83" s="72" t="s">
        <v>194</v>
      </c>
      <c r="C83" s="71" t="s">
        <v>375</v>
      </c>
      <c r="D83" s="70">
        <v>0</v>
      </c>
      <c r="E83" s="70">
        <v>0</v>
      </c>
      <c r="F83" s="69">
        <v>0</v>
      </c>
    </row>
    <row r="84" spans="1:7" ht="25.5" x14ac:dyDescent="0.25">
      <c r="A84" s="78"/>
      <c r="B84" s="77" t="s">
        <v>374</v>
      </c>
      <c r="C84" s="76" t="s">
        <v>373</v>
      </c>
      <c r="D84" s="75">
        <v>0</v>
      </c>
      <c r="E84" s="75">
        <v>0</v>
      </c>
      <c r="F84" s="74">
        <v>0</v>
      </c>
    </row>
    <row r="85" spans="1:7" ht="25.5" x14ac:dyDescent="0.25">
      <c r="A85" s="73"/>
      <c r="B85" s="72" t="s">
        <v>372</v>
      </c>
      <c r="C85" s="71" t="s">
        <v>371</v>
      </c>
      <c r="D85" s="70">
        <v>0</v>
      </c>
      <c r="E85" s="70">
        <v>0</v>
      </c>
      <c r="F85" s="69">
        <v>0</v>
      </c>
    </row>
    <row r="86" spans="1:7" ht="25.5" x14ac:dyDescent="0.25">
      <c r="A86" s="73"/>
      <c r="B86" s="72" t="s">
        <v>370</v>
      </c>
      <c r="C86" s="71" t="s">
        <v>369</v>
      </c>
      <c r="D86" s="70">
        <v>0</v>
      </c>
      <c r="E86" s="70">
        <v>0</v>
      </c>
      <c r="F86" s="69">
        <v>0</v>
      </c>
    </row>
    <row r="87" spans="1:7" ht="25.5" x14ac:dyDescent="0.25">
      <c r="A87" s="67" t="s">
        <v>368</v>
      </c>
      <c r="B87" s="66" t="s">
        <v>367</v>
      </c>
      <c r="C87" s="65" t="s">
        <v>366</v>
      </c>
      <c r="D87" s="68">
        <v>281869036</v>
      </c>
      <c r="E87" s="68">
        <v>464555591</v>
      </c>
      <c r="F87" s="63">
        <v>0.99</v>
      </c>
    </row>
    <row r="88" spans="1:7" ht="25.5" x14ac:dyDescent="0.25">
      <c r="A88" s="67"/>
      <c r="B88" s="66" t="s">
        <v>365</v>
      </c>
      <c r="C88" s="65" t="s">
        <v>364</v>
      </c>
      <c r="D88" s="68">
        <v>168900964460</v>
      </c>
      <c r="E88" s="68">
        <v>168365803137</v>
      </c>
      <c r="F88" s="63">
        <v>1.06</v>
      </c>
    </row>
    <row r="89" spans="1:7" ht="25.5" x14ac:dyDescent="0.25">
      <c r="A89" s="67"/>
      <c r="B89" s="66" t="s">
        <v>363</v>
      </c>
      <c r="C89" s="65" t="s">
        <v>362</v>
      </c>
      <c r="D89" s="64">
        <v>15046381.77</v>
      </c>
      <c r="E89" s="64">
        <v>15044671.07</v>
      </c>
      <c r="F89" s="63">
        <v>0.99</v>
      </c>
    </row>
    <row r="90" spans="1:7" ht="51" x14ac:dyDescent="0.25">
      <c r="A90" s="62"/>
      <c r="B90" s="61" t="s">
        <v>361</v>
      </c>
      <c r="C90" s="60" t="s">
        <v>360</v>
      </c>
      <c r="D90" s="59">
        <v>11225.35</v>
      </c>
      <c r="E90" s="59">
        <v>11191.05</v>
      </c>
      <c r="F90" s="58">
        <v>1.07</v>
      </c>
    </row>
    <row r="91" spans="1:7" ht="15.75" customHeight="1" x14ac:dyDescent="0.25">
      <c r="A91" s="57"/>
    </row>
    <row r="92" spans="1:7" ht="6" customHeight="1" x14ac:dyDescent="0.15">
      <c r="A92" s="1"/>
      <c r="B92" s="1"/>
      <c r="C92" s="1"/>
      <c r="D92" s="56"/>
      <c r="E92" s="1"/>
      <c r="F92" s="1"/>
      <c r="G92" s="1"/>
    </row>
    <row r="93" spans="1:7" ht="15.75" customHeight="1" x14ac:dyDescent="0.25">
      <c r="A93" s="55"/>
      <c r="B93" s="55"/>
    </row>
    <row r="94" spans="1:7" ht="15.75" customHeight="1" x14ac:dyDescent="0.25">
      <c r="A94" s="54"/>
      <c r="B94" s="53"/>
    </row>
    <row r="95" spans="1:7" ht="15.75" customHeight="1" x14ac:dyDescent="0.25">
      <c r="A95" s="1"/>
      <c r="B95" s="1"/>
      <c r="C95" s="1"/>
      <c r="D95" s="1"/>
      <c r="E95" s="1"/>
      <c r="F95" s="1"/>
      <c r="G95" s="1"/>
    </row>
    <row r="96" spans="1:7" ht="15.75" customHeight="1" x14ac:dyDescent="0.25">
      <c r="A96" s="1"/>
      <c r="B96" s="1"/>
      <c r="C96" s="1"/>
      <c r="D96" s="1"/>
      <c r="E96" s="1"/>
      <c r="F96" s="1"/>
      <c r="G96" s="1"/>
    </row>
    <row r="97" spans="1:7" ht="15" customHeight="1" x14ac:dyDescent="0.25">
      <c r="A97" s="1"/>
      <c r="B97" s="1"/>
      <c r="C97" s="1"/>
      <c r="D97" s="1"/>
      <c r="E97" s="1"/>
      <c r="F97" s="1"/>
      <c r="G97" s="1"/>
    </row>
    <row r="98" spans="1:7" ht="15" customHeight="1" x14ac:dyDescent="0.25">
      <c r="A98" s="1"/>
      <c r="B98" s="1"/>
      <c r="C98" s="1"/>
      <c r="D98" s="1"/>
      <c r="E98" s="1"/>
      <c r="F98" s="1"/>
      <c r="G98" s="1"/>
    </row>
    <row r="99" spans="1:7" ht="15.75" customHeight="1" x14ac:dyDescent="0.25">
      <c r="A99" s="1"/>
      <c r="B99" s="1"/>
      <c r="C99" s="1"/>
      <c r="D99" s="1"/>
      <c r="E99" s="1"/>
      <c r="F99" s="1"/>
      <c r="G99" s="1"/>
    </row>
    <row r="100" spans="1:7" ht="15.75" customHeight="1" x14ac:dyDescent="0.25">
      <c r="A100" s="1"/>
      <c r="B100" s="1"/>
      <c r="C100" s="1"/>
      <c r="D100" s="1"/>
      <c r="E100" s="1"/>
      <c r="F100" s="1"/>
      <c r="G100" s="1"/>
    </row>
    <row r="101" spans="1:7" ht="31.5" customHeight="1" x14ac:dyDescent="0.25">
      <c r="A101" s="52"/>
      <c r="B101" s="51"/>
    </row>
  </sheetData>
  <printOptions horizontalCentered="1"/>
  <pageMargins left="0" right="0" top="0.5899999737739563" bottom="0.5899999737739563"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76B94-D36F-4AEA-80FF-76F3504D9267}">
  <sheetPr>
    <tabColor theme="5" tint="0.59999389629810485"/>
    <outlinePr summaryBelow="0"/>
  </sheetPr>
  <dimension ref="A1:G88"/>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4" width="18" customWidth="1"/>
    <col min="5" max="5" width="20.42578125" customWidth="1"/>
    <col min="6" max="6" width="17.140625" customWidth="1"/>
  </cols>
  <sheetData>
    <row r="1" spans="1:7" ht="56.25" customHeight="1" x14ac:dyDescent="0.25">
      <c r="A1" s="1"/>
      <c r="B1" s="1"/>
      <c r="C1" s="86"/>
      <c r="D1" s="85"/>
    </row>
    <row r="2" spans="1:7" ht="43.5" customHeight="1" x14ac:dyDescent="0.25">
      <c r="A2" s="84"/>
    </row>
    <row r="3" spans="1:7" ht="11.25" customHeight="1" x14ac:dyDescent="0.25">
      <c r="A3" s="1"/>
      <c r="B3" s="1"/>
      <c r="C3" s="1"/>
      <c r="D3" s="1"/>
      <c r="E3" s="1"/>
      <c r="F3" s="1"/>
      <c r="G3" s="1"/>
    </row>
    <row r="4" spans="1:7" ht="36.75" customHeight="1" x14ac:dyDescent="0.25">
      <c r="A4" s="83"/>
    </row>
    <row r="5" spans="1:7" ht="22.5" customHeight="1" x14ac:dyDescent="0.25">
      <c r="A5" s="53"/>
    </row>
    <row r="6" spans="1:7" ht="15.75" customHeight="1" x14ac:dyDescent="0.25">
      <c r="A6" s="55"/>
      <c r="B6" s="81"/>
      <c r="C6" s="81"/>
    </row>
    <row r="7" spans="1:7" ht="15.75" customHeight="1" x14ac:dyDescent="0.25">
      <c r="A7" s="1"/>
      <c r="B7" s="1"/>
      <c r="C7" s="1"/>
    </row>
    <row r="8" spans="1:7" ht="15.75" customHeight="1" x14ac:dyDescent="0.25">
      <c r="A8" s="52"/>
      <c r="B8" s="81"/>
      <c r="C8" s="81"/>
    </row>
    <row r="9" spans="1:7" ht="15.75" customHeight="1" x14ac:dyDescent="0.25">
      <c r="A9" s="1"/>
      <c r="B9" s="1"/>
      <c r="C9" s="1"/>
    </row>
    <row r="10" spans="1:7" ht="15.75" customHeight="1" x14ac:dyDescent="0.25">
      <c r="A10" s="52"/>
      <c r="B10" s="81"/>
      <c r="C10" s="81"/>
    </row>
    <row r="11" spans="1:7" ht="15.75" customHeight="1" x14ac:dyDescent="0.25">
      <c r="A11" s="1"/>
      <c r="B11" s="1"/>
      <c r="C11" s="1"/>
    </row>
    <row r="12" spans="1:7" ht="15.75" customHeight="1" x14ac:dyDescent="0.25">
      <c r="A12" s="52"/>
      <c r="B12" s="81"/>
      <c r="C12" s="81"/>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82"/>
    </row>
    <row r="16" spans="1:7" ht="15.75" customHeight="1" x14ac:dyDescent="0.25">
      <c r="A16" s="81"/>
    </row>
    <row r="17" spans="1:6" ht="15.75" customHeight="1" x14ac:dyDescent="0.25">
      <c r="A17" s="4"/>
      <c r="B17" s="80"/>
      <c r="C17" s="4"/>
      <c r="D17" s="4"/>
      <c r="E17" s="4"/>
      <c r="F17" s="80"/>
    </row>
    <row r="18" spans="1:6" ht="75" customHeight="1" x14ac:dyDescent="0.25">
      <c r="A18" s="16" t="s">
        <v>517</v>
      </c>
      <c r="B18" s="17" t="s">
        <v>18</v>
      </c>
      <c r="C18" s="17" t="s">
        <v>516</v>
      </c>
      <c r="D18" s="17" t="s">
        <v>23</v>
      </c>
      <c r="E18" s="17" t="s">
        <v>651</v>
      </c>
      <c r="F18" s="79" t="s">
        <v>650</v>
      </c>
    </row>
    <row r="19" spans="1:6" ht="25.5" x14ac:dyDescent="0.25">
      <c r="A19" s="96" t="s">
        <v>354</v>
      </c>
      <c r="B19" s="95" t="s">
        <v>649</v>
      </c>
      <c r="C19" s="35" t="s">
        <v>648</v>
      </c>
      <c r="D19" s="5">
        <v>1142950911</v>
      </c>
      <c r="E19" s="5">
        <v>1139118605</v>
      </c>
      <c r="F19" s="34">
        <v>7722178760</v>
      </c>
    </row>
    <row r="20" spans="1:6" ht="25.5" x14ac:dyDescent="0.25">
      <c r="A20" s="94" t="s">
        <v>535</v>
      </c>
      <c r="B20" s="93" t="s">
        <v>647</v>
      </c>
      <c r="C20" s="32" t="s">
        <v>646</v>
      </c>
      <c r="D20" s="6">
        <v>1081606709</v>
      </c>
      <c r="E20" s="6">
        <v>1050326734</v>
      </c>
      <c r="F20" s="31">
        <v>6631882270</v>
      </c>
    </row>
    <row r="21" spans="1:6" ht="25.5" x14ac:dyDescent="0.25">
      <c r="A21" s="92"/>
      <c r="B21" s="91" t="s">
        <v>645</v>
      </c>
      <c r="C21" s="42" t="s">
        <v>644</v>
      </c>
      <c r="D21" s="7">
        <v>0</v>
      </c>
      <c r="E21" s="7">
        <v>0</v>
      </c>
      <c r="F21" s="41">
        <v>0</v>
      </c>
    </row>
    <row r="22" spans="1:6" ht="25.5" x14ac:dyDescent="0.25">
      <c r="A22" s="92"/>
      <c r="B22" s="91" t="s">
        <v>643</v>
      </c>
      <c r="C22" s="42" t="s">
        <v>642</v>
      </c>
      <c r="D22" s="7">
        <v>1081606709</v>
      </c>
      <c r="E22" s="7">
        <v>1050326734</v>
      </c>
      <c r="F22" s="41">
        <v>6631882270</v>
      </c>
    </row>
    <row r="23" spans="1:6" ht="25.5" x14ac:dyDescent="0.25">
      <c r="A23" s="94" t="s">
        <v>532</v>
      </c>
      <c r="B23" s="93" t="s">
        <v>641</v>
      </c>
      <c r="C23" s="32" t="s">
        <v>640</v>
      </c>
      <c r="D23" s="6">
        <v>61344202</v>
      </c>
      <c r="E23" s="6">
        <v>88791871</v>
      </c>
      <c r="F23" s="31">
        <v>1090241695</v>
      </c>
    </row>
    <row r="24" spans="1:6" ht="25.5" x14ac:dyDescent="0.25">
      <c r="A24" s="92"/>
      <c r="B24" s="91" t="s">
        <v>639</v>
      </c>
      <c r="C24" s="42" t="s">
        <v>638</v>
      </c>
      <c r="D24" s="7">
        <v>61344202</v>
      </c>
      <c r="E24" s="7">
        <v>88791871</v>
      </c>
      <c r="F24" s="41">
        <v>1090241695</v>
      </c>
    </row>
    <row r="25" spans="1:6" ht="25.5" x14ac:dyDescent="0.25">
      <c r="A25" s="92"/>
      <c r="B25" s="91" t="s">
        <v>637</v>
      </c>
      <c r="C25" s="42" t="s">
        <v>636</v>
      </c>
      <c r="D25" s="7">
        <v>0</v>
      </c>
      <c r="E25" s="7">
        <v>0</v>
      </c>
      <c r="F25" s="41">
        <v>0</v>
      </c>
    </row>
    <row r="26" spans="1:6" ht="25.5" x14ac:dyDescent="0.25">
      <c r="A26" s="94" t="s">
        <v>527</v>
      </c>
      <c r="B26" s="93" t="s">
        <v>635</v>
      </c>
      <c r="C26" s="32" t="s">
        <v>634</v>
      </c>
      <c r="D26" s="6">
        <v>0</v>
      </c>
      <c r="E26" s="6">
        <v>0</v>
      </c>
      <c r="F26" s="31">
        <v>54795</v>
      </c>
    </row>
    <row r="27" spans="1:6" ht="25.5" x14ac:dyDescent="0.25">
      <c r="A27" s="92"/>
      <c r="B27" s="91" t="s">
        <v>633</v>
      </c>
      <c r="C27" s="42" t="s">
        <v>632</v>
      </c>
      <c r="D27" s="7">
        <v>0</v>
      </c>
      <c r="E27" s="7">
        <v>0</v>
      </c>
      <c r="F27" s="41">
        <v>0</v>
      </c>
    </row>
    <row r="28" spans="1:6" ht="25.5" x14ac:dyDescent="0.25">
      <c r="A28" s="92"/>
      <c r="B28" s="91" t="s">
        <v>631</v>
      </c>
      <c r="C28" s="42" t="s">
        <v>630</v>
      </c>
      <c r="D28" s="7">
        <v>0</v>
      </c>
      <c r="E28" s="7">
        <v>0</v>
      </c>
      <c r="F28" s="41">
        <v>54795</v>
      </c>
    </row>
    <row r="29" spans="1:6" ht="89.25" x14ac:dyDescent="0.25">
      <c r="A29" s="92"/>
      <c r="B29" s="91" t="s">
        <v>629</v>
      </c>
      <c r="C29" s="42" t="s">
        <v>628</v>
      </c>
      <c r="D29" s="7">
        <v>0</v>
      </c>
      <c r="E29" s="7">
        <v>0</v>
      </c>
      <c r="F29" s="41">
        <v>0</v>
      </c>
    </row>
    <row r="30" spans="1:6" ht="25.5" x14ac:dyDescent="0.25">
      <c r="A30" s="96" t="s">
        <v>263</v>
      </c>
      <c r="B30" s="95" t="s">
        <v>627</v>
      </c>
      <c r="C30" s="35" t="s">
        <v>626</v>
      </c>
      <c r="D30" s="5">
        <v>214976239</v>
      </c>
      <c r="E30" s="5">
        <v>211156850</v>
      </c>
      <c r="F30" s="34">
        <v>1511663993</v>
      </c>
    </row>
    <row r="31" spans="1:6" ht="38.25" x14ac:dyDescent="0.25">
      <c r="A31" s="94" t="s">
        <v>535</v>
      </c>
      <c r="B31" s="93" t="s">
        <v>625</v>
      </c>
      <c r="C31" s="32" t="s">
        <v>624</v>
      </c>
      <c r="D31" s="6">
        <v>142763594</v>
      </c>
      <c r="E31" s="6">
        <v>138881122</v>
      </c>
      <c r="F31" s="31">
        <v>975674834</v>
      </c>
    </row>
    <row r="32" spans="1:6" ht="51" x14ac:dyDescent="0.25">
      <c r="A32" s="94" t="s">
        <v>532</v>
      </c>
      <c r="B32" s="93" t="s">
        <v>623</v>
      </c>
      <c r="C32" s="32" t="s">
        <v>622</v>
      </c>
      <c r="D32" s="6">
        <v>22922894</v>
      </c>
      <c r="E32" s="6">
        <v>22919993</v>
      </c>
      <c r="F32" s="31">
        <v>168990055</v>
      </c>
    </row>
    <row r="33" spans="1:6" ht="25.5" x14ac:dyDescent="0.25">
      <c r="A33" s="92"/>
      <c r="B33" s="91" t="s">
        <v>214</v>
      </c>
      <c r="C33" s="42" t="s">
        <v>621</v>
      </c>
      <c r="D33" s="7">
        <v>15000000</v>
      </c>
      <c r="E33" s="7">
        <v>15000000</v>
      </c>
      <c r="F33" s="41">
        <v>105000000</v>
      </c>
    </row>
    <row r="34" spans="1:6" ht="38.25" x14ac:dyDescent="0.25">
      <c r="A34" s="92"/>
      <c r="B34" s="91" t="s">
        <v>212</v>
      </c>
      <c r="C34" s="42" t="s">
        <v>620</v>
      </c>
      <c r="D34" s="7">
        <v>0</v>
      </c>
      <c r="E34" s="7">
        <v>0</v>
      </c>
      <c r="F34" s="41">
        <v>8714329</v>
      </c>
    </row>
    <row r="35" spans="1:6" ht="25.5" x14ac:dyDescent="0.25">
      <c r="A35" s="92"/>
      <c r="B35" s="91" t="s">
        <v>210</v>
      </c>
      <c r="C35" s="42" t="s">
        <v>619</v>
      </c>
      <c r="D35" s="7">
        <v>222894</v>
      </c>
      <c r="E35" s="7">
        <v>219993</v>
      </c>
      <c r="F35" s="41">
        <v>1375726</v>
      </c>
    </row>
    <row r="36" spans="1:6" ht="25.5" x14ac:dyDescent="0.25">
      <c r="A36" s="92"/>
      <c r="B36" s="91" t="s">
        <v>618</v>
      </c>
      <c r="C36" s="42" t="s">
        <v>617</v>
      </c>
      <c r="D36" s="7">
        <v>7700000</v>
      </c>
      <c r="E36" s="7">
        <v>7700000</v>
      </c>
      <c r="F36" s="41">
        <v>53900000</v>
      </c>
    </row>
    <row r="37" spans="1:6" ht="76.5" x14ac:dyDescent="0.25">
      <c r="A37" s="92"/>
      <c r="B37" s="91" t="s">
        <v>616</v>
      </c>
      <c r="C37" s="42" t="s">
        <v>615</v>
      </c>
      <c r="D37" s="7">
        <v>0</v>
      </c>
      <c r="E37" s="7">
        <v>0</v>
      </c>
      <c r="F37" s="41">
        <v>0</v>
      </c>
    </row>
    <row r="38" spans="1:6" ht="102" x14ac:dyDescent="0.25">
      <c r="A38" s="94" t="s">
        <v>527</v>
      </c>
      <c r="B38" s="93" t="s">
        <v>614</v>
      </c>
      <c r="C38" s="32" t="s">
        <v>613</v>
      </c>
      <c r="D38" s="6">
        <v>29700000</v>
      </c>
      <c r="E38" s="6">
        <v>29700000</v>
      </c>
      <c r="F38" s="31">
        <v>207900000</v>
      </c>
    </row>
    <row r="39" spans="1:6" ht="25.5" x14ac:dyDescent="0.25">
      <c r="A39" s="92"/>
      <c r="B39" s="91" t="s">
        <v>612</v>
      </c>
      <c r="C39" s="42" t="s">
        <v>611</v>
      </c>
      <c r="D39" s="7">
        <v>16500000</v>
      </c>
      <c r="E39" s="7">
        <v>16500000</v>
      </c>
      <c r="F39" s="41">
        <v>115500000</v>
      </c>
    </row>
    <row r="40" spans="1:6" ht="25.5" x14ac:dyDescent="0.25">
      <c r="A40" s="92"/>
      <c r="B40" s="91" t="s">
        <v>610</v>
      </c>
      <c r="C40" s="42" t="s">
        <v>609</v>
      </c>
      <c r="D40" s="7">
        <v>13200000</v>
      </c>
      <c r="E40" s="7">
        <v>13200000</v>
      </c>
      <c r="F40" s="41">
        <v>92400000</v>
      </c>
    </row>
    <row r="41" spans="1:6" ht="63.75" x14ac:dyDescent="0.25">
      <c r="A41" s="92"/>
      <c r="B41" s="91" t="s">
        <v>608</v>
      </c>
      <c r="C41" s="42" t="s">
        <v>607</v>
      </c>
      <c r="D41" s="7">
        <v>0</v>
      </c>
      <c r="E41" s="7">
        <v>0</v>
      </c>
      <c r="F41" s="41">
        <v>0</v>
      </c>
    </row>
    <row r="42" spans="1:6" ht="51" x14ac:dyDescent="0.25">
      <c r="A42" s="92"/>
      <c r="B42" s="91" t="s">
        <v>606</v>
      </c>
      <c r="C42" s="42" t="s">
        <v>605</v>
      </c>
      <c r="D42" s="7">
        <v>0</v>
      </c>
      <c r="E42" s="7">
        <v>0</v>
      </c>
      <c r="F42" s="41">
        <v>0</v>
      </c>
    </row>
    <row r="43" spans="1:6" ht="38.25" x14ac:dyDescent="0.25">
      <c r="A43" s="94" t="s">
        <v>604</v>
      </c>
      <c r="B43" s="93" t="s">
        <v>603</v>
      </c>
      <c r="C43" s="32" t="s">
        <v>602</v>
      </c>
      <c r="D43" s="6">
        <v>10163939</v>
      </c>
      <c r="E43" s="6">
        <v>9836070</v>
      </c>
      <c r="F43" s="31">
        <v>69836095</v>
      </c>
    </row>
    <row r="44" spans="1:6" ht="89.25" x14ac:dyDescent="0.25">
      <c r="A44" s="94" t="s">
        <v>601</v>
      </c>
      <c r="B44" s="93" t="s">
        <v>600</v>
      </c>
      <c r="C44" s="32" t="s">
        <v>599</v>
      </c>
      <c r="D44" s="6">
        <v>9000000</v>
      </c>
      <c r="E44" s="6">
        <v>9000000</v>
      </c>
      <c r="F44" s="31">
        <v>63000000</v>
      </c>
    </row>
    <row r="45" spans="1:6" ht="38.25" x14ac:dyDescent="0.25">
      <c r="A45" s="92"/>
      <c r="B45" s="91" t="s">
        <v>598</v>
      </c>
      <c r="C45" s="42" t="s">
        <v>597</v>
      </c>
      <c r="D45" s="7">
        <v>9000000</v>
      </c>
      <c r="E45" s="7">
        <v>9000000</v>
      </c>
      <c r="F45" s="41">
        <v>63000000</v>
      </c>
    </row>
    <row r="46" spans="1:6" ht="38.25" x14ac:dyDescent="0.25">
      <c r="A46" s="92"/>
      <c r="B46" s="91" t="s">
        <v>596</v>
      </c>
      <c r="C46" s="42" t="s">
        <v>595</v>
      </c>
      <c r="D46" s="7">
        <v>0</v>
      </c>
      <c r="E46" s="7">
        <v>0</v>
      </c>
      <c r="F46" s="41">
        <v>0</v>
      </c>
    </row>
    <row r="47" spans="1:6" ht="25.5" x14ac:dyDescent="0.25">
      <c r="A47" s="92"/>
      <c r="B47" s="91" t="s">
        <v>594</v>
      </c>
      <c r="C47" s="42" t="s">
        <v>593</v>
      </c>
      <c r="D47" s="7">
        <v>0</v>
      </c>
      <c r="E47" s="7">
        <v>0</v>
      </c>
      <c r="F47" s="41">
        <v>0</v>
      </c>
    </row>
    <row r="48" spans="1:6" ht="191.25" x14ac:dyDescent="0.25">
      <c r="A48" s="94" t="s">
        <v>592</v>
      </c>
      <c r="B48" s="93" t="s">
        <v>591</v>
      </c>
      <c r="C48" s="32" t="s">
        <v>590</v>
      </c>
      <c r="D48" s="6">
        <v>0</v>
      </c>
      <c r="E48" s="6">
        <v>0</v>
      </c>
      <c r="F48" s="31">
        <v>4050000</v>
      </c>
    </row>
    <row r="49" spans="1:6" ht="25.5" x14ac:dyDescent="0.25">
      <c r="A49" s="92"/>
      <c r="B49" s="91" t="s">
        <v>589</v>
      </c>
      <c r="C49" s="42" t="s">
        <v>588</v>
      </c>
      <c r="D49" s="7">
        <v>0</v>
      </c>
      <c r="E49" s="7">
        <v>0</v>
      </c>
      <c r="F49" s="41">
        <v>4050000</v>
      </c>
    </row>
    <row r="50" spans="1:6" ht="25.5" x14ac:dyDescent="0.25">
      <c r="A50" s="92"/>
      <c r="B50" s="91" t="s">
        <v>587</v>
      </c>
      <c r="C50" s="42" t="s">
        <v>586</v>
      </c>
      <c r="D50" s="7">
        <v>0</v>
      </c>
      <c r="E50" s="7">
        <v>0</v>
      </c>
      <c r="F50" s="41">
        <v>0</v>
      </c>
    </row>
    <row r="51" spans="1:6" ht="38.25" x14ac:dyDescent="0.25">
      <c r="A51" s="92"/>
      <c r="B51" s="91" t="s">
        <v>585</v>
      </c>
      <c r="C51" s="42" t="s">
        <v>584</v>
      </c>
      <c r="D51" s="7">
        <v>0</v>
      </c>
      <c r="E51" s="7">
        <v>0</v>
      </c>
      <c r="F51" s="41">
        <v>0</v>
      </c>
    </row>
    <row r="52" spans="1:6" ht="38.25" x14ac:dyDescent="0.25">
      <c r="A52" s="92"/>
      <c r="B52" s="91" t="s">
        <v>583</v>
      </c>
      <c r="C52" s="42" t="s">
        <v>582</v>
      </c>
      <c r="D52" s="7">
        <v>0</v>
      </c>
      <c r="E52" s="7">
        <v>0</v>
      </c>
      <c r="F52" s="41">
        <v>0</v>
      </c>
    </row>
    <row r="53" spans="1:6" ht="25.5" x14ac:dyDescent="0.25">
      <c r="A53" s="92"/>
      <c r="B53" s="91" t="s">
        <v>581</v>
      </c>
      <c r="C53" s="42" t="s">
        <v>580</v>
      </c>
      <c r="D53" s="7">
        <v>0</v>
      </c>
      <c r="E53" s="7">
        <v>0</v>
      </c>
      <c r="F53" s="41">
        <v>0</v>
      </c>
    </row>
    <row r="54" spans="1:6" ht="51" x14ac:dyDescent="0.25">
      <c r="A54" s="94" t="s">
        <v>579</v>
      </c>
      <c r="B54" s="93" t="s">
        <v>578</v>
      </c>
      <c r="C54" s="32" t="s">
        <v>577</v>
      </c>
      <c r="D54" s="6">
        <v>0</v>
      </c>
      <c r="E54" s="6">
        <v>0</v>
      </c>
      <c r="F54" s="31">
        <v>16561564</v>
      </c>
    </row>
    <row r="55" spans="1:6" ht="25.5" x14ac:dyDescent="0.25">
      <c r="A55" s="92"/>
      <c r="B55" s="91" t="s">
        <v>576</v>
      </c>
      <c r="C55" s="42" t="s">
        <v>575</v>
      </c>
      <c r="D55" s="7">
        <v>0</v>
      </c>
      <c r="E55" s="7">
        <v>0</v>
      </c>
      <c r="F55" s="41">
        <v>16561564</v>
      </c>
    </row>
    <row r="56" spans="1:6" ht="25.5" x14ac:dyDescent="0.25">
      <c r="A56" s="92"/>
      <c r="B56" s="91" t="s">
        <v>574</v>
      </c>
      <c r="C56" s="42" t="s">
        <v>573</v>
      </c>
      <c r="D56" s="7">
        <v>0</v>
      </c>
      <c r="E56" s="7">
        <v>0</v>
      </c>
      <c r="F56" s="41">
        <v>0</v>
      </c>
    </row>
    <row r="57" spans="1:6" ht="25.5" x14ac:dyDescent="0.25">
      <c r="A57" s="94" t="s">
        <v>572</v>
      </c>
      <c r="B57" s="93" t="s">
        <v>571</v>
      </c>
      <c r="C57" s="32" t="s">
        <v>570</v>
      </c>
      <c r="D57" s="6">
        <v>425812</v>
      </c>
      <c r="E57" s="6">
        <v>819665</v>
      </c>
      <c r="F57" s="31">
        <v>5651445</v>
      </c>
    </row>
    <row r="58" spans="1:6" ht="25.5" x14ac:dyDescent="0.25">
      <c r="A58" s="92"/>
      <c r="B58" s="91" t="s">
        <v>569</v>
      </c>
      <c r="C58" s="42" t="s">
        <v>568</v>
      </c>
      <c r="D58" s="7">
        <v>0</v>
      </c>
      <c r="E58" s="7">
        <v>0</v>
      </c>
      <c r="F58" s="41">
        <v>0</v>
      </c>
    </row>
    <row r="59" spans="1:6" ht="25.5" x14ac:dyDescent="0.25">
      <c r="A59" s="92"/>
      <c r="B59" s="91" t="s">
        <v>567</v>
      </c>
      <c r="C59" s="42" t="s">
        <v>566</v>
      </c>
      <c r="D59" s="7">
        <v>0</v>
      </c>
      <c r="E59" s="7">
        <v>0</v>
      </c>
      <c r="F59" s="41">
        <v>0</v>
      </c>
    </row>
    <row r="60" spans="1:6" ht="38.25" x14ac:dyDescent="0.25">
      <c r="A60" s="92"/>
      <c r="B60" s="91" t="s">
        <v>565</v>
      </c>
      <c r="C60" s="42" t="s">
        <v>564</v>
      </c>
      <c r="D60" s="7">
        <v>425812</v>
      </c>
      <c r="E60" s="7">
        <v>819665</v>
      </c>
      <c r="F60" s="41">
        <v>5398445</v>
      </c>
    </row>
    <row r="61" spans="1:6" ht="25.5" x14ac:dyDescent="0.25">
      <c r="A61" s="92"/>
      <c r="B61" s="91" t="s">
        <v>563</v>
      </c>
      <c r="C61" s="42" t="s">
        <v>562</v>
      </c>
      <c r="D61" s="7">
        <v>0</v>
      </c>
      <c r="E61" s="7">
        <v>0</v>
      </c>
      <c r="F61" s="41">
        <v>253000</v>
      </c>
    </row>
    <row r="62" spans="1:6" ht="25.5" x14ac:dyDescent="0.25">
      <c r="A62" s="92"/>
      <c r="B62" s="91" t="s">
        <v>561</v>
      </c>
      <c r="C62" s="42" t="s">
        <v>560</v>
      </c>
      <c r="D62" s="7">
        <v>0</v>
      </c>
      <c r="E62" s="7">
        <v>0</v>
      </c>
      <c r="F62" s="41">
        <v>0</v>
      </c>
    </row>
    <row r="63" spans="1:6" ht="25.5" x14ac:dyDescent="0.25">
      <c r="A63" s="92"/>
      <c r="B63" s="91" t="s">
        <v>559</v>
      </c>
      <c r="C63" s="42" t="s">
        <v>558</v>
      </c>
      <c r="D63" s="7">
        <v>0</v>
      </c>
      <c r="E63" s="7">
        <v>0</v>
      </c>
      <c r="F63" s="41">
        <v>0</v>
      </c>
    </row>
    <row r="64" spans="1:6" ht="38.25" x14ac:dyDescent="0.25">
      <c r="A64" s="92"/>
      <c r="B64" s="91" t="s">
        <v>557</v>
      </c>
      <c r="C64" s="42" t="s">
        <v>556</v>
      </c>
      <c r="D64" s="7">
        <v>0</v>
      </c>
      <c r="E64" s="7">
        <v>0</v>
      </c>
      <c r="F64" s="41">
        <v>0</v>
      </c>
    </row>
    <row r="65" spans="1:7" ht="25.5" x14ac:dyDescent="0.25">
      <c r="A65" s="92"/>
      <c r="B65" s="91" t="s">
        <v>555</v>
      </c>
      <c r="C65" s="42" t="s">
        <v>554</v>
      </c>
      <c r="D65" s="7">
        <v>0</v>
      </c>
      <c r="E65" s="7">
        <v>0</v>
      </c>
      <c r="F65" s="41">
        <v>0</v>
      </c>
    </row>
    <row r="66" spans="1:7" ht="51" x14ac:dyDescent="0.25">
      <c r="A66" s="96" t="s">
        <v>553</v>
      </c>
      <c r="B66" s="95" t="s">
        <v>552</v>
      </c>
      <c r="C66" s="35" t="s">
        <v>551</v>
      </c>
      <c r="D66" s="5">
        <v>927974672</v>
      </c>
      <c r="E66" s="5">
        <v>927961755</v>
      </c>
      <c r="F66" s="34">
        <v>6210514767</v>
      </c>
    </row>
    <row r="67" spans="1:7" ht="38.25" x14ac:dyDescent="0.25">
      <c r="A67" s="96" t="s">
        <v>550</v>
      </c>
      <c r="B67" s="95" t="s">
        <v>549</v>
      </c>
      <c r="C67" s="35" t="s">
        <v>548</v>
      </c>
      <c r="D67" s="5">
        <v>-411956315</v>
      </c>
      <c r="E67" s="5">
        <v>364001975</v>
      </c>
      <c r="F67" s="34">
        <v>-170645773</v>
      </c>
    </row>
    <row r="68" spans="1:7" ht="51" x14ac:dyDescent="0.25">
      <c r="A68" s="94" t="s">
        <v>535</v>
      </c>
      <c r="B68" s="93" t="s">
        <v>547</v>
      </c>
      <c r="C68" s="32" t="s">
        <v>546</v>
      </c>
      <c r="D68" s="6">
        <v>0</v>
      </c>
      <c r="E68" s="6">
        <v>0</v>
      </c>
      <c r="F68" s="31">
        <v>-195997036</v>
      </c>
    </row>
    <row r="69" spans="1:7" ht="51" x14ac:dyDescent="0.25">
      <c r="A69" s="94" t="s">
        <v>532</v>
      </c>
      <c r="B69" s="93" t="s">
        <v>545</v>
      </c>
      <c r="C69" s="32" t="s">
        <v>544</v>
      </c>
      <c r="D69" s="6">
        <v>-411956315</v>
      </c>
      <c r="E69" s="6">
        <v>364001975</v>
      </c>
      <c r="F69" s="31">
        <v>25351263</v>
      </c>
    </row>
    <row r="70" spans="1:7" ht="76.5" x14ac:dyDescent="0.25">
      <c r="A70" s="96" t="s">
        <v>543</v>
      </c>
      <c r="B70" s="95" t="s">
        <v>542</v>
      </c>
      <c r="C70" s="35" t="s">
        <v>541</v>
      </c>
      <c r="D70" s="5">
        <v>516018357</v>
      </c>
      <c r="E70" s="5">
        <v>1291963730</v>
      </c>
      <c r="F70" s="34">
        <v>6039868994</v>
      </c>
    </row>
    <row r="71" spans="1:7" ht="38.25" x14ac:dyDescent="0.25">
      <c r="A71" s="96" t="s">
        <v>161</v>
      </c>
      <c r="B71" s="95" t="s">
        <v>540</v>
      </c>
      <c r="C71" s="35" t="s">
        <v>539</v>
      </c>
      <c r="D71" s="5">
        <v>168365803137</v>
      </c>
      <c r="E71" s="5">
        <v>170222855684</v>
      </c>
      <c r="F71" s="34">
        <v>164329780895</v>
      </c>
    </row>
    <row r="72" spans="1:7" ht="51" x14ac:dyDescent="0.25">
      <c r="A72" s="96" t="s">
        <v>538</v>
      </c>
      <c r="B72" s="95" t="s">
        <v>537</v>
      </c>
      <c r="C72" s="35" t="s">
        <v>536</v>
      </c>
      <c r="D72" s="5">
        <v>535161323</v>
      </c>
      <c r="E72" s="5">
        <v>-1857052547</v>
      </c>
      <c r="F72" s="34">
        <v>4571183565</v>
      </c>
    </row>
    <row r="73" spans="1:7" ht="76.5" x14ac:dyDescent="0.25">
      <c r="A73" s="94" t="s">
        <v>535</v>
      </c>
      <c r="B73" s="93" t="s">
        <v>534</v>
      </c>
      <c r="C73" s="32" t="s">
        <v>533</v>
      </c>
      <c r="D73" s="6">
        <v>516018357</v>
      </c>
      <c r="E73" s="6">
        <v>1291963730</v>
      </c>
      <c r="F73" s="31">
        <v>6039868994</v>
      </c>
    </row>
    <row r="74" spans="1:7" ht="51" x14ac:dyDescent="0.25">
      <c r="A74" s="94" t="s">
        <v>532</v>
      </c>
      <c r="B74" s="93" t="s">
        <v>531</v>
      </c>
      <c r="C74" s="32" t="s">
        <v>530</v>
      </c>
      <c r="D74" s="6">
        <v>0</v>
      </c>
      <c r="E74" s="6">
        <v>0</v>
      </c>
      <c r="F74" s="31">
        <v>0</v>
      </c>
    </row>
    <row r="75" spans="1:7" ht="76.5" x14ac:dyDescent="0.25">
      <c r="A75" s="92"/>
      <c r="B75" s="91" t="s">
        <v>529</v>
      </c>
      <c r="C75" s="42" t="s">
        <v>528</v>
      </c>
      <c r="D75" s="7">
        <v>0</v>
      </c>
      <c r="E75" s="7">
        <v>0</v>
      </c>
      <c r="F75" s="41">
        <v>0</v>
      </c>
    </row>
    <row r="76" spans="1:7" ht="51" x14ac:dyDescent="0.25">
      <c r="A76" s="94" t="s">
        <v>527</v>
      </c>
      <c r="B76" s="93" t="s">
        <v>526</v>
      </c>
      <c r="C76" s="32" t="s">
        <v>525</v>
      </c>
      <c r="D76" s="6">
        <v>19142966</v>
      </c>
      <c r="E76" s="6">
        <v>-3149016277</v>
      </c>
      <c r="F76" s="31">
        <v>-1468685429</v>
      </c>
    </row>
    <row r="77" spans="1:7" ht="51" x14ac:dyDescent="0.25">
      <c r="A77" s="92"/>
      <c r="B77" s="91" t="s">
        <v>524</v>
      </c>
      <c r="C77" s="42" t="s">
        <v>523</v>
      </c>
      <c r="D77" s="7">
        <v>45205388</v>
      </c>
      <c r="E77" s="7">
        <v>45772000</v>
      </c>
      <c r="F77" s="41">
        <v>4099855680</v>
      </c>
    </row>
    <row r="78" spans="1:7" ht="51" x14ac:dyDescent="0.25">
      <c r="A78" s="92"/>
      <c r="B78" s="91" t="s">
        <v>522</v>
      </c>
      <c r="C78" s="42" t="s">
        <v>521</v>
      </c>
      <c r="D78" s="7">
        <v>-26062422</v>
      </c>
      <c r="E78" s="7">
        <v>-3194788277</v>
      </c>
      <c r="F78" s="41">
        <v>-5568541109</v>
      </c>
    </row>
    <row r="79" spans="1:7" ht="25.5" x14ac:dyDescent="0.25">
      <c r="A79" s="90" t="s">
        <v>520</v>
      </c>
      <c r="B79" s="89" t="s">
        <v>519</v>
      </c>
      <c r="C79" s="88" t="s">
        <v>518</v>
      </c>
      <c r="D79" s="8">
        <v>168900964460</v>
      </c>
      <c r="E79" s="8">
        <v>168365803137</v>
      </c>
      <c r="F79" s="87">
        <v>168900964460</v>
      </c>
    </row>
    <row r="80" spans="1:7" ht="11.25" customHeight="1" x14ac:dyDescent="0.15">
      <c r="A80" s="1"/>
      <c r="B80" s="1"/>
      <c r="C80" s="1"/>
      <c r="D80" s="56"/>
      <c r="E80" s="1"/>
      <c r="F80" s="1"/>
      <c r="G80" s="1"/>
    </row>
    <row r="81" spans="1:7" ht="15.75" customHeight="1" x14ac:dyDescent="0.25">
      <c r="A81" s="55"/>
      <c r="B81" s="55"/>
    </row>
    <row r="82" spans="1:7" ht="15.75" customHeight="1" x14ac:dyDescent="0.25">
      <c r="A82" s="54"/>
      <c r="B82" s="53"/>
    </row>
    <row r="83" spans="1:7" ht="15.75" customHeight="1" x14ac:dyDescent="0.25">
      <c r="A83" s="1"/>
      <c r="B83" s="1"/>
      <c r="C83" s="1"/>
      <c r="D83" s="1"/>
      <c r="E83" s="1"/>
      <c r="F83" s="1"/>
      <c r="G83" s="1"/>
    </row>
    <row r="84" spans="1:7" ht="15.75" customHeight="1" x14ac:dyDescent="0.25">
      <c r="A84" s="1"/>
      <c r="B84" s="1"/>
      <c r="C84" s="1"/>
      <c r="D84" s="1"/>
      <c r="E84" s="1"/>
      <c r="F84" s="1"/>
      <c r="G84" s="1"/>
    </row>
    <row r="85" spans="1:7" ht="15" customHeight="1" x14ac:dyDescent="0.25">
      <c r="A85" s="1"/>
      <c r="B85" s="1"/>
      <c r="C85" s="1"/>
      <c r="D85" s="1"/>
      <c r="E85" s="1"/>
      <c r="F85" s="1"/>
      <c r="G85" s="1"/>
    </row>
    <row r="86" spans="1:7" ht="15" customHeight="1" x14ac:dyDescent="0.25">
      <c r="A86" s="1"/>
      <c r="B86" s="1"/>
      <c r="C86" s="1"/>
      <c r="D86" s="1"/>
      <c r="E86" s="1"/>
      <c r="F86" s="1"/>
      <c r="G86" s="1"/>
    </row>
    <row r="87" spans="1:7" ht="15.75" customHeight="1" x14ac:dyDescent="0.25">
      <c r="A87" s="1"/>
      <c r="B87" s="1"/>
      <c r="C87" s="1"/>
      <c r="D87" s="1"/>
      <c r="E87" s="1"/>
      <c r="F87" s="1"/>
      <c r="G87" s="1"/>
    </row>
    <row r="88" spans="1:7" ht="25.5" customHeight="1" x14ac:dyDescent="0.25">
      <c r="A88" s="52"/>
      <c r="B88" s="51"/>
    </row>
  </sheetData>
  <printOptions horizontalCentered="1"/>
  <pageMargins left="0" right="0" top="0.5899999737739563" bottom="0.5899999737739563" header="0.5" footer="0.5"/>
  <pageSetup paperSize="9" scale="9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1EA54-1FDC-4728-A5D8-5AB0FC242B5B}">
  <sheetPr>
    <tabColor theme="5" tint="0.59999389629810485"/>
    <outlinePr summaryBelow="0"/>
  </sheetPr>
  <dimension ref="A1:N85"/>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2.140625" customWidth="1"/>
    <col min="3" max="3" width="25.5703125" customWidth="1"/>
    <col min="4" max="4" width="3" customWidth="1"/>
    <col min="5" max="5" width="6.28515625" customWidth="1"/>
    <col min="6" max="6" width="3.7109375" customWidth="1"/>
    <col min="7" max="7" width="7.7109375" customWidth="1"/>
    <col min="8" max="8" width="4.42578125" customWidth="1"/>
    <col min="10" max="10" width="3" customWidth="1"/>
    <col min="11" max="11" width="11" customWidth="1"/>
    <col min="12" max="12" width="5.85546875" customWidth="1"/>
    <col min="13" max="13" width="12.140625" customWidth="1"/>
    <col min="14" max="14" width="2" customWidth="1"/>
  </cols>
  <sheetData>
    <row r="1" spans="1:8" ht="56.25" customHeight="1" x14ac:dyDescent="0.25">
      <c r="A1" s="1"/>
      <c r="B1" s="1"/>
      <c r="C1" s="121"/>
      <c r="D1" s="85"/>
    </row>
    <row r="2" spans="1:8" ht="43.5" customHeight="1" x14ac:dyDescent="0.25">
      <c r="A2" s="49"/>
    </row>
    <row r="3" spans="1:8" ht="11.25" customHeight="1" x14ac:dyDescent="0.25">
      <c r="A3" s="1"/>
      <c r="B3" s="1"/>
      <c r="C3" s="1"/>
      <c r="D3" s="1"/>
      <c r="E3" s="1"/>
      <c r="F3" s="1"/>
      <c r="G3" s="1"/>
      <c r="H3" s="1"/>
    </row>
    <row r="4" spans="1:8" ht="36.75" customHeight="1" x14ac:dyDescent="0.25">
      <c r="A4" s="83"/>
    </row>
    <row r="5" spans="1:8" ht="18.75" customHeight="1" x14ac:dyDescent="0.25">
      <c r="A5" s="54"/>
    </row>
    <row r="6" spans="1:8" ht="15.75" customHeight="1" x14ac:dyDescent="0.25">
      <c r="A6" s="55"/>
      <c r="B6" s="81"/>
      <c r="C6" s="81"/>
    </row>
    <row r="7" spans="1:8" ht="15.75" customHeight="1" x14ac:dyDescent="0.25">
      <c r="A7" s="1"/>
      <c r="B7" s="1"/>
      <c r="C7" s="1"/>
    </row>
    <row r="8" spans="1:8" ht="15.75" customHeight="1" x14ac:dyDescent="0.25">
      <c r="A8" s="52"/>
      <c r="B8" s="81"/>
      <c r="C8" s="81"/>
    </row>
    <row r="9" spans="1:8" ht="15.75" customHeight="1" x14ac:dyDescent="0.25">
      <c r="A9" s="1"/>
      <c r="B9" s="1"/>
      <c r="C9" s="1"/>
    </row>
    <row r="10" spans="1:8" ht="15.75" customHeight="1" x14ac:dyDescent="0.25">
      <c r="A10" s="52"/>
      <c r="B10" s="81"/>
      <c r="C10" s="81"/>
    </row>
    <row r="11" spans="1:8" ht="15.75" customHeight="1" x14ac:dyDescent="0.25">
      <c r="A11" s="1"/>
      <c r="B11" s="1"/>
      <c r="C11" s="1"/>
    </row>
    <row r="12" spans="1:8" ht="15.75" customHeight="1" x14ac:dyDescent="0.25">
      <c r="A12" s="52"/>
      <c r="B12" s="81"/>
      <c r="C12" s="81"/>
    </row>
    <row r="13" spans="1:8" ht="15.75" customHeight="1" x14ac:dyDescent="0.25">
      <c r="A13" s="1"/>
      <c r="B13" s="1"/>
      <c r="C13" s="1"/>
    </row>
    <row r="14" spans="1:8" ht="15.75" customHeight="1" x14ac:dyDescent="0.25">
      <c r="A14" s="1"/>
      <c r="B14" s="1"/>
      <c r="C14" s="1"/>
      <c r="D14" s="115"/>
      <c r="E14" s="1"/>
      <c r="F14" s="1"/>
      <c r="G14" s="1"/>
      <c r="H14" s="1"/>
    </row>
    <row r="15" spans="1:8" ht="26.25" customHeight="1" x14ac:dyDescent="0.25">
      <c r="A15" s="82"/>
    </row>
    <row r="16" spans="1:8" ht="15.75" customHeight="1" x14ac:dyDescent="0.25">
      <c r="A16" s="81"/>
    </row>
    <row r="17" spans="1:14" ht="15.75" customHeight="1" x14ac:dyDescent="0.25">
      <c r="A17" s="4"/>
      <c r="B17" s="4"/>
      <c r="C17" s="4"/>
      <c r="D17" s="120"/>
      <c r="E17" s="4"/>
      <c r="F17" s="4"/>
      <c r="G17" s="80"/>
    </row>
    <row r="18" spans="1:14" ht="81.75" customHeight="1" x14ac:dyDescent="0.25">
      <c r="A18" s="231" t="s">
        <v>827</v>
      </c>
      <c r="B18" s="232"/>
      <c r="C18" s="17" t="s">
        <v>826</v>
      </c>
      <c r="D18" s="232" t="s">
        <v>516</v>
      </c>
      <c r="E18" s="232"/>
      <c r="F18" s="232" t="s">
        <v>825</v>
      </c>
      <c r="G18" s="232"/>
      <c r="H18" s="232" t="s">
        <v>824</v>
      </c>
      <c r="I18" s="232"/>
      <c r="J18" s="232" t="s">
        <v>823</v>
      </c>
      <c r="K18" s="232"/>
      <c r="L18" s="232" t="s">
        <v>822</v>
      </c>
      <c r="M18" s="232"/>
      <c r="N18" s="242"/>
    </row>
    <row r="19" spans="1:14" ht="26.25" customHeight="1" x14ac:dyDescent="0.25">
      <c r="A19" s="243" t="s">
        <v>354</v>
      </c>
      <c r="B19" s="225"/>
      <c r="C19" s="18" t="s">
        <v>490</v>
      </c>
      <c r="D19" s="225" t="s">
        <v>821</v>
      </c>
      <c r="E19" s="225"/>
      <c r="F19" s="244">
        <v>0</v>
      </c>
      <c r="G19" s="244"/>
      <c r="H19" s="226">
        <v>0</v>
      </c>
      <c r="I19" s="226"/>
      <c r="J19" s="226">
        <v>0</v>
      </c>
      <c r="K19" s="226"/>
      <c r="L19" s="245">
        <v>0</v>
      </c>
      <c r="M19" s="245"/>
      <c r="N19" s="246"/>
    </row>
    <row r="20" spans="1:14" ht="26.25" customHeight="1" x14ac:dyDescent="0.25">
      <c r="A20" s="243"/>
      <c r="B20" s="225"/>
      <c r="C20" s="18" t="s">
        <v>761</v>
      </c>
      <c r="D20" s="225" t="s">
        <v>820</v>
      </c>
      <c r="E20" s="225"/>
      <c r="F20" s="244">
        <v>0</v>
      </c>
      <c r="G20" s="244"/>
      <c r="H20" s="226">
        <v>0</v>
      </c>
      <c r="I20" s="226"/>
      <c r="J20" s="226">
        <v>0</v>
      </c>
      <c r="K20" s="226"/>
      <c r="L20" s="245">
        <v>0</v>
      </c>
      <c r="M20" s="245"/>
      <c r="N20" s="246"/>
    </row>
    <row r="21" spans="1:14" ht="26.25" customHeight="1" x14ac:dyDescent="0.25">
      <c r="A21" s="243" t="s">
        <v>263</v>
      </c>
      <c r="B21" s="225"/>
      <c r="C21" s="18" t="s">
        <v>819</v>
      </c>
      <c r="D21" s="225" t="s">
        <v>818</v>
      </c>
      <c r="E21" s="225"/>
      <c r="F21" s="244">
        <v>0</v>
      </c>
      <c r="G21" s="244"/>
      <c r="H21" s="226">
        <v>0</v>
      </c>
      <c r="I21" s="226"/>
      <c r="J21" s="226">
        <v>0</v>
      </c>
      <c r="K21" s="226"/>
      <c r="L21" s="245">
        <v>0</v>
      </c>
      <c r="M21" s="245"/>
      <c r="N21" s="246"/>
    </row>
    <row r="22" spans="1:14" ht="26.25" customHeight="1" x14ac:dyDescent="0.25">
      <c r="A22" s="243"/>
      <c r="B22" s="225"/>
      <c r="C22" s="18" t="s">
        <v>717</v>
      </c>
      <c r="D22" s="225" t="s">
        <v>817</v>
      </c>
      <c r="E22" s="225"/>
      <c r="F22" s="244">
        <v>0</v>
      </c>
      <c r="G22" s="244"/>
      <c r="H22" s="226">
        <v>0</v>
      </c>
      <c r="I22" s="226"/>
      <c r="J22" s="226">
        <v>0</v>
      </c>
      <c r="K22" s="226"/>
      <c r="L22" s="245">
        <v>0</v>
      </c>
      <c r="M22" s="245"/>
      <c r="N22" s="246"/>
    </row>
    <row r="23" spans="1:14" ht="26.25" customHeight="1" x14ac:dyDescent="0.25">
      <c r="A23" s="243"/>
      <c r="B23" s="225"/>
      <c r="C23" s="18" t="s">
        <v>816</v>
      </c>
      <c r="D23" s="225" t="s">
        <v>815</v>
      </c>
      <c r="E23" s="225"/>
      <c r="F23" s="244">
        <v>0</v>
      </c>
      <c r="G23" s="244"/>
      <c r="H23" s="226">
        <v>0</v>
      </c>
      <c r="I23" s="226"/>
      <c r="J23" s="226">
        <v>0</v>
      </c>
      <c r="K23" s="226"/>
      <c r="L23" s="245">
        <v>0</v>
      </c>
      <c r="M23" s="245"/>
      <c r="N23" s="246"/>
    </row>
    <row r="24" spans="1:14" ht="26.25" customHeight="1" x14ac:dyDescent="0.25">
      <c r="A24" s="243" t="s">
        <v>553</v>
      </c>
      <c r="B24" s="225"/>
      <c r="C24" s="18" t="s">
        <v>486</v>
      </c>
      <c r="D24" s="225" t="s">
        <v>814</v>
      </c>
      <c r="E24" s="225"/>
      <c r="F24" s="244">
        <v>0</v>
      </c>
      <c r="G24" s="244"/>
      <c r="H24" s="226">
        <v>0</v>
      </c>
      <c r="I24" s="226"/>
      <c r="J24" s="226">
        <v>0</v>
      </c>
      <c r="K24" s="226"/>
      <c r="L24" s="245">
        <v>0</v>
      </c>
      <c r="M24" s="245"/>
      <c r="N24" s="246"/>
    </row>
    <row r="25" spans="1:14" ht="26.25" customHeight="1" x14ac:dyDescent="0.25">
      <c r="A25" s="247" t="s">
        <v>535</v>
      </c>
      <c r="B25" s="221"/>
      <c r="C25" s="20" t="s">
        <v>813</v>
      </c>
      <c r="D25" s="221" t="s">
        <v>812</v>
      </c>
      <c r="E25" s="221"/>
      <c r="F25" s="248">
        <v>150</v>
      </c>
      <c r="G25" s="248"/>
      <c r="H25" s="222">
        <v>0</v>
      </c>
      <c r="I25" s="222"/>
      <c r="J25" s="222">
        <v>15001441092</v>
      </c>
      <c r="K25" s="222"/>
      <c r="L25" s="249">
        <v>8.8700000000000001E-2</v>
      </c>
      <c r="M25" s="249"/>
      <c r="N25" s="250"/>
    </row>
    <row r="26" spans="1:14" ht="16.5" customHeight="1" x14ac:dyDescent="0.25">
      <c r="A26" s="247" t="s">
        <v>811</v>
      </c>
      <c r="B26" s="221"/>
      <c r="C26" s="20" t="s">
        <v>810</v>
      </c>
      <c r="D26" s="221" t="s">
        <v>809</v>
      </c>
      <c r="E26" s="221"/>
      <c r="F26" s="248">
        <v>80</v>
      </c>
      <c r="G26" s="248"/>
      <c r="H26" s="222">
        <v>100018013.3625</v>
      </c>
      <c r="I26" s="222"/>
      <c r="J26" s="222">
        <v>8001441069</v>
      </c>
      <c r="K26" s="222"/>
      <c r="L26" s="249">
        <v>4.7300000000000002E-2</v>
      </c>
      <c r="M26" s="249"/>
      <c r="N26" s="250"/>
    </row>
    <row r="27" spans="1:14" ht="16.5" customHeight="1" x14ac:dyDescent="0.25">
      <c r="A27" s="247" t="s">
        <v>808</v>
      </c>
      <c r="B27" s="221"/>
      <c r="C27" s="20" t="s">
        <v>807</v>
      </c>
      <c r="D27" s="221" t="s">
        <v>806</v>
      </c>
      <c r="E27" s="221"/>
      <c r="F27" s="248">
        <v>70</v>
      </c>
      <c r="G27" s="248"/>
      <c r="H27" s="222">
        <v>100000000.32856999</v>
      </c>
      <c r="I27" s="222"/>
      <c r="J27" s="222">
        <v>7000000023</v>
      </c>
      <c r="K27" s="222"/>
      <c r="L27" s="249">
        <v>4.1399999999999999E-2</v>
      </c>
      <c r="M27" s="249"/>
      <c r="N27" s="250"/>
    </row>
    <row r="28" spans="1:14" ht="26.25" customHeight="1" x14ac:dyDescent="0.25">
      <c r="A28" s="247" t="s">
        <v>532</v>
      </c>
      <c r="B28" s="221"/>
      <c r="C28" s="20" t="s">
        <v>805</v>
      </c>
      <c r="D28" s="221" t="s">
        <v>804</v>
      </c>
      <c r="E28" s="221"/>
      <c r="F28" s="248">
        <v>1238224</v>
      </c>
      <c r="G28" s="248"/>
      <c r="H28" s="222">
        <v>0</v>
      </c>
      <c r="I28" s="222"/>
      <c r="J28" s="222">
        <v>128296681691</v>
      </c>
      <c r="K28" s="222"/>
      <c r="L28" s="249">
        <v>0.75829999999999997</v>
      </c>
      <c r="M28" s="249"/>
      <c r="N28" s="250"/>
    </row>
    <row r="29" spans="1:14" ht="16.5" customHeight="1" x14ac:dyDescent="0.25">
      <c r="A29" s="247" t="s">
        <v>803</v>
      </c>
      <c r="B29" s="221"/>
      <c r="C29" s="20" t="s">
        <v>802</v>
      </c>
      <c r="D29" s="221" t="s">
        <v>801</v>
      </c>
      <c r="E29" s="221"/>
      <c r="F29" s="248">
        <v>60000</v>
      </c>
      <c r="G29" s="248"/>
      <c r="H29" s="222">
        <v>99307.246580000006</v>
      </c>
      <c r="I29" s="222"/>
      <c r="J29" s="222">
        <v>5958434795</v>
      </c>
      <c r="K29" s="222"/>
      <c r="L29" s="249">
        <v>3.5200000000000002E-2</v>
      </c>
      <c r="M29" s="249"/>
      <c r="N29" s="250"/>
    </row>
    <row r="30" spans="1:14" ht="16.5" customHeight="1" x14ac:dyDescent="0.25">
      <c r="A30" s="247" t="s">
        <v>800</v>
      </c>
      <c r="B30" s="221"/>
      <c r="C30" s="20" t="s">
        <v>799</v>
      </c>
      <c r="D30" s="221" t="s">
        <v>798</v>
      </c>
      <c r="E30" s="221"/>
      <c r="F30" s="248">
        <v>48000</v>
      </c>
      <c r="G30" s="248"/>
      <c r="H30" s="222">
        <v>102260.28767000001</v>
      </c>
      <c r="I30" s="222"/>
      <c r="J30" s="222">
        <v>4908493808</v>
      </c>
      <c r="K30" s="222"/>
      <c r="L30" s="249">
        <v>2.9000000000000001E-2</v>
      </c>
      <c r="M30" s="249"/>
      <c r="N30" s="250"/>
    </row>
    <row r="31" spans="1:14" ht="16.5" customHeight="1" x14ac:dyDescent="0.25">
      <c r="A31" s="247" t="s">
        <v>797</v>
      </c>
      <c r="B31" s="221"/>
      <c r="C31" s="20" t="s">
        <v>796</v>
      </c>
      <c r="D31" s="221" t="s">
        <v>795</v>
      </c>
      <c r="E31" s="221"/>
      <c r="F31" s="248">
        <v>100000</v>
      </c>
      <c r="G31" s="248"/>
      <c r="H31" s="222">
        <v>99101.794529999999</v>
      </c>
      <c r="I31" s="222"/>
      <c r="J31" s="222">
        <v>9910179453</v>
      </c>
      <c r="K31" s="222"/>
      <c r="L31" s="249">
        <v>5.8599999999999999E-2</v>
      </c>
      <c r="M31" s="249"/>
      <c r="N31" s="250"/>
    </row>
    <row r="32" spans="1:14" ht="16.5" customHeight="1" x14ac:dyDescent="0.25">
      <c r="A32" s="247" t="s">
        <v>794</v>
      </c>
      <c r="B32" s="221"/>
      <c r="C32" s="20" t="s">
        <v>793</v>
      </c>
      <c r="D32" s="221" t="s">
        <v>792</v>
      </c>
      <c r="E32" s="221"/>
      <c r="F32" s="248">
        <v>5</v>
      </c>
      <c r="G32" s="248"/>
      <c r="H32" s="222">
        <v>1000000000</v>
      </c>
      <c r="I32" s="222"/>
      <c r="J32" s="222">
        <v>5000000000</v>
      </c>
      <c r="K32" s="222"/>
      <c r="L32" s="249">
        <v>2.9600000000000001E-2</v>
      </c>
      <c r="M32" s="249"/>
      <c r="N32" s="250"/>
    </row>
    <row r="33" spans="1:14" ht="16.5" customHeight="1" x14ac:dyDescent="0.25">
      <c r="A33" s="247" t="s">
        <v>791</v>
      </c>
      <c r="B33" s="221"/>
      <c r="C33" s="20" t="s">
        <v>790</v>
      </c>
      <c r="D33" s="221" t="s">
        <v>789</v>
      </c>
      <c r="E33" s="221"/>
      <c r="F33" s="248">
        <v>155600</v>
      </c>
      <c r="G33" s="248"/>
      <c r="H33" s="222">
        <v>99396.726020000002</v>
      </c>
      <c r="I33" s="222"/>
      <c r="J33" s="222">
        <v>15466130569</v>
      </c>
      <c r="K33" s="222"/>
      <c r="L33" s="249">
        <v>9.1399999999999995E-2</v>
      </c>
      <c r="M33" s="249"/>
      <c r="N33" s="250"/>
    </row>
    <row r="34" spans="1:14" ht="16.5" customHeight="1" x14ac:dyDescent="0.25">
      <c r="A34" s="247" t="s">
        <v>788</v>
      </c>
      <c r="B34" s="221"/>
      <c r="C34" s="20" t="s">
        <v>787</v>
      </c>
      <c r="D34" s="221" t="s">
        <v>786</v>
      </c>
      <c r="E34" s="221"/>
      <c r="F34" s="248">
        <v>140000</v>
      </c>
      <c r="G34" s="248"/>
      <c r="H34" s="222">
        <v>100478.31505999999</v>
      </c>
      <c r="I34" s="222"/>
      <c r="J34" s="222">
        <v>14066964108</v>
      </c>
      <c r="K34" s="222"/>
      <c r="L34" s="249">
        <v>8.3099999999999993E-2</v>
      </c>
      <c r="M34" s="249"/>
      <c r="N34" s="250"/>
    </row>
    <row r="35" spans="1:14" ht="16.5" customHeight="1" x14ac:dyDescent="0.25">
      <c r="A35" s="247" t="s">
        <v>785</v>
      </c>
      <c r="B35" s="221"/>
      <c r="C35" s="20" t="s">
        <v>784</v>
      </c>
      <c r="D35" s="221" t="s">
        <v>783</v>
      </c>
      <c r="E35" s="221"/>
      <c r="F35" s="248">
        <v>129700</v>
      </c>
      <c r="G35" s="248"/>
      <c r="H35" s="222">
        <v>100874.96483</v>
      </c>
      <c r="I35" s="222"/>
      <c r="J35" s="222">
        <v>13083482938</v>
      </c>
      <c r="K35" s="222"/>
      <c r="L35" s="249">
        <v>7.7299999999999994E-2</v>
      </c>
      <c r="M35" s="249"/>
      <c r="N35" s="250"/>
    </row>
    <row r="36" spans="1:14" ht="16.5" customHeight="1" x14ac:dyDescent="0.25">
      <c r="A36" s="247" t="s">
        <v>782</v>
      </c>
      <c r="B36" s="221"/>
      <c r="C36" s="20" t="s">
        <v>781</v>
      </c>
      <c r="D36" s="221" t="s">
        <v>780</v>
      </c>
      <c r="E36" s="221"/>
      <c r="F36" s="248">
        <v>30000</v>
      </c>
      <c r="G36" s="248"/>
      <c r="H36" s="222">
        <v>100608.41404</v>
      </c>
      <c r="I36" s="222"/>
      <c r="J36" s="222">
        <v>3018252421</v>
      </c>
      <c r="K36" s="222"/>
      <c r="L36" s="249">
        <v>1.78E-2</v>
      </c>
      <c r="M36" s="249"/>
      <c r="N36" s="250"/>
    </row>
    <row r="37" spans="1:14" ht="16.5" customHeight="1" x14ac:dyDescent="0.25">
      <c r="A37" s="247" t="s">
        <v>779</v>
      </c>
      <c r="B37" s="221"/>
      <c r="C37" s="20" t="s">
        <v>778</v>
      </c>
      <c r="D37" s="221" t="s">
        <v>777</v>
      </c>
      <c r="E37" s="221"/>
      <c r="F37" s="248">
        <v>250000</v>
      </c>
      <c r="G37" s="248"/>
      <c r="H37" s="222">
        <v>100000.91781</v>
      </c>
      <c r="I37" s="222"/>
      <c r="J37" s="222">
        <v>25000229453</v>
      </c>
      <c r="K37" s="222"/>
      <c r="L37" s="249">
        <v>0.14779999999999999</v>
      </c>
      <c r="M37" s="249"/>
      <c r="N37" s="250"/>
    </row>
    <row r="38" spans="1:14" ht="16.5" customHeight="1" x14ac:dyDescent="0.25">
      <c r="A38" s="247" t="s">
        <v>776</v>
      </c>
      <c r="B38" s="221"/>
      <c r="C38" s="20" t="s">
        <v>775</v>
      </c>
      <c r="D38" s="221" t="s">
        <v>774</v>
      </c>
      <c r="E38" s="221"/>
      <c r="F38" s="248">
        <v>70000</v>
      </c>
      <c r="G38" s="248"/>
      <c r="H38" s="222">
        <v>98405.667310000004</v>
      </c>
      <c r="I38" s="222"/>
      <c r="J38" s="222">
        <v>6888396712</v>
      </c>
      <c r="K38" s="222"/>
      <c r="L38" s="249">
        <v>4.07E-2</v>
      </c>
      <c r="M38" s="249"/>
      <c r="N38" s="250"/>
    </row>
    <row r="39" spans="1:14" ht="16.5" customHeight="1" x14ac:dyDescent="0.25">
      <c r="A39" s="247" t="s">
        <v>773</v>
      </c>
      <c r="B39" s="221"/>
      <c r="C39" s="20" t="s">
        <v>772</v>
      </c>
      <c r="D39" s="221" t="s">
        <v>771</v>
      </c>
      <c r="E39" s="221"/>
      <c r="F39" s="248">
        <v>104919</v>
      </c>
      <c r="G39" s="248"/>
      <c r="H39" s="222">
        <v>96799.623460000003</v>
      </c>
      <c r="I39" s="222"/>
      <c r="J39" s="222">
        <v>10156119694</v>
      </c>
      <c r="K39" s="222"/>
      <c r="L39" s="249">
        <v>0.06</v>
      </c>
      <c r="M39" s="249"/>
      <c r="N39" s="250"/>
    </row>
    <row r="40" spans="1:14" ht="16.5" customHeight="1" x14ac:dyDescent="0.25">
      <c r="A40" s="247" t="s">
        <v>770</v>
      </c>
      <c r="B40" s="221"/>
      <c r="C40" s="20" t="s">
        <v>769</v>
      </c>
      <c r="D40" s="221" t="s">
        <v>768</v>
      </c>
      <c r="E40" s="221"/>
      <c r="F40" s="248">
        <v>50000</v>
      </c>
      <c r="G40" s="248"/>
      <c r="H40" s="222">
        <v>99982.228759999998</v>
      </c>
      <c r="I40" s="222"/>
      <c r="J40" s="222">
        <v>4999111438</v>
      </c>
      <c r="K40" s="222"/>
      <c r="L40" s="249">
        <v>2.9499999999999998E-2</v>
      </c>
      <c r="M40" s="249"/>
      <c r="N40" s="250"/>
    </row>
    <row r="41" spans="1:14" ht="16.5" customHeight="1" x14ac:dyDescent="0.25">
      <c r="A41" s="247" t="s">
        <v>767</v>
      </c>
      <c r="B41" s="221"/>
      <c r="C41" s="20" t="s">
        <v>766</v>
      </c>
      <c r="D41" s="221" t="s">
        <v>765</v>
      </c>
      <c r="E41" s="221"/>
      <c r="F41" s="248">
        <v>50000</v>
      </c>
      <c r="G41" s="248"/>
      <c r="H41" s="222">
        <v>96300.041100000002</v>
      </c>
      <c r="I41" s="222"/>
      <c r="J41" s="222">
        <v>4815002055</v>
      </c>
      <c r="K41" s="222"/>
      <c r="L41" s="249">
        <v>2.8500000000000001E-2</v>
      </c>
      <c r="M41" s="249"/>
      <c r="N41" s="250"/>
    </row>
    <row r="42" spans="1:14" ht="16.5" customHeight="1" x14ac:dyDescent="0.25">
      <c r="A42" s="247" t="s">
        <v>764</v>
      </c>
      <c r="B42" s="221"/>
      <c r="C42" s="20" t="s">
        <v>763</v>
      </c>
      <c r="D42" s="221" t="s">
        <v>762</v>
      </c>
      <c r="E42" s="221"/>
      <c r="F42" s="248">
        <v>50000</v>
      </c>
      <c r="G42" s="248"/>
      <c r="H42" s="222">
        <v>100517.68494000001</v>
      </c>
      <c r="I42" s="222"/>
      <c r="J42" s="222">
        <v>5025884247</v>
      </c>
      <c r="K42" s="222"/>
      <c r="L42" s="249">
        <v>2.9700000000000001E-2</v>
      </c>
      <c r="M42" s="249"/>
      <c r="N42" s="250"/>
    </row>
    <row r="43" spans="1:14" ht="26.25" customHeight="1" x14ac:dyDescent="0.25">
      <c r="A43" s="243"/>
      <c r="B43" s="225"/>
      <c r="C43" s="18" t="s">
        <v>761</v>
      </c>
      <c r="D43" s="225" t="s">
        <v>760</v>
      </c>
      <c r="E43" s="225"/>
      <c r="F43" s="244">
        <v>1238374</v>
      </c>
      <c r="G43" s="244"/>
      <c r="H43" s="226">
        <v>0</v>
      </c>
      <c r="I43" s="226"/>
      <c r="J43" s="226">
        <v>143298122783</v>
      </c>
      <c r="K43" s="226"/>
      <c r="L43" s="245">
        <v>0.84699999999999998</v>
      </c>
      <c r="M43" s="245"/>
      <c r="N43" s="246"/>
    </row>
    <row r="44" spans="1:14" ht="26.25" customHeight="1" x14ac:dyDescent="0.25">
      <c r="A44" s="243" t="s">
        <v>550</v>
      </c>
      <c r="B44" s="225"/>
      <c r="C44" s="18" t="s">
        <v>759</v>
      </c>
      <c r="D44" s="225" t="s">
        <v>758</v>
      </c>
      <c r="E44" s="225"/>
      <c r="F44" s="244">
        <v>0</v>
      </c>
      <c r="G44" s="244"/>
      <c r="H44" s="226">
        <v>0</v>
      </c>
      <c r="I44" s="226"/>
      <c r="J44" s="226">
        <v>0</v>
      </c>
      <c r="K44" s="226"/>
      <c r="L44" s="245">
        <v>0</v>
      </c>
      <c r="M44" s="245"/>
      <c r="N44" s="246"/>
    </row>
    <row r="45" spans="1:14" ht="25.5" x14ac:dyDescent="0.25">
      <c r="A45" s="247" t="s">
        <v>535</v>
      </c>
      <c r="B45" s="221"/>
      <c r="C45" s="20" t="s">
        <v>757</v>
      </c>
      <c r="D45" s="221" t="s">
        <v>756</v>
      </c>
      <c r="E45" s="221"/>
      <c r="F45" s="248">
        <v>0</v>
      </c>
      <c r="G45" s="248"/>
      <c r="H45" s="222">
        <v>0</v>
      </c>
      <c r="I45" s="222"/>
      <c r="J45" s="222">
        <v>0</v>
      </c>
      <c r="K45" s="222"/>
      <c r="L45" s="249">
        <v>0</v>
      </c>
      <c r="M45" s="249"/>
      <c r="N45" s="250"/>
    </row>
    <row r="46" spans="1:14" ht="38.25" x14ac:dyDescent="0.25">
      <c r="A46" s="247" t="s">
        <v>532</v>
      </c>
      <c r="B46" s="221"/>
      <c r="C46" s="20" t="s">
        <v>755</v>
      </c>
      <c r="D46" s="221" t="s">
        <v>754</v>
      </c>
      <c r="E46" s="221"/>
      <c r="F46" s="248">
        <v>0</v>
      </c>
      <c r="G46" s="248"/>
      <c r="H46" s="222">
        <v>0</v>
      </c>
      <c r="I46" s="222"/>
      <c r="J46" s="222">
        <v>0</v>
      </c>
      <c r="K46" s="222"/>
      <c r="L46" s="249">
        <v>0</v>
      </c>
      <c r="M46" s="249"/>
      <c r="N46" s="250"/>
    </row>
    <row r="47" spans="1:14" ht="25.5" x14ac:dyDescent="0.25">
      <c r="A47" s="247"/>
      <c r="B47" s="221"/>
      <c r="C47" s="20" t="s">
        <v>717</v>
      </c>
      <c r="D47" s="221" t="s">
        <v>753</v>
      </c>
      <c r="E47" s="221"/>
      <c r="F47" s="248">
        <v>0</v>
      </c>
      <c r="G47" s="248"/>
      <c r="H47" s="222">
        <v>0</v>
      </c>
      <c r="I47" s="222"/>
      <c r="J47" s="222">
        <v>0</v>
      </c>
      <c r="K47" s="222"/>
      <c r="L47" s="249">
        <v>0</v>
      </c>
      <c r="M47" s="249"/>
      <c r="N47" s="250"/>
    </row>
    <row r="48" spans="1:14" ht="25.5" x14ac:dyDescent="0.25">
      <c r="A48" s="243"/>
      <c r="B48" s="225"/>
      <c r="C48" s="18" t="s">
        <v>752</v>
      </c>
      <c r="D48" s="225" t="s">
        <v>751</v>
      </c>
      <c r="E48" s="225"/>
      <c r="F48" s="244">
        <v>1238374</v>
      </c>
      <c r="G48" s="244"/>
      <c r="H48" s="226">
        <v>0</v>
      </c>
      <c r="I48" s="226"/>
      <c r="J48" s="226">
        <v>143298122783</v>
      </c>
      <c r="K48" s="226"/>
      <c r="L48" s="245">
        <v>0.84699999999999998</v>
      </c>
      <c r="M48" s="245"/>
      <c r="N48" s="246"/>
    </row>
    <row r="49" spans="1:14" ht="25.5" x14ac:dyDescent="0.25">
      <c r="A49" s="243" t="s">
        <v>543</v>
      </c>
      <c r="B49" s="225"/>
      <c r="C49" s="18" t="s">
        <v>750</v>
      </c>
      <c r="D49" s="225" t="s">
        <v>749</v>
      </c>
      <c r="E49" s="225"/>
      <c r="F49" s="244">
        <v>0</v>
      </c>
      <c r="G49" s="244"/>
      <c r="H49" s="226">
        <v>0</v>
      </c>
      <c r="I49" s="226"/>
      <c r="J49" s="226">
        <v>0</v>
      </c>
      <c r="K49" s="226"/>
      <c r="L49" s="245">
        <v>0</v>
      </c>
      <c r="M49" s="245"/>
      <c r="N49" s="246"/>
    </row>
    <row r="50" spans="1:14" ht="25.5" x14ac:dyDescent="0.25">
      <c r="A50" s="247" t="s">
        <v>535</v>
      </c>
      <c r="B50" s="221"/>
      <c r="C50" s="20" t="s">
        <v>748</v>
      </c>
      <c r="D50" s="221" t="s">
        <v>747</v>
      </c>
      <c r="E50" s="221"/>
      <c r="F50" s="248">
        <v>0</v>
      </c>
      <c r="G50" s="248"/>
      <c r="H50" s="222">
        <v>0</v>
      </c>
      <c r="I50" s="222"/>
      <c r="J50" s="222">
        <v>0</v>
      </c>
      <c r="K50" s="222"/>
      <c r="L50" s="249">
        <v>0</v>
      </c>
      <c r="M50" s="249"/>
      <c r="N50" s="250"/>
    </row>
    <row r="51" spans="1:14" ht="25.5" x14ac:dyDescent="0.25">
      <c r="A51" s="247" t="s">
        <v>532</v>
      </c>
      <c r="B51" s="221"/>
      <c r="C51" s="20" t="s">
        <v>746</v>
      </c>
      <c r="D51" s="221" t="s">
        <v>745</v>
      </c>
      <c r="E51" s="221"/>
      <c r="F51" s="248">
        <v>0</v>
      </c>
      <c r="G51" s="248"/>
      <c r="H51" s="222">
        <v>0</v>
      </c>
      <c r="I51" s="222"/>
      <c r="J51" s="222">
        <v>3866033619</v>
      </c>
      <c r="K51" s="222"/>
      <c r="L51" s="249">
        <v>2.29E-2</v>
      </c>
      <c r="M51" s="249"/>
      <c r="N51" s="250"/>
    </row>
    <row r="52" spans="1:14" ht="25.5" x14ac:dyDescent="0.25">
      <c r="A52" s="251"/>
      <c r="B52" s="229"/>
      <c r="C52" s="22" t="s">
        <v>287</v>
      </c>
      <c r="D52" s="229" t="s">
        <v>744</v>
      </c>
      <c r="E52" s="229"/>
      <c r="F52" s="252">
        <v>0</v>
      </c>
      <c r="G52" s="252"/>
      <c r="H52" s="230">
        <v>0</v>
      </c>
      <c r="I52" s="230"/>
      <c r="J52" s="230">
        <v>3866033619</v>
      </c>
      <c r="K52" s="230"/>
      <c r="L52" s="253">
        <v>2.29E-2</v>
      </c>
      <c r="M52" s="253"/>
      <c r="N52" s="254"/>
    </row>
    <row r="53" spans="1:14" ht="38.25" x14ac:dyDescent="0.25">
      <c r="A53" s="247" t="s">
        <v>527</v>
      </c>
      <c r="B53" s="221"/>
      <c r="C53" s="20" t="s">
        <v>743</v>
      </c>
      <c r="D53" s="221" t="s">
        <v>742</v>
      </c>
      <c r="E53" s="221"/>
      <c r="F53" s="248">
        <v>0</v>
      </c>
      <c r="G53" s="248"/>
      <c r="H53" s="222">
        <v>0</v>
      </c>
      <c r="I53" s="222"/>
      <c r="J53" s="222">
        <v>88602743</v>
      </c>
      <c r="K53" s="222"/>
      <c r="L53" s="249">
        <v>5.0000000000000001E-4</v>
      </c>
      <c r="M53" s="249"/>
      <c r="N53" s="250"/>
    </row>
    <row r="54" spans="1:14" ht="51" x14ac:dyDescent="0.25">
      <c r="A54" s="247" t="s">
        <v>604</v>
      </c>
      <c r="B54" s="221"/>
      <c r="C54" s="20" t="s">
        <v>741</v>
      </c>
      <c r="D54" s="221" t="s">
        <v>740</v>
      </c>
      <c r="E54" s="221"/>
      <c r="F54" s="248">
        <v>0</v>
      </c>
      <c r="G54" s="248"/>
      <c r="H54" s="222">
        <v>0</v>
      </c>
      <c r="I54" s="222"/>
      <c r="J54" s="222">
        <v>0</v>
      </c>
      <c r="K54" s="222"/>
      <c r="L54" s="249">
        <v>0</v>
      </c>
      <c r="M54" s="249"/>
      <c r="N54" s="250"/>
    </row>
    <row r="55" spans="1:14" ht="51" x14ac:dyDescent="0.25">
      <c r="A55" s="247" t="s">
        <v>601</v>
      </c>
      <c r="B55" s="221"/>
      <c r="C55" s="20" t="s">
        <v>739</v>
      </c>
      <c r="D55" s="221" t="s">
        <v>738</v>
      </c>
      <c r="E55" s="221"/>
      <c r="F55" s="248">
        <v>0</v>
      </c>
      <c r="G55" s="248"/>
      <c r="H55" s="222">
        <v>0</v>
      </c>
      <c r="I55" s="222"/>
      <c r="J55" s="222">
        <v>0</v>
      </c>
      <c r="K55" s="222"/>
      <c r="L55" s="249">
        <v>0</v>
      </c>
      <c r="M55" s="249"/>
      <c r="N55" s="250"/>
    </row>
    <row r="56" spans="1:14" ht="25.5" x14ac:dyDescent="0.25">
      <c r="A56" s="247" t="s">
        <v>592</v>
      </c>
      <c r="B56" s="221"/>
      <c r="C56" s="20" t="s">
        <v>737</v>
      </c>
      <c r="D56" s="221" t="s">
        <v>736</v>
      </c>
      <c r="E56" s="221"/>
      <c r="F56" s="248">
        <v>0</v>
      </c>
      <c r="G56" s="248"/>
      <c r="H56" s="222">
        <v>0</v>
      </c>
      <c r="I56" s="222"/>
      <c r="J56" s="222">
        <v>0</v>
      </c>
      <c r="K56" s="222"/>
      <c r="L56" s="249">
        <v>0</v>
      </c>
      <c r="M56" s="249"/>
      <c r="N56" s="250"/>
    </row>
    <row r="57" spans="1:14" ht="25.5" x14ac:dyDescent="0.25">
      <c r="A57" s="247" t="s">
        <v>579</v>
      </c>
      <c r="B57" s="221"/>
      <c r="C57" s="20" t="s">
        <v>735</v>
      </c>
      <c r="D57" s="221" t="s">
        <v>734</v>
      </c>
      <c r="E57" s="221"/>
      <c r="F57" s="248">
        <v>0</v>
      </c>
      <c r="G57" s="248"/>
      <c r="H57" s="222">
        <v>0</v>
      </c>
      <c r="I57" s="222"/>
      <c r="J57" s="222">
        <v>0</v>
      </c>
      <c r="K57" s="222"/>
      <c r="L57" s="249">
        <v>0</v>
      </c>
      <c r="M57" s="249"/>
      <c r="N57" s="250"/>
    </row>
    <row r="58" spans="1:14" ht="38.25" x14ac:dyDescent="0.25">
      <c r="A58" s="251" t="s">
        <v>733</v>
      </c>
      <c r="B58" s="229"/>
      <c r="C58" s="22" t="s">
        <v>273</v>
      </c>
      <c r="D58" s="229" t="s">
        <v>732</v>
      </c>
      <c r="E58" s="229"/>
      <c r="F58" s="252">
        <v>0</v>
      </c>
      <c r="G58" s="252"/>
      <c r="H58" s="230">
        <v>0</v>
      </c>
      <c r="I58" s="230"/>
      <c r="J58" s="230">
        <v>0</v>
      </c>
      <c r="K58" s="230"/>
      <c r="L58" s="253">
        <v>0</v>
      </c>
      <c r="M58" s="253"/>
      <c r="N58" s="254"/>
    </row>
    <row r="59" spans="1:14" ht="51" x14ac:dyDescent="0.25">
      <c r="A59" s="251" t="s">
        <v>731</v>
      </c>
      <c r="B59" s="229"/>
      <c r="C59" s="22" t="s">
        <v>271</v>
      </c>
      <c r="D59" s="229" t="s">
        <v>730</v>
      </c>
      <c r="E59" s="229"/>
      <c r="F59" s="252">
        <v>0</v>
      </c>
      <c r="G59" s="252"/>
      <c r="H59" s="230">
        <v>0</v>
      </c>
      <c r="I59" s="230"/>
      <c r="J59" s="230">
        <v>0</v>
      </c>
      <c r="K59" s="230"/>
      <c r="L59" s="253">
        <v>0</v>
      </c>
      <c r="M59" s="253"/>
      <c r="N59" s="254"/>
    </row>
    <row r="60" spans="1:14" ht="25.5" x14ac:dyDescent="0.25">
      <c r="A60" s="243"/>
      <c r="B60" s="225"/>
      <c r="C60" s="18" t="s">
        <v>717</v>
      </c>
      <c r="D60" s="225" t="s">
        <v>729</v>
      </c>
      <c r="E60" s="225"/>
      <c r="F60" s="244">
        <v>0</v>
      </c>
      <c r="G60" s="244"/>
      <c r="H60" s="226">
        <v>0</v>
      </c>
      <c r="I60" s="226"/>
      <c r="J60" s="226">
        <v>3954636362</v>
      </c>
      <c r="K60" s="226"/>
      <c r="L60" s="245">
        <v>2.3400000000000001E-2</v>
      </c>
      <c r="M60" s="245"/>
      <c r="N60" s="246"/>
    </row>
    <row r="61" spans="1:14" ht="25.5" x14ac:dyDescent="0.25">
      <c r="A61" s="243" t="s">
        <v>161</v>
      </c>
      <c r="B61" s="225"/>
      <c r="C61" s="18" t="s">
        <v>507</v>
      </c>
      <c r="D61" s="225" t="s">
        <v>728</v>
      </c>
      <c r="E61" s="225"/>
      <c r="F61" s="244">
        <v>0</v>
      </c>
      <c r="G61" s="244"/>
      <c r="H61" s="226">
        <v>0</v>
      </c>
      <c r="I61" s="226"/>
      <c r="J61" s="226">
        <v>0</v>
      </c>
      <c r="K61" s="226"/>
      <c r="L61" s="245">
        <v>0</v>
      </c>
      <c r="M61" s="245"/>
      <c r="N61" s="246"/>
    </row>
    <row r="62" spans="1:14" ht="25.5" x14ac:dyDescent="0.25">
      <c r="A62" s="247" t="s">
        <v>535</v>
      </c>
      <c r="B62" s="221"/>
      <c r="C62" s="20" t="s">
        <v>727</v>
      </c>
      <c r="D62" s="221" t="s">
        <v>726</v>
      </c>
      <c r="E62" s="221"/>
      <c r="F62" s="248">
        <v>0</v>
      </c>
      <c r="G62" s="248"/>
      <c r="H62" s="222">
        <v>0</v>
      </c>
      <c r="I62" s="222"/>
      <c r="J62" s="222">
        <v>21930074351</v>
      </c>
      <c r="K62" s="222"/>
      <c r="L62" s="249">
        <v>0.12959999999999999</v>
      </c>
      <c r="M62" s="249"/>
      <c r="N62" s="250"/>
    </row>
    <row r="63" spans="1:14" ht="25.5" x14ac:dyDescent="0.25">
      <c r="A63" s="251"/>
      <c r="B63" s="229"/>
      <c r="C63" s="22" t="s">
        <v>505</v>
      </c>
      <c r="D63" s="229" t="s">
        <v>725</v>
      </c>
      <c r="E63" s="229"/>
      <c r="F63" s="252">
        <v>0</v>
      </c>
      <c r="G63" s="252"/>
      <c r="H63" s="230">
        <v>0</v>
      </c>
      <c r="I63" s="230"/>
      <c r="J63" s="230">
        <v>12130074351</v>
      </c>
      <c r="K63" s="230"/>
      <c r="L63" s="253">
        <v>7.17E-2</v>
      </c>
      <c r="M63" s="253"/>
      <c r="N63" s="254"/>
    </row>
    <row r="64" spans="1:14" ht="38.25" x14ac:dyDescent="0.25">
      <c r="A64" s="251"/>
      <c r="B64" s="229"/>
      <c r="C64" s="22" t="s">
        <v>495</v>
      </c>
      <c r="D64" s="229" t="s">
        <v>724</v>
      </c>
      <c r="E64" s="229"/>
      <c r="F64" s="252">
        <v>0</v>
      </c>
      <c r="G64" s="252"/>
      <c r="H64" s="230">
        <v>0</v>
      </c>
      <c r="I64" s="230"/>
      <c r="J64" s="230">
        <v>0</v>
      </c>
      <c r="K64" s="230"/>
      <c r="L64" s="253">
        <v>0</v>
      </c>
      <c r="M64" s="253"/>
      <c r="N64" s="254"/>
    </row>
    <row r="65" spans="1:14" ht="51" x14ac:dyDescent="0.25">
      <c r="A65" s="251"/>
      <c r="B65" s="229"/>
      <c r="C65" s="22" t="s">
        <v>723</v>
      </c>
      <c r="D65" s="229" t="s">
        <v>722</v>
      </c>
      <c r="E65" s="229"/>
      <c r="F65" s="252">
        <v>0</v>
      </c>
      <c r="G65" s="252"/>
      <c r="H65" s="230">
        <v>0</v>
      </c>
      <c r="I65" s="230"/>
      <c r="J65" s="230">
        <v>9800000000</v>
      </c>
      <c r="K65" s="230"/>
      <c r="L65" s="253">
        <v>5.79E-2</v>
      </c>
      <c r="M65" s="253"/>
      <c r="N65" s="254"/>
    </row>
    <row r="66" spans="1:14" ht="25.5" x14ac:dyDescent="0.25">
      <c r="A66" s="247" t="s">
        <v>532</v>
      </c>
      <c r="B66" s="221"/>
      <c r="C66" s="20" t="s">
        <v>721</v>
      </c>
      <c r="D66" s="221" t="s">
        <v>720</v>
      </c>
      <c r="E66" s="221"/>
      <c r="F66" s="248">
        <v>0</v>
      </c>
      <c r="G66" s="248"/>
      <c r="H66" s="222">
        <v>0</v>
      </c>
      <c r="I66" s="222"/>
      <c r="J66" s="222">
        <v>0</v>
      </c>
      <c r="K66" s="222"/>
      <c r="L66" s="249">
        <v>0</v>
      </c>
      <c r="M66" s="249"/>
      <c r="N66" s="250"/>
    </row>
    <row r="67" spans="1:14" ht="25.5" x14ac:dyDescent="0.25">
      <c r="A67" s="247" t="s">
        <v>527</v>
      </c>
      <c r="B67" s="221"/>
      <c r="C67" s="20" t="s">
        <v>719</v>
      </c>
      <c r="D67" s="221" t="s">
        <v>718</v>
      </c>
      <c r="E67" s="221"/>
      <c r="F67" s="248">
        <v>0</v>
      </c>
      <c r="G67" s="248"/>
      <c r="H67" s="222">
        <v>0</v>
      </c>
      <c r="I67" s="222"/>
      <c r="J67" s="222">
        <v>0</v>
      </c>
      <c r="K67" s="222"/>
      <c r="L67" s="249">
        <v>0</v>
      </c>
      <c r="M67" s="249"/>
      <c r="N67" s="250"/>
    </row>
    <row r="68" spans="1:14" ht="25.5" x14ac:dyDescent="0.25">
      <c r="A68" s="243"/>
      <c r="B68" s="225"/>
      <c r="C68" s="18" t="s">
        <v>717</v>
      </c>
      <c r="D68" s="225" t="s">
        <v>716</v>
      </c>
      <c r="E68" s="225"/>
      <c r="F68" s="244">
        <v>0</v>
      </c>
      <c r="G68" s="244"/>
      <c r="H68" s="226">
        <v>0</v>
      </c>
      <c r="I68" s="226"/>
      <c r="J68" s="226">
        <v>21930074351</v>
      </c>
      <c r="K68" s="226"/>
      <c r="L68" s="245">
        <v>0.12959999999999999</v>
      </c>
      <c r="M68" s="245"/>
      <c r="N68" s="246"/>
    </row>
    <row r="69" spans="1:14" ht="25.5" x14ac:dyDescent="0.25">
      <c r="A69" s="258" t="s">
        <v>538</v>
      </c>
      <c r="B69" s="217"/>
      <c r="C69" s="23" t="s">
        <v>715</v>
      </c>
      <c r="D69" s="217" t="s">
        <v>714</v>
      </c>
      <c r="E69" s="217"/>
      <c r="F69" s="259">
        <v>0</v>
      </c>
      <c r="G69" s="259"/>
      <c r="H69" s="218">
        <v>0</v>
      </c>
      <c r="I69" s="218"/>
      <c r="J69" s="218">
        <v>169182833496</v>
      </c>
      <c r="K69" s="218"/>
      <c r="L69" s="255">
        <v>1</v>
      </c>
      <c r="M69" s="255"/>
      <c r="N69" s="256"/>
    </row>
    <row r="70" spans="1:14" ht="11.25" customHeight="1" x14ac:dyDescent="0.25">
      <c r="A70" s="1"/>
      <c r="B70" s="1"/>
      <c r="C70" s="1"/>
      <c r="D70" s="1"/>
      <c r="E70" s="1"/>
      <c r="F70" s="1"/>
      <c r="G70" s="1"/>
      <c r="H70" s="1"/>
    </row>
    <row r="71" spans="1:14" ht="15.75" customHeight="1" x14ac:dyDescent="0.25">
      <c r="A71" s="119"/>
      <c r="B71" s="1"/>
      <c r="C71" s="1"/>
      <c r="D71" s="1"/>
      <c r="E71" s="1"/>
      <c r="F71" s="1"/>
    </row>
    <row r="72" spans="1:14" ht="26.25" customHeight="1" x14ac:dyDescent="0.25">
      <c r="A72" s="118"/>
    </row>
    <row r="73" spans="1:14" ht="9.75" customHeight="1" x14ac:dyDescent="0.25">
      <c r="A73" s="4"/>
      <c r="B73" s="4"/>
      <c r="C73" s="4"/>
      <c r="D73" s="4"/>
      <c r="E73" s="4"/>
      <c r="F73" s="4"/>
      <c r="G73" s="4"/>
      <c r="H73" s="4"/>
    </row>
    <row r="74" spans="1:14" ht="62.25" customHeight="1" x14ac:dyDescent="0.25">
      <c r="A74" s="117" t="s">
        <v>713</v>
      </c>
      <c r="B74" s="257" t="s">
        <v>712</v>
      </c>
      <c r="C74" s="257"/>
      <c r="D74" s="257"/>
      <c r="E74" s="257" t="s">
        <v>711</v>
      </c>
      <c r="F74" s="257"/>
      <c r="G74" s="257" t="s">
        <v>710</v>
      </c>
      <c r="H74" s="257"/>
      <c r="I74" s="257" t="s">
        <v>709</v>
      </c>
      <c r="J74" s="257"/>
      <c r="K74" s="257" t="s">
        <v>708</v>
      </c>
      <c r="L74" s="257"/>
      <c r="M74" s="116" t="s">
        <v>707</v>
      </c>
    </row>
    <row r="75" spans="1:14" ht="8.25" customHeight="1" x14ac:dyDescent="0.25">
      <c r="A75" s="1"/>
      <c r="B75" s="1"/>
      <c r="C75" s="1"/>
      <c r="D75" s="1"/>
      <c r="E75" s="1"/>
      <c r="F75" s="1"/>
      <c r="G75" s="1"/>
      <c r="H75" s="1"/>
    </row>
    <row r="76" spans="1:14" ht="12.75" customHeight="1" x14ac:dyDescent="0.25">
      <c r="A76" s="55"/>
      <c r="B76" s="55"/>
    </row>
    <row r="77" spans="1:14" ht="15.75" customHeight="1" x14ac:dyDescent="0.25">
      <c r="A77" s="53"/>
      <c r="B77" s="53"/>
    </row>
    <row r="78" spans="1:14" ht="15" customHeight="1" x14ac:dyDescent="0.25">
      <c r="A78" s="1"/>
      <c r="B78" s="1"/>
      <c r="C78" s="1"/>
      <c r="D78" s="1"/>
      <c r="E78" s="1"/>
      <c r="F78" s="1"/>
      <c r="G78" s="1"/>
      <c r="H78" s="1"/>
    </row>
    <row r="79" spans="1:14" ht="15" customHeight="1" x14ac:dyDescent="0.25">
      <c r="A79" s="1"/>
      <c r="B79" s="1"/>
      <c r="C79" s="1"/>
      <c r="D79" s="1"/>
      <c r="E79" s="1"/>
      <c r="F79" s="1"/>
      <c r="G79" s="1"/>
      <c r="H79" s="1"/>
    </row>
    <row r="80" spans="1:14" ht="15" customHeight="1" x14ac:dyDescent="0.25">
      <c r="A80" s="1"/>
      <c r="B80" s="1"/>
      <c r="C80" s="1"/>
      <c r="D80" s="1"/>
      <c r="E80" s="1"/>
      <c r="F80" s="1"/>
      <c r="G80" s="1"/>
      <c r="H80" s="1"/>
    </row>
    <row r="81" spans="1:8" ht="15" customHeight="1" x14ac:dyDescent="0.25">
      <c r="A81" s="1"/>
      <c r="B81" s="1"/>
      <c r="C81" s="1"/>
      <c r="D81" s="1"/>
      <c r="E81" s="1"/>
      <c r="F81" s="1"/>
      <c r="G81" s="1"/>
      <c r="H81" s="1"/>
    </row>
    <row r="82" spans="1:8" ht="15.75" customHeight="1" x14ac:dyDescent="0.25">
      <c r="A82" s="1"/>
      <c r="B82" s="1"/>
      <c r="C82" s="1"/>
      <c r="D82" s="1"/>
      <c r="E82" s="1"/>
      <c r="F82" s="1"/>
      <c r="G82" s="1"/>
      <c r="H82" s="1"/>
    </row>
    <row r="83" spans="1:8" ht="15.75" customHeight="1" x14ac:dyDescent="0.25">
      <c r="A83" s="1"/>
      <c r="B83" s="1"/>
      <c r="C83" s="1"/>
      <c r="D83" s="1"/>
      <c r="E83" s="1"/>
      <c r="F83" s="1"/>
      <c r="G83" s="1"/>
      <c r="H83" s="1"/>
    </row>
    <row r="84" spans="1:8" ht="15.75" customHeight="1" x14ac:dyDescent="0.25">
      <c r="A84" s="1"/>
      <c r="B84" s="1"/>
      <c r="C84" s="1"/>
      <c r="D84" s="1"/>
      <c r="E84" s="1"/>
      <c r="F84" s="1"/>
      <c r="G84" s="1"/>
      <c r="H84" s="1"/>
    </row>
    <row r="85" spans="1:8" ht="25.5" customHeight="1" x14ac:dyDescent="0.25">
      <c r="A85" s="52"/>
      <c r="B85" s="51"/>
    </row>
  </sheetData>
  <mergeCells count="317">
    <mergeCell ref="L69:N69"/>
    <mergeCell ref="A68:B68"/>
    <mergeCell ref="D68:E68"/>
    <mergeCell ref="F68:G68"/>
    <mergeCell ref="H68:I68"/>
    <mergeCell ref="J68:K68"/>
    <mergeCell ref="L68:N68"/>
    <mergeCell ref="B74:D74"/>
    <mergeCell ref="E74:F74"/>
    <mergeCell ref="G74:H74"/>
    <mergeCell ref="I74:J74"/>
    <mergeCell ref="K74:L74"/>
    <mergeCell ref="A69:B69"/>
    <mergeCell ref="D69:E69"/>
    <mergeCell ref="F69:G69"/>
    <mergeCell ref="H69:I69"/>
    <mergeCell ref="J69:K69"/>
    <mergeCell ref="A66:B66"/>
    <mergeCell ref="D66:E66"/>
    <mergeCell ref="F66:G66"/>
    <mergeCell ref="H66:I66"/>
    <mergeCell ref="J66:K66"/>
    <mergeCell ref="L66:N66"/>
    <mergeCell ref="A67:B67"/>
    <mergeCell ref="D67:E67"/>
    <mergeCell ref="F67:G67"/>
    <mergeCell ref="H67:I67"/>
    <mergeCell ref="J67:K67"/>
    <mergeCell ref="L67:N67"/>
    <mergeCell ref="A64:B64"/>
    <mergeCell ref="D64:E64"/>
    <mergeCell ref="F64:G64"/>
    <mergeCell ref="H64:I64"/>
    <mergeCell ref="J64:K64"/>
    <mergeCell ref="L64:N64"/>
    <mergeCell ref="A65:B65"/>
    <mergeCell ref="D65:E65"/>
    <mergeCell ref="F65:G65"/>
    <mergeCell ref="H65:I65"/>
    <mergeCell ref="J65:K65"/>
    <mergeCell ref="L65:N65"/>
    <mergeCell ref="A62:B62"/>
    <mergeCell ref="D62:E62"/>
    <mergeCell ref="F62:G62"/>
    <mergeCell ref="H62:I62"/>
    <mergeCell ref="J62:K62"/>
    <mergeCell ref="L62:N62"/>
    <mergeCell ref="A63:B63"/>
    <mergeCell ref="D63:E63"/>
    <mergeCell ref="F63:G63"/>
    <mergeCell ref="H63:I63"/>
    <mergeCell ref="J63:K63"/>
    <mergeCell ref="L63:N63"/>
    <mergeCell ref="A60:B60"/>
    <mergeCell ref="D60:E60"/>
    <mergeCell ref="F60:G60"/>
    <mergeCell ref="H60:I60"/>
    <mergeCell ref="J60:K60"/>
    <mergeCell ref="L60:N60"/>
    <mergeCell ref="A61:B61"/>
    <mergeCell ref="D61:E61"/>
    <mergeCell ref="F61:G61"/>
    <mergeCell ref="H61:I61"/>
    <mergeCell ref="J61:K61"/>
    <mergeCell ref="L61:N61"/>
    <mergeCell ref="A58:B58"/>
    <mergeCell ref="D58:E58"/>
    <mergeCell ref="F58:G58"/>
    <mergeCell ref="H58:I58"/>
    <mergeCell ref="J58:K58"/>
    <mergeCell ref="L58:N58"/>
    <mergeCell ref="A59:B59"/>
    <mergeCell ref="D59:E59"/>
    <mergeCell ref="F59:G59"/>
    <mergeCell ref="H59:I59"/>
    <mergeCell ref="J59:K59"/>
    <mergeCell ref="L59:N59"/>
    <mergeCell ref="A56:B56"/>
    <mergeCell ref="D56:E56"/>
    <mergeCell ref="F56:G56"/>
    <mergeCell ref="H56:I56"/>
    <mergeCell ref="J56:K56"/>
    <mergeCell ref="L56:N56"/>
    <mergeCell ref="A57:B57"/>
    <mergeCell ref="D57:E57"/>
    <mergeCell ref="F57:G57"/>
    <mergeCell ref="H57:I57"/>
    <mergeCell ref="J57:K57"/>
    <mergeCell ref="L57:N57"/>
    <mergeCell ref="A54:B54"/>
    <mergeCell ref="D54:E54"/>
    <mergeCell ref="F54:G54"/>
    <mergeCell ref="H54:I54"/>
    <mergeCell ref="J54:K54"/>
    <mergeCell ref="L54:N54"/>
    <mergeCell ref="A55:B55"/>
    <mergeCell ref="D55:E55"/>
    <mergeCell ref="F55:G55"/>
    <mergeCell ref="H55:I55"/>
    <mergeCell ref="J55:K55"/>
    <mergeCell ref="L55:N55"/>
    <mergeCell ref="A52:B52"/>
    <mergeCell ref="D52:E52"/>
    <mergeCell ref="F52:G52"/>
    <mergeCell ref="H52:I52"/>
    <mergeCell ref="J52:K52"/>
    <mergeCell ref="L52:N52"/>
    <mergeCell ref="A53:B53"/>
    <mergeCell ref="D53:E53"/>
    <mergeCell ref="F53:G53"/>
    <mergeCell ref="H53:I53"/>
    <mergeCell ref="J53:K53"/>
    <mergeCell ref="L53:N53"/>
    <mergeCell ref="A50:B50"/>
    <mergeCell ref="D50:E50"/>
    <mergeCell ref="F50:G50"/>
    <mergeCell ref="H50:I50"/>
    <mergeCell ref="J50:K50"/>
    <mergeCell ref="L50:N50"/>
    <mergeCell ref="A51:B51"/>
    <mergeCell ref="D51:E51"/>
    <mergeCell ref="F51:G51"/>
    <mergeCell ref="H51:I51"/>
    <mergeCell ref="J51:K51"/>
    <mergeCell ref="L51:N51"/>
    <mergeCell ref="A48:B48"/>
    <mergeCell ref="D48:E48"/>
    <mergeCell ref="F48:G48"/>
    <mergeCell ref="H48:I48"/>
    <mergeCell ref="J48:K48"/>
    <mergeCell ref="L48:N48"/>
    <mergeCell ref="A49:B49"/>
    <mergeCell ref="D49:E49"/>
    <mergeCell ref="F49:G49"/>
    <mergeCell ref="H49:I49"/>
    <mergeCell ref="J49:K49"/>
    <mergeCell ref="L49:N49"/>
    <mergeCell ref="A46:B46"/>
    <mergeCell ref="D46:E46"/>
    <mergeCell ref="F46:G46"/>
    <mergeCell ref="H46:I46"/>
    <mergeCell ref="J46:K46"/>
    <mergeCell ref="L46:N46"/>
    <mergeCell ref="A47:B47"/>
    <mergeCell ref="D47:E47"/>
    <mergeCell ref="F47:G47"/>
    <mergeCell ref="H47:I47"/>
    <mergeCell ref="J47:K47"/>
    <mergeCell ref="L47:N47"/>
    <mergeCell ref="A44:B44"/>
    <mergeCell ref="D44:E44"/>
    <mergeCell ref="F44:G44"/>
    <mergeCell ref="H44:I44"/>
    <mergeCell ref="J44:K44"/>
    <mergeCell ref="L44:N44"/>
    <mergeCell ref="A45:B45"/>
    <mergeCell ref="D45:E45"/>
    <mergeCell ref="F45:G45"/>
    <mergeCell ref="H45:I45"/>
    <mergeCell ref="J45:K45"/>
    <mergeCell ref="L45:N45"/>
    <mergeCell ref="A42:B42"/>
    <mergeCell ref="D42:E42"/>
    <mergeCell ref="F42:G42"/>
    <mergeCell ref="H42:I42"/>
    <mergeCell ref="J42:K42"/>
    <mergeCell ref="L42:N42"/>
    <mergeCell ref="A43:B43"/>
    <mergeCell ref="D43:E43"/>
    <mergeCell ref="F43:G43"/>
    <mergeCell ref="H43:I43"/>
    <mergeCell ref="J43:K43"/>
    <mergeCell ref="L43:N43"/>
    <mergeCell ref="A40:B40"/>
    <mergeCell ref="D40:E40"/>
    <mergeCell ref="F40:G40"/>
    <mergeCell ref="H40:I40"/>
    <mergeCell ref="J40:K40"/>
    <mergeCell ref="L40:N40"/>
    <mergeCell ref="A41:B41"/>
    <mergeCell ref="D41:E41"/>
    <mergeCell ref="F41:G41"/>
    <mergeCell ref="H41:I41"/>
    <mergeCell ref="J41:K41"/>
    <mergeCell ref="L41:N41"/>
    <mergeCell ref="A38:B38"/>
    <mergeCell ref="D38:E38"/>
    <mergeCell ref="F38:G38"/>
    <mergeCell ref="H38:I38"/>
    <mergeCell ref="J38:K38"/>
    <mergeCell ref="L38:N38"/>
    <mergeCell ref="A39:B39"/>
    <mergeCell ref="D39:E39"/>
    <mergeCell ref="F39:G39"/>
    <mergeCell ref="H39:I39"/>
    <mergeCell ref="J39:K39"/>
    <mergeCell ref="L39:N39"/>
    <mergeCell ref="A36:B36"/>
    <mergeCell ref="D36:E36"/>
    <mergeCell ref="F36:G36"/>
    <mergeCell ref="H36:I36"/>
    <mergeCell ref="J36:K36"/>
    <mergeCell ref="L36:N36"/>
    <mergeCell ref="A37:B37"/>
    <mergeCell ref="D37:E37"/>
    <mergeCell ref="F37:G37"/>
    <mergeCell ref="H37:I37"/>
    <mergeCell ref="J37:K37"/>
    <mergeCell ref="L37:N37"/>
    <mergeCell ref="A34:B34"/>
    <mergeCell ref="D34:E34"/>
    <mergeCell ref="F34:G34"/>
    <mergeCell ref="H34:I34"/>
    <mergeCell ref="J34:K34"/>
    <mergeCell ref="L34:N34"/>
    <mergeCell ref="A35:B35"/>
    <mergeCell ref="D35:E35"/>
    <mergeCell ref="F35:G35"/>
    <mergeCell ref="H35:I35"/>
    <mergeCell ref="J35:K35"/>
    <mergeCell ref="L35:N35"/>
    <mergeCell ref="A32:B32"/>
    <mergeCell ref="D32:E32"/>
    <mergeCell ref="F32:G32"/>
    <mergeCell ref="H32:I32"/>
    <mergeCell ref="J32:K32"/>
    <mergeCell ref="L32:N32"/>
    <mergeCell ref="A33:B33"/>
    <mergeCell ref="D33:E33"/>
    <mergeCell ref="F33:G33"/>
    <mergeCell ref="H33:I33"/>
    <mergeCell ref="J33:K33"/>
    <mergeCell ref="L33:N33"/>
    <mergeCell ref="A30:B30"/>
    <mergeCell ref="D30:E30"/>
    <mergeCell ref="F30:G30"/>
    <mergeCell ref="H30:I30"/>
    <mergeCell ref="J30:K30"/>
    <mergeCell ref="L30:N30"/>
    <mergeCell ref="A31:B31"/>
    <mergeCell ref="D31:E31"/>
    <mergeCell ref="F31:G31"/>
    <mergeCell ref="H31:I31"/>
    <mergeCell ref="J31:K31"/>
    <mergeCell ref="L31:N31"/>
    <mergeCell ref="A28:B28"/>
    <mergeCell ref="D28:E28"/>
    <mergeCell ref="F28:G28"/>
    <mergeCell ref="H28:I28"/>
    <mergeCell ref="J28:K28"/>
    <mergeCell ref="L28:N28"/>
    <mergeCell ref="A29:B29"/>
    <mergeCell ref="D29:E29"/>
    <mergeCell ref="F29:G29"/>
    <mergeCell ref="H29:I29"/>
    <mergeCell ref="J29:K29"/>
    <mergeCell ref="L29:N29"/>
    <mergeCell ref="A26:B26"/>
    <mergeCell ref="D26:E26"/>
    <mergeCell ref="F26:G26"/>
    <mergeCell ref="H26:I26"/>
    <mergeCell ref="J26:K26"/>
    <mergeCell ref="L26:N26"/>
    <mergeCell ref="A27:B27"/>
    <mergeCell ref="D27:E27"/>
    <mergeCell ref="F27:G27"/>
    <mergeCell ref="H27:I27"/>
    <mergeCell ref="J27:K27"/>
    <mergeCell ref="L27:N27"/>
    <mergeCell ref="A24:B24"/>
    <mergeCell ref="D24:E24"/>
    <mergeCell ref="F24:G24"/>
    <mergeCell ref="H24:I24"/>
    <mergeCell ref="J24:K24"/>
    <mergeCell ref="L24:N24"/>
    <mergeCell ref="A25:B25"/>
    <mergeCell ref="D25:E25"/>
    <mergeCell ref="F25:G25"/>
    <mergeCell ref="H25:I25"/>
    <mergeCell ref="J25:K25"/>
    <mergeCell ref="L25:N25"/>
    <mergeCell ref="A22:B22"/>
    <mergeCell ref="D22:E22"/>
    <mergeCell ref="F22:G22"/>
    <mergeCell ref="H22:I22"/>
    <mergeCell ref="J22:K22"/>
    <mergeCell ref="L22:N22"/>
    <mergeCell ref="A23:B23"/>
    <mergeCell ref="D23:E23"/>
    <mergeCell ref="F23:G23"/>
    <mergeCell ref="H23:I23"/>
    <mergeCell ref="J23:K23"/>
    <mergeCell ref="L23:N23"/>
    <mergeCell ref="A20:B20"/>
    <mergeCell ref="D20:E20"/>
    <mergeCell ref="F20:G20"/>
    <mergeCell ref="H20:I20"/>
    <mergeCell ref="J20:K20"/>
    <mergeCell ref="L20:N20"/>
    <mergeCell ref="A21:B21"/>
    <mergeCell ref="D21:E21"/>
    <mergeCell ref="F21:G21"/>
    <mergeCell ref="H21:I21"/>
    <mergeCell ref="J21:K21"/>
    <mergeCell ref="L21:N21"/>
    <mergeCell ref="A18:B18"/>
    <mergeCell ref="D18:E18"/>
    <mergeCell ref="F18:G18"/>
    <mergeCell ref="H18:I18"/>
    <mergeCell ref="J18:K18"/>
    <mergeCell ref="L18:N18"/>
    <mergeCell ref="A19:B19"/>
    <mergeCell ref="D19:E19"/>
    <mergeCell ref="F19:G19"/>
    <mergeCell ref="H19:I19"/>
    <mergeCell ref="J19:K19"/>
    <mergeCell ref="L19:N19"/>
  </mergeCells>
  <printOptions horizontalCentered="1"/>
  <pageMargins left="0" right="0" top="0.5899999737739563" bottom="0.5899999737739563" header="0.5" footer="0.5"/>
  <pageSetup paperSize="9" scale="9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10D66-7738-4B2B-8C6D-64B9EACBD091}">
  <sheetPr>
    <tabColor theme="5" tint="0.59999389629810485"/>
    <pageSetUpPr fitToPage="1"/>
  </sheetPr>
  <dimension ref="A1:K45"/>
  <sheetViews>
    <sheetView zoomScale="115" zoomScaleNormal="115" zoomScaleSheetLayoutView="100" workbookViewId="0">
      <selection sqref="A1:K1"/>
    </sheetView>
  </sheetViews>
  <sheetFormatPr defaultRowHeight="15" x14ac:dyDescent="0.25"/>
  <cols>
    <col min="1" max="1" width="4.85546875" style="170" customWidth="1"/>
    <col min="2" max="2" width="34.42578125" style="125" customWidth="1"/>
    <col min="3" max="3" width="12.42578125" style="125" bestFit="1" customWidth="1"/>
    <col min="4" max="4" width="9.140625" style="125"/>
    <col min="5" max="5" width="12.28515625" style="125" customWidth="1"/>
    <col min="6" max="6" width="13.28515625" style="125" customWidth="1"/>
    <col min="7" max="7" width="15.28515625" style="125" customWidth="1"/>
    <col min="8" max="11" width="19" style="125" customWidth="1"/>
    <col min="12" max="16384" width="9.140625" style="125"/>
  </cols>
  <sheetData>
    <row r="1" spans="1:11" s="122" customFormat="1" ht="26.25" customHeight="1" x14ac:dyDescent="0.25">
      <c r="A1" s="262" t="s">
        <v>828</v>
      </c>
      <c r="B1" s="262"/>
      <c r="C1" s="262"/>
      <c r="D1" s="262"/>
      <c r="E1" s="262"/>
      <c r="F1" s="262"/>
      <c r="G1" s="262"/>
      <c r="H1" s="262"/>
      <c r="I1" s="262"/>
      <c r="J1" s="262"/>
      <c r="K1" s="262"/>
    </row>
    <row r="2" spans="1:11" ht="52.5" customHeight="1" x14ac:dyDescent="0.25">
      <c r="A2" s="123"/>
      <c r="B2" s="124"/>
      <c r="C2" s="263" t="s">
        <v>829</v>
      </c>
      <c r="D2" s="263"/>
      <c r="E2" s="263"/>
      <c r="F2" s="263"/>
      <c r="G2" s="263"/>
      <c r="H2" s="263"/>
      <c r="I2" s="263"/>
      <c r="J2" s="263"/>
      <c r="K2" s="263"/>
    </row>
    <row r="3" spans="1:11" ht="14.25" customHeight="1" x14ac:dyDescent="0.25">
      <c r="A3" s="264" t="s">
        <v>830</v>
      </c>
      <c r="B3" s="265"/>
      <c r="C3" s="265"/>
      <c r="D3" s="265"/>
      <c r="E3" s="265"/>
      <c r="F3" s="265"/>
      <c r="G3" s="265"/>
      <c r="H3" s="265"/>
      <c r="I3" s="265"/>
      <c r="J3" s="265"/>
      <c r="K3" s="265"/>
    </row>
    <row r="4" spans="1:11" ht="15.75" customHeight="1" x14ac:dyDescent="0.25">
      <c r="A4" s="265"/>
      <c r="B4" s="265"/>
      <c r="C4" s="265"/>
      <c r="D4" s="265"/>
      <c r="E4" s="265"/>
      <c r="F4" s="265"/>
      <c r="G4" s="265"/>
      <c r="H4" s="265"/>
      <c r="I4" s="265"/>
      <c r="J4" s="265"/>
      <c r="K4" s="265"/>
    </row>
    <row r="5" spans="1:11" s="127" customFormat="1" ht="18" customHeight="1" x14ac:dyDescent="0.2">
      <c r="A5" s="266" t="s">
        <v>3</v>
      </c>
      <c r="B5" s="267"/>
      <c r="C5" s="267"/>
      <c r="D5" s="267"/>
      <c r="E5" s="267"/>
      <c r="F5" s="267"/>
      <c r="G5" s="267"/>
      <c r="H5" s="267"/>
      <c r="I5" s="267"/>
      <c r="J5" s="267"/>
      <c r="K5" s="267"/>
    </row>
    <row r="6" spans="1:11" s="127" customFormat="1" ht="11.25" x14ac:dyDescent="0.2">
      <c r="A6" s="126"/>
      <c r="B6" s="126"/>
      <c r="C6" s="126"/>
      <c r="D6" s="126"/>
      <c r="E6" s="126"/>
      <c r="F6" s="128"/>
      <c r="G6" s="129"/>
      <c r="H6" s="129"/>
      <c r="I6" s="129"/>
      <c r="J6" s="129"/>
      <c r="K6" s="129"/>
    </row>
    <row r="7" spans="1:11" s="127" customFormat="1" ht="17.25" customHeight="1" x14ac:dyDescent="0.2">
      <c r="A7" s="268" t="s">
        <v>12</v>
      </c>
      <c r="B7" s="269"/>
      <c r="C7" s="270" t="s">
        <v>13</v>
      </c>
      <c r="D7" s="270"/>
      <c r="E7" s="270"/>
      <c r="F7" s="270"/>
      <c r="G7" s="268"/>
      <c r="H7" s="268"/>
      <c r="I7" s="268"/>
      <c r="J7" s="268"/>
      <c r="K7" s="129"/>
    </row>
    <row r="8" spans="1:11" s="127" customFormat="1" ht="17.25" customHeight="1" x14ac:dyDescent="0.2">
      <c r="A8" s="130" t="s">
        <v>14</v>
      </c>
      <c r="B8" s="131"/>
      <c r="C8" s="132" t="s">
        <v>15</v>
      </c>
      <c r="D8" s="129"/>
      <c r="E8" s="129"/>
      <c r="F8" s="129"/>
      <c r="G8" s="261"/>
      <c r="H8" s="261"/>
      <c r="I8" s="261"/>
      <c r="J8" s="261"/>
      <c r="K8" s="129"/>
    </row>
    <row r="9" spans="1:11" s="127" customFormat="1" ht="17.25" customHeight="1" x14ac:dyDescent="0.2">
      <c r="A9" s="134" t="s">
        <v>831</v>
      </c>
      <c r="B9" s="131"/>
      <c r="C9" s="268" t="s">
        <v>5</v>
      </c>
      <c r="D9" s="268"/>
      <c r="E9" s="268"/>
      <c r="F9" s="268"/>
      <c r="G9" s="268"/>
      <c r="H9" s="133"/>
      <c r="I9" s="133"/>
      <c r="J9" s="133"/>
      <c r="K9" s="129"/>
    </row>
    <row r="10" spans="1:11" s="127" customFormat="1" ht="17.25" customHeight="1" x14ac:dyDescent="0.2">
      <c r="A10" s="130" t="s">
        <v>6</v>
      </c>
      <c r="B10" s="131"/>
      <c r="C10" s="271" t="s">
        <v>7</v>
      </c>
      <c r="D10" s="271"/>
      <c r="E10" s="271"/>
      <c r="F10" s="271"/>
      <c r="G10" s="133"/>
      <c r="H10" s="133"/>
      <c r="I10" s="133"/>
      <c r="J10" s="133"/>
      <c r="K10" s="129"/>
    </row>
    <row r="11" spans="1:11" s="127" customFormat="1" ht="17.25" customHeight="1" x14ac:dyDescent="0.2">
      <c r="A11" s="268" t="s">
        <v>832</v>
      </c>
      <c r="B11" s="269"/>
      <c r="C11" s="135" t="s">
        <v>833</v>
      </c>
      <c r="D11" s="135"/>
      <c r="E11" s="129"/>
      <c r="F11" s="129"/>
      <c r="G11" s="268"/>
      <c r="H11" s="268"/>
      <c r="I11" s="268"/>
      <c r="J11" s="268"/>
      <c r="K11" s="129"/>
    </row>
    <row r="12" spans="1:11" s="127" customFormat="1" ht="17.25" customHeight="1" x14ac:dyDescent="0.2">
      <c r="A12" s="260" t="s">
        <v>834</v>
      </c>
      <c r="B12" s="260"/>
      <c r="C12" s="129" t="s">
        <v>11</v>
      </c>
      <c r="D12" s="129"/>
      <c r="E12" s="129"/>
      <c r="F12" s="129"/>
      <c r="G12" s="261"/>
      <c r="H12" s="261"/>
      <c r="I12" s="261"/>
      <c r="J12" s="261"/>
      <c r="K12" s="129"/>
    </row>
    <row r="13" spans="1:11" s="127" customFormat="1" ht="17.25" customHeight="1" x14ac:dyDescent="0.2">
      <c r="A13" s="268" t="s">
        <v>16</v>
      </c>
      <c r="B13" s="269"/>
      <c r="C13" s="136" t="s">
        <v>944</v>
      </c>
      <c r="D13" s="135"/>
      <c r="E13" s="129"/>
      <c r="F13" s="129"/>
      <c r="G13" s="268"/>
      <c r="H13" s="268"/>
      <c r="I13" s="268"/>
      <c r="J13" s="268"/>
      <c r="K13" s="129"/>
    </row>
    <row r="14" spans="1:11" s="127" customFormat="1" ht="17.25" customHeight="1" x14ac:dyDescent="0.2">
      <c r="A14" s="130" t="s">
        <v>17</v>
      </c>
      <c r="B14" s="130"/>
      <c r="C14" s="137" t="s">
        <v>945</v>
      </c>
      <c r="D14" s="129"/>
      <c r="E14" s="129"/>
      <c r="F14" s="129"/>
      <c r="G14" s="274"/>
      <c r="H14" s="274"/>
      <c r="I14" s="274"/>
      <c r="J14" s="274"/>
      <c r="K14" s="129"/>
    </row>
    <row r="15" spans="1:11" s="127" customFormat="1" ht="11.25" x14ac:dyDescent="0.2">
      <c r="A15" s="130"/>
      <c r="B15" s="130"/>
      <c r="C15" s="138"/>
      <c r="D15" s="129"/>
      <c r="E15" s="129"/>
      <c r="F15" s="129"/>
      <c r="G15" s="139"/>
      <c r="H15" s="139"/>
      <c r="I15" s="139"/>
      <c r="J15" s="139"/>
      <c r="K15" s="129"/>
    </row>
    <row r="16" spans="1:11" s="127" customFormat="1" ht="15.75" customHeight="1" x14ac:dyDescent="0.2">
      <c r="A16" s="140"/>
      <c r="B16" s="129"/>
      <c r="C16" s="129"/>
      <c r="D16" s="129"/>
      <c r="E16" s="129"/>
      <c r="F16" s="129"/>
      <c r="G16" s="129"/>
      <c r="H16" s="129"/>
      <c r="I16" s="129"/>
      <c r="J16" s="129"/>
      <c r="K16" s="129"/>
    </row>
    <row r="17" spans="1:11" s="127" customFormat="1" ht="29.25" customHeight="1" x14ac:dyDescent="0.2">
      <c r="A17" s="140"/>
      <c r="B17" s="129"/>
      <c r="C17" s="129"/>
      <c r="D17" s="129"/>
      <c r="E17" s="129"/>
      <c r="F17" s="129"/>
      <c r="G17" s="129"/>
      <c r="H17" s="129"/>
      <c r="I17" s="129"/>
      <c r="J17" s="129"/>
      <c r="K17" s="129"/>
    </row>
    <row r="18" spans="1:11" s="127" customFormat="1" ht="37.5" customHeight="1" x14ac:dyDescent="0.2">
      <c r="A18" s="275" t="s">
        <v>827</v>
      </c>
      <c r="B18" s="275" t="s">
        <v>835</v>
      </c>
      <c r="C18" s="275" t="s">
        <v>516</v>
      </c>
      <c r="D18" s="275" t="s">
        <v>836</v>
      </c>
      <c r="E18" s="275" t="s">
        <v>837</v>
      </c>
      <c r="F18" s="275" t="s">
        <v>838</v>
      </c>
      <c r="G18" s="275" t="s">
        <v>839</v>
      </c>
      <c r="H18" s="272" t="s">
        <v>840</v>
      </c>
      <c r="I18" s="273"/>
      <c r="J18" s="272" t="s">
        <v>841</v>
      </c>
      <c r="K18" s="273"/>
    </row>
    <row r="19" spans="1:11" s="127" customFormat="1" ht="73.5" customHeight="1" x14ac:dyDescent="0.2">
      <c r="A19" s="276"/>
      <c r="B19" s="276"/>
      <c r="C19" s="276"/>
      <c r="D19" s="276"/>
      <c r="E19" s="276"/>
      <c r="F19" s="276"/>
      <c r="G19" s="276"/>
      <c r="H19" s="141" t="s">
        <v>842</v>
      </c>
      <c r="I19" s="141" t="s">
        <v>843</v>
      </c>
      <c r="J19" s="141" t="s">
        <v>844</v>
      </c>
      <c r="K19" s="141" t="s">
        <v>843</v>
      </c>
    </row>
    <row r="20" spans="1:11" s="127" customFormat="1" ht="35.25" customHeight="1" x14ac:dyDescent="0.2">
      <c r="A20" s="142" t="s">
        <v>535</v>
      </c>
      <c r="B20" s="143" t="s">
        <v>845</v>
      </c>
      <c r="C20" s="142" t="s">
        <v>846</v>
      </c>
      <c r="D20" s="144"/>
      <c r="E20" s="144"/>
      <c r="F20" s="145"/>
      <c r="G20" s="146"/>
      <c r="H20" s="143"/>
      <c r="I20" s="147"/>
      <c r="J20" s="148"/>
      <c r="K20" s="149"/>
    </row>
    <row r="21" spans="1:11" s="127" customFormat="1" ht="35.25" customHeight="1" x14ac:dyDescent="0.2">
      <c r="A21" s="142" t="s">
        <v>811</v>
      </c>
      <c r="B21" s="143" t="s">
        <v>847</v>
      </c>
      <c r="C21" s="142" t="s">
        <v>848</v>
      </c>
      <c r="D21" s="144"/>
      <c r="E21" s="144"/>
      <c r="F21" s="145"/>
      <c r="G21" s="146"/>
      <c r="H21" s="143"/>
      <c r="I21" s="147"/>
      <c r="J21" s="148"/>
      <c r="K21" s="149"/>
    </row>
    <row r="22" spans="1:11" s="127" customFormat="1" ht="35.25" customHeight="1" x14ac:dyDescent="0.2">
      <c r="A22" s="142" t="s">
        <v>354</v>
      </c>
      <c r="B22" s="143" t="s">
        <v>849</v>
      </c>
      <c r="C22" s="142" t="s">
        <v>850</v>
      </c>
      <c r="D22" s="145"/>
      <c r="E22" s="145"/>
      <c r="F22" s="145"/>
      <c r="G22" s="146"/>
      <c r="H22" s="143"/>
      <c r="I22" s="147"/>
      <c r="J22" s="143"/>
      <c r="K22" s="147"/>
    </row>
    <row r="23" spans="1:11" s="127" customFormat="1" ht="35.25" customHeight="1" x14ac:dyDescent="0.2">
      <c r="A23" s="142" t="s">
        <v>532</v>
      </c>
      <c r="B23" s="143" t="s">
        <v>851</v>
      </c>
      <c r="C23" s="142" t="s">
        <v>852</v>
      </c>
      <c r="D23" s="145"/>
      <c r="E23" s="145"/>
      <c r="F23" s="145"/>
      <c r="G23" s="144"/>
      <c r="H23" s="143"/>
      <c r="I23" s="150"/>
      <c r="J23" s="143"/>
      <c r="K23" s="150"/>
    </row>
    <row r="24" spans="1:11" s="127" customFormat="1" ht="35.25" customHeight="1" x14ac:dyDescent="0.2">
      <c r="A24" s="142" t="s">
        <v>263</v>
      </c>
      <c r="B24" s="143" t="s">
        <v>853</v>
      </c>
      <c r="C24" s="142" t="s">
        <v>854</v>
      </c>
      <c r="D24" s="145"/>
      <c r="E24" s="145"/>
      <c r="F24" s="145"/>
      <c r="G24" s="146"/>
      <c r="H24" s="143"/>
      <c r="I24" s="147"/>
      <c r="J24" s="143"/>
      <c r="K24" s="147"/>
    </row>
    <row r="25" spans="1:11" s="155" customFormat="1" ht="35.25" customHeight="1" x14ac:dyDescent="0.15">
      <c r="A25" s="151" t="s">
        <v>855</v>
      </c>
      <c r="B25" s="152" t="s">
        <v>856</v>
      </c>
      <c r="C25" s="151" t="s">
        <v>857</v>
      </c>
      <c r="D25" s="153"/>
      <c r="E25" s="153"/>
      <c r="F25" s="153"/>
      <c r="G25" s="154"/>
      <c r="H25" s="152"/>
      <c r="I25" s="149"/>
      <c r="J25" s="152"/>
      <c r="K25" s="149"/>
    </row>
    <row r="26" spans="1:11" s="127" customFormat="1" ht="35.25" customHeight="1" x14ac:dyDescent="0.2">
      <c r="A26" s="142" t="s">
        <v>527</v>
      </c>
      <c r="B26" s="143" t="s">
        <v>858</v>
      </c>
      <c r="C26" s="142" t="s">
        <v>859</v>
      </c>
      <c r="D26" s="145"/>
      <c r="E26" s="145"/>
      <c r="F26" s="145"/>
      <c r="G26" s="146"/>
      <c r="H26" s="143"/>
      <c r="I26" s="147"/>
      <c r="J26" s="143"/>
      <c r="K26" s="147"/>
    </row>
    <row r="27" spans="1:11" s="127" customFormat="1" ht="35.25" customHeight="1" x14ac:dyDescent="0.2">
      <c r="A27" s="142" t="s">
        <v>860</v>
      </c>
      <c r="B27" s="143" t="s">
        <v>847</v>
      </c>
      <c r="C27" s="142" t="s">
        <v>861</v>
      </c>
      <c r="D27" s="145"/>
      <c r="E27" s="145"/>
      <c r="F27" s="145"/>
      <c r="G27" s="146"/>
      <c r="H27" s="143"/>
      <c r="I27" s="147"/>
      <c r="J27" s="143"/>
      <c r="K27" s="147"/>
    </row>
    <row r="28" spans="1:11" s="127" customFormat="1" ht="35.25" customHeight="1" x14ac:dyDescent="0.2">
      <c r="A28" s="142" t="s">
        <v>553</v>
      </c>
      <c r="B28" s="143" t="s">
        <v>862</v>
      </c>
      <c r="C28" s="142" t="s">
        <v>863</v>
      </c>
      <c r="D28" s="145"/>
      <c r="E28" s="145"/>
      <c r="F28" s="145"/>
      <c r="G28" s="146"/>
      <c r="H28" s="143"/>
      <c r="I28" s="147"/>
      <c r="J28" s="143"/>
      <c r="K28" s="147"/>
    </row>
    <row r="29" spans="1:11" s="127" customFormat="1" ht="35.25" customHeight="1" x14ac:dyDescent="0.2">
      <c r="A29" s="142" t="s">
        <v>604</v>
      </c>
      <c r="B29" s="143" t="s">
        <v>864</v>
      </c>
      <c r="C29" s="142" t="s">
        <v>865</v>
      </c>
      <c r="D29" s="145"/>
      <c r="E29" s="145"/>
      <c r="F29" s="145"/>
      <c r="G29" s="146"/>
      <c r="H29" s="143"/>
      <c r="I29" s="147"/>
      <c r="J29" s="143"/>
      <c r="K29" s="147"/>
    </row>
    <row r="30" spans="1:11" s="127" customFormat="1" ht="35.25" customHeight="1" x14ac:dyDescent="0.2">
      <c r="A30" s="142" t="s">
        <v>866</v>
      </c>
      <c r="B30" s="143" t="s">
        <v>847</v>
      </c>
      <c r="C30" s="142" t="s">
        <v>867</v>
      </c>
      <c r="D30" s="145"/>
      <c r="E30" s="145"/>
      <c r="F30" s="145"/>
      <c r="G30" s="146"/>
      <c r="H30" s="143"/>
      <c r="I30" s="147"/>
      <c r="J30" s="143"/>
      <c r="K30" s="147"/>
    </row>
    <row r="31" spans="1:11" s="127" customFormat="1" ht="35.25" customHeight="1" x14ac:dyDescent="0.2">
      <c r="A31" s="142" t="s">
        <v>550</v>
      </c>
      <c r="B31" s="143" t="s">
        <v>868</v>
      </c>
      <c r="C31" s="142" t="s">
        <v>869</v>
      </c>
      <c r="D31" s="145"/>
      <c r="E31" s="145"/>
      <c r="F31" s="145"/>
      <c r="G31" s="146"/>
      <c r="H31" s="143"/>
      <c r="I31" s="147"/>
      <c r="J31" s="143"/>
      <c r="K31" s="147"/>
    </row>
    <row r="32" spans="1:11" s="155" customFormat="1" ht="35.25" customHeight="1" x14ac:dyDescent="0.15">
      <c r="A32" s="151" t="s">
        <v>870</v>
      </c>
      <c r="B32" s="152" t="s">
        <v>871</v>
      </c>
      <c r="C32" s="151" t="s">
        <v>872</v>
      </c>
      <c r="D32" s="153"/>
      <c r="E32" s="153"/>
      <c r="F32" s="153"/>
      <c r="G32" s="154"/>
      <c r="H32" s="152"/>
      <c r="I32" s="149"/>
      <c r="J32" s="152"/>
      <c r="K32" s="149"/>
    </row>
    <row r="33" spans="1:11" s="127" customFormat="1" ht="11.25" x14ac:dyDescent="0.2">
      <c r="A33" s="140"/>
      <c r="B33" s="129"/>
      <c r="C33" s="129"/>
      <c r="D33" s="129"/>
      <c r="E33" s="129"/>
      <c r="F33" s="129"/>
      <c r="G33" s="129"/>
      <c r="H33" s="129"/>
      <c r="I33" s="129"/>
      <c r="J33" s="129"/>
      <c r="K33" s="129"/>
    </row>
    <row r="34" spans="1:11" s="160" customFormat="1" ht="12.75" x14ac:dyDescent="0.25">
      <c r="A34" s="156"/>
      <c r="B34" s="157"/>
      <c r="C34" s="157" t="s">
        <v>873</v>
      </c>
      <c r="D34" s="158"/>
      <c r="E34" s="158"/>
      <c r="F34" s="158"/>
      <c r="G34" s="158"/>
      <c r="H34" s="158"/>
      <c r="I34" s="159" t="s">
        <v>874</v>
      </c>
      <c r="J34" s="158"/>
      <c r="K34" s="158"/>
    </row>
    <row r="35" spans="1:11" s="160" customFormat="1" ht="12.75" x14ac:dyDescent="0.25">
      <c r="A35" s="156"/>
      <c r="B35" s="161"/>
      <c r="C35" s="161" t="s">
        <v>875</v>
      </c>
      <c r="D35" s="158"/>
      <c r="E35" s="158"/>
      <c r="F35" s="158"/>
      <c r="G35" s="158"/>
      <c r="H35" s="158"/>
      <c r="I35" s="162" t="s">
        <v>876</v>
      </c>
      <c r="J35" s="158"/>
      <c r="K35" s="158"/>
    </row>
    <row r="36" spans="1:11" s="165" customFormat="1" x14ac:dyDescent="0.25">
      <c r="A36" s="156"/>
      <c r="B36" s="156"/>
      <c r="C36" s="156"/>
      <c r="D36" s="163"/>
      <c r="E36" s="163"/>
      <c r="F36" s="163"/>
      <c r="G36" s="163"/>
      <c r="H36" s="163"/>
      <c r="I36" s="164"/>
      <c r="J36" s="163"/>
      <c r="K36" s="163"/>
    </row>
    <row r="37" spans="1:11" s="165" customFormat="1" x14ac:dyDescent="0.25">
      <c r="A37" s="156"/>
      <c r="B37" s="156"/>
      <c r="C37" s="156"/>
      <c r="D37" s="163"/>
      <c r="E37" s="163"/>
      <c r="F37" s="163"/>
      <c r="G37" s="163"/>
      <c r="H37" s="163"/>
      <c r="I37" s="164"/>
      <c r="J37" s="163"/>
      <c r="K37" s="163"/>
    </row>
    <row r="38" spans="1:11" s="165" customFormat="1" x14ac:dyDescent="0.25">
      <c r="A38" s="156"/>
      <c r="B38" s="156"/>
      <c r="C38" s="156"/>
      <c r="D38" s="163"/>
      <c r="E38" s="163"/>
      <c r="F38" s="163"/>
      <c r="G38" s="163"/>
      <c r="H38" s="163"/>
      <c r="I38" s="164"/>
      <c r="J38" s="163"/>
      <c r="K38" s="163"/>
    </row>
    <row r="39" spans="1:11" s="165" customFormat="1" x14ac:dyDescent="0.25">
      <c r="A39" s="156"/>
      <c r="B39" s="156"/>
      <c r="C39" s="156"/>
      <c r="D39" s="163"/>
      <c r="E39" s="163"/>
      <c r="F39" s="163"/>
      <c r="G39" s="163"/>
      <c r="H39" s="163"/>
      <c r="I39" s="164"/>
      <c r="J39" s="163"/>
      <c r="K39" s="163"/>
    </row>
    <row r="40" spans="1:11" s="165" customFormat="1" x14ac:dyDescent="0.25">
      <c r="A40" s="156"/>
      <c r="B40" s="156"/>
      <c r="C40" s="156"/>
      <c r="D40" s="163"/>
      <c r="E40" s="163"/>
      <c r="F40" s="163"/>
      <c r="G40" s="163"/>
      <c r="H40" s="163"/>
      <c r="I40" s="164"/>
      <c r="J40" s="163"/>
      <c r="K40" s="163"/>
    </row>
    <row r="41" spans="1:11" s="165" customFormat="1" x14ac:dyDescent="0.25">
      <c r="A41" s="156"/>
      <c r="B41" s="156"/>
      <c r="C41" s="156"/>
      <c r="D41" s="163"/>
      <c r="E41" s="163"/>
      <c r="F41" s="163"/>
      <c r="G41" s="163"/>
      <c r="H41" s="163"/>
      <c r="I41" s="164"/>
      <c r="J41" s="163"/>
      <c r="K41" s="163"/>
    </row>
    <row r="42" spans="1:11" s="167" customFormat="1" ht="12.75" x14ac:dyDescent="0.25">
      <c r="A42" s="156"/>
      <c r="B42" s="157"/>
      <c r="C42" s="157" t="s">
        <v>877</v>
      </c>
      <c r="D42" s="166"/>
      <c r="E42" s="166"/>
      <c r="F42" s="166"/>
      <c r="G42" s="166"/>
      <c r="H42" s="166"/>
      <c r="I42" s="159" t="s">
        <v>878</v>
      </c>
      <c r="J42" s="166"/>
      <c r="K42" s="166"/>
    </row>
    <row r="43" spans="1:11" x14ac:dyDescent="0.25">
      <c r="A43" s="168"/>
      <c r="B43" s="168"/>
      <c r="C43" s="169"/>
      <c r="D43" s="123"/>
      <c r="E43" s="123"/>
      <c r="F43" s="123"/>
      <c r="G43" s="123"/>
      <c r="H43" s="123"/>
      <c r="I43" s="169"/>
      <c r="J43" s="123"/>
      <c r="K43" s="123"/>
    </row>
    <row r="44" spans="1:11" x14ac:dyDescent="0.25">
      <c r="A44" s="168"/>
      <c r="B44" s="168"/>
      <c r="C44" s="169"/>
      <c r="D44" s="123"/>
      <c r="E44" s="123"/>
      <c r="F44" s="123"/>
      <c r="G44" s="123"/>
      <c r="H44" s="123"/>
      <c r="I44" s="169"/>
      <c r="J44" s="123"/>
      <c r="K44" s="123"/>
    </row>
    <row r="45" spans="1:11" x14ac:dyDescent="0.25">
      <c r="A45" s="168"/>
      <c r="B45" s="168"/>
      <c r="C45" s="169"/>
      <c r="D45" s="123"/>
      <c r="E45" s="123"/>
      <c r="F45" s="123"/>
      <c r="G45" s="123"/>
      <c r="H45" s="123"/>
      <c r="I45" s="169"/>
      <c r="J45" s="123"/>
      <c r="K45" s="123"/>
    </row>
  </sheetData>
  <mergeCells count="26">
    <mergeCell ref="H18:I18"/>
    <mergeCell ref="J18:K18"/>
    <mergeCell ref="A13:B13"/>
    <mergeCell ref="G13:J13"/>
    <mergeCell ref="G14:J14"/>
    <mergeCell ref="A18:A19"/>
    <mergeCell ref="B18:B19"/>
    <mergeCell ref="C18:C19"/>
    <mergeCell ref="D18:D19"/>
    <mergeCell ref="E18:E19"/>
    <mergeCell ref="F18:F19"/>
    <mergeCell ref="G18:G19"/>
    <mergeCell ref="A12:B12"/>
    <mergeCell ref="G12:J12"/>
    <mergeCell ref="A1:K1"/>
    <mergeCell ref="C2:K2"/>
    <mergeCell ref="A3:K4"/>
    <mergeCell ref="A5:K5"/>
    <mergeCell ref="A7:B7"/>
    <mergeCell ref="C7:F7"/>
    <mergeCell ref="G7:J7"/>
    <mergeCell ref="G8:J8"/>
    <mergeCell ref="C9:G9"/>
    <mergeCell ref="C10:F10"/>
    <mergeCell ref="A11:B11"/>
    <mergeCell ref="G11:J11"/>
  </mergeCells>
  <pageMargins left="0.7" right="0.7" top="0.75" bottom="0.75" header="0.3" footer="0.3"/>
  <pageSetup scale="6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1B3A4-9BB7-4CD8-8D50-817678334442}">
  <sheetPr>
    <tabColor theme="5" tint="0.59999389629810485"/>
    <outlinePr summaryBelow="0"/>
  </sheetPr>
  <dimension ref="A1:G60"/>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43.5703125" customWidth="1"/>
    <col min="3" max="3" width="11.42578125" customWidth="1"/>
    <col min="4" max="5" width="18.5703125" customWidth="1"/>
  </cols>
  <sheetData>
    <row r="1" spans="1:7" ht="46.5" customHeight="1" x14ac:dyDescent="0.25">
      <c r="A1" s="1"/>
      <c r="B1" s="1"/>
      <c r="C1" s="1"/>
      <c r="D1" s="85"/>
    </row>
    <row r="2" spans="1:7" ht="43.5" customHeight="1" x14ac:dyDescent="0.25">
      <c r="A2" s="84"/>
    </row>
    <row r="3" spans="1:7" ht="11.25" customHeight="1" x14ac:dyDescent="0.25">
      <c r="A3" s="1"/>
      <c r="B3" s="1"/>
      <c r="C3" s="1"/>
      <c r="D3" s="1"/>
      <c r="E3" s="1"/>
      <c r="F3" s="1"/>
      <c r="G3" s="1"/>
    </row>
    <row r="4" spans="1:7" ht="36.75" customHeight="1" x14ac:dyDescent="0.25">
      <c r="A4" s="83"/>
    </row>
    <row r="5" spans="1:7" ht="22.5" customHeight="1" x14ac:dyDescent="0.25">
      <c r="A5" s="54"/>
    </row>
    <row r="6" spans="1:7" ht="15.75" customHeight="1" x14ac:dyDescent="0.25">
      <c r="A6" s="55"/>
      <c r="B6" s="81"/>
      <c r="C6" s="81"/>
    </row>
    <row r="7" spans="1:7" ht="15.75" customHeight="1" x14ac:dyDescent="0.25">
      <c r="A7" s="1"/>
      <c r="B7" s="1"/>
      <c r="C7" s="1"/>
    </row>
    <row r="8" spans="1:7" ht="15.75" customHeight="1" x14ac:dyDescent="0.25">
      <c r="A8" s="52"/>
      <c r="B8" s="81"/>
      <c r="C8" s="81"/>
    </row>
    <row r="9" spans="1:7" ht="15.75" customHeight="1" x14ac:dyDescent="0.25">
      <c r="A9" s="1"/>
      <c r="B9" s="1"/>
      <c r="C9" s="1"/>
    </row>
    <row r="10" spans="1:7" ht="15.75" customHeight="1" x14ac:dyDescent="0.25">
      <c r="A10" s="52"/>
      <c r="B10" s="81"/>
      <c r="C10" s="81"/>
    </row>
    <row r="11" spans="1:7" ht="15.75" customHeight="1" x14ac:dyDescent="0.25">
      <c r="A11" s="1"/>
      <c r="B11" s="1"/>
      <c r="C11" s="1"/>
    </row>
    <row r="12" spans="1:7" ht="15.75" customHeight="1" x14ac:dyDescent="0.25">
      <c r="A12" s="52"/>
      <c r="B12" s="81"/>
      <c r="C12" s="81"/>
    </row>
    <row r="13" spans="1:7" ht="15.75" customHeight="1" x14ac:dyDescent="0.25">
      <c r="A13" s="1"/>
      <c r="B13" s="1"/>
      <c r="C13" s="1"/>
    </row>
    <row r="14" spans="1:7" ht="14.25" customHeight="1" x14ac:dyDescent="0.25">
      <c r="A14" s="1"/>
      <c r="B14" s="1"/>
      <c r="C14" s="1"/>
      <c r="D14" s="1"/>
      <c r="E14" s="115"/>
    </row>
    <row r="15" spans="1:7" ht="26.25" customHeight="1" x14ac:dyDescent="0.25">
      <c r="A15" s="82"/>
    </row>
    <row r="16" spans="1:7" ht="15.75" customHeight="1" x14ac:dyDescent="0.25">
      <c r="A16" s="81"/>
    </row>
    <row r="17" spans="1:5" ht="15.75" customHeight="1" x14ac:dyDescent="0.25">
      <c r="A17" s="4"/>
      <c r="B17" s="114"/>
      <c r="C17" s="4"/>
      <c r="D17" s="80"/>
    </row>
    <row r="18" spans="1:5" ht="60" customHeight="1" x14ac:dyDescent="0.25">
      <c r="A18" s="16" t="s">
        <v>706</v>
      </c>
      <c r="B18" s="17" t="s">
        <v>18</v>
      </c>
      <c r="C18" s="17" t="s">
        <v>516</v>
      </c>
      <c r="D18" s="17" t="s">
        <v>23</v>
      </c>
      <c r="E18" s="79" t="s">
        <v>651</v>
      </c>
    </row>
    <row r="19" spans="1:5" ht="25.5" x14ac:dyDescent="0.25">
      <c r="A19" s="113" t="s">
        <v>354</v>
      </c>
      <c r="B19" s="18" t="s">
        <v>705</v>
      </c>
      <c r="C19" s="19" t="s">
        <v>704</v>
      </c>
      <c r="D19" s="112">
        <v>0</v>
      </c>
      <c r="E19" s="111">
        <v>0</v>
      </c>
    </row>
    <row r="20" spans="1:5" ht="38.25" x14ac:dyDescent="0.25">
      <c r="A20" s="106" t="s">
        <v>535</v>
      </c>
      <c r="B20" s="20" t="s">
        <v>703</v>
      </c>
      <c r="C20" s="21" t="s">
        <v>702</v>
      </c>
      <c r="D20" s="108">
        <v>1.0163999999999999E-2</v>
      </c>
      <c r="E20" s="107">
        <v>9.8399999999999998E-3</v>
      </c>
    </row>
    <row r="21" spans="1:5" ht="51" x14ac:dyDescent="0.25">
      <c r="A21" s="106" t="s">
        <v>532</v>
      </c>
      <c r="B21" s="20" t="s">
        <v>701</v>
      </c>
      <c r="C21" s="21" t="s">
        <v>700</v>
      </c>
      <c r="D21" s="108">
        <v>1.632E-3</v>
      </c>
      <c r="E21" s="107">
        <v>1.6199999999999999E-3</v>
      </c>
    </row>
    <row r="22" spans="1:5" ht="76.5" x14ac:dyDescent="0.25">
      <c r="A22" s="106" t="s">
        <v>527</v>
      </c>
      <c r="B22" s="20" t="s">
        <v>699</v>
      </c>
      <c r="C22" s="21" t="s">
        <v>698</v>
      </c>
      <c r="D22" s="108">
        <v>2.1120000000000002E-3</v>
      </c>
      <c r="E22" s="107">
        <v>2.0999999999999999E-3</v>
      </c>
    </row>
    <row r="23" spans="1:5" ht="38.25" x14ac:dyDescent="0.25">
      <c r="A23" s="106" t="s">
        <v>604</v>
      </c>
      <c r="B23" s="20" t="s">
        <v>697</v>
      </c>
      <c r="C23" s="21" t="s">
        <v>696</v>
      </c>
      <c r="D23" s="108">
        <v>7.2000000000000005E-4</v>
      </c>
      <c r="E23" s="107">
        <v>6.96E-4</v>
      </c>
    </row>
    <row r="24" spans="1:5" ht="76.5" x14ac:dyDescent="0.25">
      <c r="A24" s="106" t="s">
        <v>601</v>
      </c>
      <c r="B24" s="20" t="s">
        <v>695</v>
      </c>
      <c r="C24" s="21" t="s">
        <v>694</v>
      </c>
      <c r="D24" s="108">
        <v>6.4084604797676268E-4</v>
      </c>
      <c r="E24" s="107">
        <v>6.3756919788166293E-4</v>
      </c>
    </row>
    <row r="25" spans="1:5" ht="38.25" x14ac:dyDescent="0.25">
      <c r="A25" s="106" t="s">
        <v>592</v>
      </c>
      <c r="B25" s="20" t="s">
        <v>693</v>
      </c>
      <c r="C25" s="21" t="s">
        <v>692</v>
      </c>
      <c r="D25" s="108">
        <v>1.5311999999999999E-2</v>
      </c>
      <c r="E25" s="107">
        <v>1.4964E-2</v>
      </c>
    </row>
    <row r="26" spans="1:5" ht="76.5" x14ac:dyDescent="0.25">
      <c r="A26" s="106" t="s">
        <v>579</v>
      </c>
      <c r="B26" s="20" t="s">
        <v>691</v>
      </c>
      <c r="C26" s="21" t="s">
        <v>690</v>
      </c>
      <c r="D26" s="108">
        <v>0</v>
      </c>
      <c r="E26" s="107">
        <v>0</v>
      </c>
    </row>
    <row r="27" spans="1:5" ht="25.5" x14ac:dyDescent="0.25">
      <c r="A27" s="113" t="s">
        <v>263</v>
      </c>
      <c r="B27" s="18" t="s">
        <v>689</v>
      </c>
      <c r="C27" s="19" t="s">
        <v>688</v>
      </c>
      <c r="D27" s="112">
        <v>0</v>
      </c>
      <c r="E27" s="111">
        <v>0</v>
      </c>
    </row>
    <row r="28" spans="1:5" ht="38.25" x14ac:dyDescent="0.25">
      <c r="A28" s="106" t="s">
        <v>535</v>
      </c>
      <c r="B28" s="20" t="s">
        <v>687</v>
      </c>
      <c r="C28" s="21" t="s">
        <v>686</v>
      </c>
      <c r="D28" s="105">
        <v>150446710700</v>
      </c>
      <c r="E28" s="104">
        <v>153272884600</v>
      </c>
    </row>
    <row r="29" spans="1:5" ht="38.25" x14ac:dyDescent="0.25">
      <c r="A29" s="106" t="s">
        <v>535</v>
      </c>
      <c r="B29" s="20" t="s">
        <v>685</v>
      </c>
      <c r="C29" s="21" t="s">
        <v>684</v>
      </c>
      <c r="D29" s="105">
        <v>150446710700</v>
      </c>
      <c r="E29" s="104">
        <v>153272884600</v>
      </c>
    </row>
    <row r="30" spans="1:5" ht="38.25" x14ac:dyDescent="0.25">
      <c r="A30" s="106" t="s">
        <v>535</v>
      </c>
      <c r="B30" s="20" t="s">
        <v>683</v>
      </c>
      <c r="C30" s="21" t="s">
        <v>682</v>
      </c>
      <c r="D30" s="110">
        <v>15044671.07</v>
      </c>
      <c r="E30" s="109">
        <v>15327288.460000001</v>
      </c>
    </row>
    <row r="31" spans="1:5" ht="51" x14ac:dyDescent="0.25">
      <c r="A31" s="106" t="s">
        <v>532</v>
      </c>
      <c r="B31" s="20" t="s">
        <v>681</v>
      </c>
      <c r="C31" s="21" t="s">
        <v>680</v>
      </c>
      <c r="D31" s="105">
        <v>17107000</v>
      </c>
      <c r="E31" s="104">
        <v>-2826173900</v>
      </c>
    </row>
    <row r="32" spans="1:5" ht="38.25" x14ac:dyDescent="0.25">
      <c r="A32" s="106" t="s">
        <v>532</v>
      </c>
      <c r="B32" s="20" t="s">
        <v>679</v>
      </c>
      <c r="C32" s="21" t="s">
        <v>678</v>
      </c>
      <c r="D32" s="110">
        <v>1710.7</v>
      </c>
      <c r="E32" s="109">
        <v>-282617.39</v>
      </c>
    </row>
    <row r="33" spans="1:7" ht="38.25" x14ac:dyDescent="0.25">
      <c r="A33" s="106" t="s">
        <v>532</v>
      </c>
      <c r="B33" s="20" t="s">
        <v>677</v>
      </c>
      <c r="C33" s="21" t="s">
        <v>676</v>
      </c>
      <c r="D33" s="105">
        <v>17107000</v>
      </c>
      <c r="E33" s="104">
        <v>-2826173900</v>
      </c>
    </row>
    <row r="34" spans="1:7" ht="38.25" x14ac:dyDescent="0.25">
      <c r="A34" s="106" t="s">
        <v>532</v>
      </c>
      <c r="B34" s="20" t="s">
        <v>675</v>
      </c>
      <c r="C34" s="21" t="s">
        <v>674</v>
      </c>
      <c r="D34" s="110">
        <v>4037.46</v>
      </c>
      <c r="E34" s="109">
        <v>4103.84</v>
      </c>
    </row>
    <row r="35" spans="1:7" ht="38.25" x14ac:dyDescent="0.25">
      <c r="A35" s="106" t="s">
        <v>532</v>
      </c>
      <c r="B35" s="20" t="s">
        <v>673</v>
      </c>
      <c r="C35" s="21" t="s">
        <v>672</v>
      </c>
      <c r="D35" s="105">
        <v>40374600</v>
      </c>
      <c r="E35" s="104">
        <v>41038400</v>
      </c>
    </row>
    <row r="36" spans="1:7" ht="38.25" x14ac:dyDescent="0.25">
      <c r="A36" s="106" t="s">
        <v>532</v>
      </c>
      <c r="B36" s="20" t="s">
        <v>671</v>
      </c>
      <c r="C36" s="21" t="s">
        <v>670</v>
      </c>
      <c r="D36" s="110">
        <v>-2326.7600000000002</v>
      </c>
      <c r="E36" s="109">
        <v>-286721.23</v>
      </c>
    </row>
    <row r="37" spans="1:7" ht="38.25" x14ac:dyDescent="0.25">
      <c r="A37" s="106" t="s">
        <v>532</v>
      </c>
      <c r="B37" s="20" t="s">
        <v>669</v>
      </c>
      <c r="C37" s="21" t="s">
        <v>668</v>
      </c>
      <c r="D37" s="105">
        <v>-23267600</v>
      </c>
      <c r="E37" s="104">
        <v>-2867212300</v>
      </c>
    </row>
    <row r="38" spans="1:7" ht="51" x14ac:dyDescent="0.25">
      <c r="A38" s="106" t="s">
        <v>527</v>
      </c>
      <c r="B38" s="20" t="s">
        <v>667</v>
      </c>
      <c r="C38" s="21" t="s">
        <v>666</v>
      </c>
      <c r="D38" s="105">
        <v>150463817700</v>
      </c>
      <c r="E38" s="104">
        <v>150446710700</v>
      </c>
    </row>
    <row r="39" spans="1:7" ht="38.25" x14ac:dyDescent="0.25">
      <c r="A39" s="106" t="s">
        <v>527</v>
      </c>
      <c r="B39" s="20" t="s">
        <v>665</v>
      </c>
      <c r="C39" s="21" t="s">
        <v>664</v>
      </c>
      <c r="D39" s="105">
        <v>150463817700</v>
      </c>
      <c r="E39" s="104">
        <v>150446710700</v>
      </c>
    </row>
    <row r="40" spans="1:7" ht="38.25" x14ac:dyDescent="0.25">
      <c r="A40" s="106" t="s">
        <v>527</v>
      </c>
      <c r="B40" s="20" t="s">
        <v>663</v>
      </c>
      <c r="C40" s="21" t="s">
        <v>662</v>
      </c>
      <c r="D40" s="110">
        <v>15046381.77</v>
      </c>
      <c r="E40" s="109">
        <v>15044671.07</v>
      </c>
    </row>
    <row r="41" spans="1:7" ht="51" x14ac:dyDescent="0.25">
      <c r="A41" s="106" t="s">
        <v>604</v>
      </c>
      <c r="B41" s="20" t="s">
        <v>661</v>
      </c>
      <c r="C41" s="21" t="s">
        <v>660</v>
      </c>
      <c r="D41" s="108">
        <v>0.15354966830673472</v>
      </c>
      <c r="E41" s="107">
        <v>0.15353764062054698</v>
      </c>
    </row>
    <row r="42" spans="1:7" ht="51" x14ac:dyDescent="0.25">
      <c r="A42" s="106" t="s">
        <v>601</v>
      </c>
      <c r="B42" s="20" t="s">
        <v>659</v>
      </c>
      <c r="C42" s="21" t="s">
        <v>658</v>
      </c>
      <c r="D42" s="108">
        <v>0.99521599999999999</v>
      </c>
      <c r="E42" s="107">
        <v>0.99537699999999996</v>
      </c>
    </row>
    <row r="43" spans="1:7" ht="51" x14ac:dyDescent="0.25">
      <c r="A43" s="106" t="s">
        <v>592</v>
      </c>
      <c r="B43" s="20" t="s">
        <v>657</v>
      </c>
      <c r="C43" s="21" t="s">
        <v>656</v>
      </c>
      <c r="D43" s="108">
        <v>0.837982</v>
      </c>
      <c r="E43" s="107">
        <v>0.83807100000000001</v>
      </c>
    </row>
    <row r="44" spans="1:7" ht="51" x14ac:dyDescent="0.25">
      <c r="A44" s="106" t="s">
        <v>579</v>
      </c>
      <c r="B44" s="20" t="s">
        <v>655</v>
      </c>
      <c r="C44" s="21" t="s">
        <v>654</v>
      </c>
      <c r="D44" s="105">
        <v>206</v>
      </c>
      <c r="E44" s="104">
        <v>202</v>
      </c>
    </row>
    <row r="45" spans="1:7" ht="38.25" x14ac:dyDescent="0.25">
      <c r="A45" s="103" t="s">
        <v>572</v>
      </c>
      <c r="B45" s="102" t="s">
        <v>653</v>
      </c>
      <c r="C45" s="101" t="s">
        <v>652</v>
      </c>
      <c r="D45" s="100">
        <v>11225.35</v>
      </c>
      <c r="E45" s="99">
        <v>11191.05</v>
      </c>
    </row>
    <row r="46" spans="1:7" ht="12.75" customHeight="1" x14ac:dyDescent="0.25">
      <c r="A46" s="1"/>
      <c r="B46" s="1"/>
      <c r="C46" s="1"/>
      <c r="D46" s="1"/>
      <c r="E46" s="1"/>
      <c r="F46" s="1"/>
      <c r="G46" s="1"/>
    </row>
    <row r="47" spans="1:7" ht="15.75" customHeight="1" x14ac:dyDescent="0.25">
      <c r="A47" s="57"/>
    </row>
    <row r="48" spans="1:7" ht="75" customHeight="1" x14ac:dyDescent="0.25">
      <c r="A48" s="98"/>
    </row>
    <row r="49" spans="1:7" ht="75" customHeight="1" x14ac:dyDescent="0.25">
      <c r="A49" s="98"/>
    </row>
    <row r="50" spans="1:7" ht="11.25" customHeight="1" x14ac:dyDescent="0.2">
      <c r="A50" s="1"/>
      <c r="B50" s="97"/>
      <c r="C50" s="1"/>
      <c r="D50" s="1"/>
      <c r="E50" s="1"/>
      <c r="F50" s="1"/>
      <c r="G50" s="1"/>
    </row>
    <row r="51" spans="1:7" ht="14.25" customHeight="1" x14ac:dyDescent="0.25">
      <c r="A51" s="55"/>
      <c r="B51" s="52"/>
    </row>
    <row r="52" spans="1:7" ht="12" customHeight="1" x14ac:dyDescent="0.25">
      <c r="A52" s="53"/>
      <c r="B52" s="54"/>
    </row>
    <row r="53" spans="1:7" ht="15" customHeight="1" x14ac:dyDescent="0.25">
      <c r="A53" s="1"/>
      <c r="B53" s="1"/>
      <c r="C53" s="1"/>
      <c r="D53" s="1"/>
      <c r="E53" s="1"/>
      <c r="F53" s="1"/>
      <c r="G53" s="1"/>
    </row>
    <row r="54" spans="1:7" ht="15" customHeight="1" x14ac:dyDescent="0.25">
      <c r="A54" s="1"/>
      <c r="B54" s="1"/>
      <c r="C54" s="1"/>
      <c r="D54" s="1"/>
      <c r="E54" s="1"/>
      <c r="F54" s="1"/>
      <c r="G54" s="1"/>
    </row>
    <row r="55" spans="1:7" ht="15.75" customHeight="1" x14ac:dyDescent="0.25">
      <c r="A55" s="1"/>
      <c r="B55" s="1"/>
      <c r="C55" s="1"/>
      <c r="D55" s="1"/>
      <c r="E55" s="1"/>
      <c r="F55" s="1"/>
      <c r="G55" s="1"/>
    </row>
    <row r="56" spans="1:7" ht="15" customHeight="1" x14ac:dyDescent="0.25">
      <c r="A56" s="1"/>
      <c r="B56" s="1"/>
      <c r="C56" s="1"/>
      <c r="D56" s="1"/>
      <c r="E56" s="1"/>
      <c r="F56" s="1"/>
      <c r="G56" s="1"/>
    </row>
    <row r="57" spans="1:7" ht="15.75" customHeight="1" x14ac:dyDescent="0.25">
      <c r="A57" s="1"/>
      <c r="B57" s="1"/>
      <c r="C57" s="1"/>
      <c r="D57" s="1"/>
      <c r="E57" s="1"/>
      <c r="F57" s="1"/>
      <c r="G57" s="1"/>
    </row>
    <row r="58" spans="1:7" ht="15.75" customHeight="1" x14ac:dyDescent="0.25">
      <c r="A58" s="1"/>
      <c r="B58" s="1"/>
      <c r="C58" s="1"/>
      <c r="D58" s="1"/>
      <c r="E58" s="1"/>
      <c r="F58" s="1"/>
      <c r="G58" s="1"/>
    </row>
    <row r="59" spans="1:7" ht="15.75" customHeight="1" x14ac:dyDescent="0.25">
      <c r="A59" s="52"/>
      <c r="B59" s="52"/>
    </row>
    <row r="60" spans="1:7" ht="15.75" customHeight="1" x14ac:dyDescent="0.25">
      <c r="A60" s="1"/>
      <c r="B60" s="1"/>
      <c r="C60" s="1"/>
      <c r="D60" s="1"/>
      <c r="E60" s="1"/>
      <c r="F60" s="1"/>
      <c r="G60" s="1"/>
    </row>
  </sheetData>
  <printOptions horizontalCentered="1"/>
  <pageMargins left="0" right="0" top="0.58999997377395597" bottom="0.58999997377395597" header="0.5" footer="0.5"/>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9FF6B-A57C-4257-930E-B23B30470864}">
  <sheetPr>
    <tabColor theme="5" tint="0.59999389629810485"/>
    <outlinePr summaryBelow="0"/>
    <pageSetUpPr fitToPage="1"/>
  </sheetPr>
  <dimension ref="A1:I108"/>
  <sheetViews>
    <sheetView showGridLines="0" showZeros="0" showOutlineSymbols="0" view="pageBreakPreview" zoomScale="115" zoomScaleNormal="100" zoomScaleSheetLayoutView="115" workbookViewId="0"/>
  </sheetViews>
  <sheetFormatPr defaultRowHeight="13.5" x14ac:dyDescent="0.25"/>
  <cols>
    <col min="1" max="1" width="6.85546875" style="173" customWidth="1"/>
    <col min="2" max="2" width="37.7109375" style="173" customWidth="1"/>
    <col min="3" max="7" width="15.28515625" style="173" customWidth="1"/>
    <col min="8" max="16384" width="9.140625" style="173"/>
  </cols>
  <sheetData>
    <row r="1" spans="1:9" ht="61.5" customHeight="1" x14ac:dyDescent="0.25">
      <c r="A1" s="171"/>
      <c r="B1" s="171"/>
      <c r="C1" s="172"/>
    </row>
    <row r="2" spans="1:9" ht="18.75" customHeight="1" x14ac:dyDescent="0.25">
      <c r="A2" s="174"/>
    </row>
    <row r="3" spans="1:9" ht="39.75" customHeight="1" x14ac:dyDescent="0.25">
      <c r="A3" s="171"/>
      <c r="B3" s="172"/>
    </row>
    <row r="4" spans="1:9" ht="12.75" customHeight="1" x14ac:dyDescent="0.25">
      <c r="A4" s="171"/>
      <c r="B4" s="175"/>
    </row>
    <row r="5" spans="1:9" ht="14.25" customHeight="1" x14ac:dyDescent="0.25">
      <c r="A5" s="278">
        <v>1</v>
      </c>
      <c r="B5" s="279" t="s">
        <v>831</v>
      </c>
      <c r="C5" s="280"/>
      <c r="D5" s="176" t="s">
        <v>5</v>
      </c>
      <c r="E5" s="177"/>
    </row>
    <row r="6" spans="1:9" ht="13.5" customHeight="1" x14ac:dyDescent="0.25">
      <c r="A6" s="278"/>
      <c r="B6" s="281" t="s">
        <v>6</v>
      </c>
      <c r="C6" s="281"/>
      <c r="D6" s="178" t="s">
        <v>7</v>
      </c>
      <c r="E6" s="177"/>
    </row>
    <row r="7" spans="1:9" ht="13.5" customHeight="1" x14ac:dyDescent="0.25">
      <c r="A7" s="278">
        <v>2</v>
      </c>
      <c r="B7" s="282" t="s">
        <v>832</v>
      </c>
      <c r="C7" s="283"/>
      <c r="D7" s="176" t="s">
        <v>833</v>
      </c>
      <c r="E7" s="177"/>
    </row>
    <row r="8" spans="1:9" ht="14.25" customHeight="1" x14ac:dyDescent="0.25">
      <c r="A8" s="278"/>
      <c r="B8" s="283" t="s">
        <v>834</v>
      </c>
      <c r="C8" s="283"/>
      <c r="D8" s="178" t="s">
        <v>11</v>
      </c>
      <c r="E8" s="177"/>
    </row>
    <row r="9" spans="1:9" ht="13.5" customHeight="1" x14ac:dyDescent="0.25">
      <c r="A9" s="278">
        <v>3</v>
      </c>
      <c r="B9" s="282" t="s">
        <v>12</v>
      </c>
      <c r="C9" s="283"/>
      <c r="D9" s="176" t="s">
        <v>13</v>
      </c>
      <c r="E9" s="177"/>
    </row>
    <row r="10" spans="1:9" ht="13.5" customHeight="1" x14ac:dyDescent="0.25">
      <c r="A10" s="278"/>
      <c r="B10" s="180" t="s">
        <v>14</v>
      </c>
      <c r="C10" s="179"/>
      <c r="D10" s="178" t="s">
        <v>15</v>
      </c>
      <c r="E10" s="177"/>
    </row>
    <row r="11" spans="1:9" ht="13.5" customHeight="1" x14ac:dyDescent="0.25">
      <c r="A11" s="278">
        <v>4</v>
      </c>
      <c r="B11" s="181" t="s">
        <v>16</v>
      </c>
      <c r="C11" s="180"/>
      <c r="D11" s="182" t="s">
        <v>944</v>
      </c>
      <c r="E11" s="177"/>
    </row>
    <row r="12" spans="1:9" ht="13.5" customHeight="1" x14ac:dyDescent="0.25">
      <c r="A12" s="278"/>
      <c r="B12" s="180" t="s">
        <v>17</v>
      </c>
      <c r="C12" s="180"/>
      <c r="D12" s="183" t="s">
        <v>945</v>
      </c>
      <c r="E12" s="184"/>
    </row>
    <row r="13" spans="1:9" ht="6" customHeight="1" x14ac:dyDescent="0.25">
      <c r="A13" s="172"/>
      <c r="B13" s="185"/>
      <c r="C13" s="185"/>
      <c r="D13" s="186"/>
      <c r="E13" s="184"/>
    </row>
    <row r="14" spans="1:9" ht="8.25" customHeight="1" x14ac:dyDescent="0.25">
      <c r="A14" s="187"/>
      <c r="B14" s="177"/>
      <c r="C14" s="177"/>
      <c r="D14" s="177"/>
      <c r="E14" s="177"/>
      <c r="F14" s="177"/>
      <c r="G14" s="177"/>
      <c r="H14" s="177"/>
      <c r="I14" s="177"/>
    </row>
    <row r="15" spans="1:9" s="189" customFormat="1" ht="15" customHeight="1" x14ac:dyDescent="0.25">
      <c r="A15" s="188" t="s">
        <v>879</v>
      </c>
    </row>
    <row r="16" spans="1:9" s="189" customFormat="1" ht="12.75" x14ac:dyDescent="0.25">
      <c r="A16" s="190" t="s">
        <v>880</v>
      </c>
    </row>
    <row r="17" spans="1:9" ht="12.75" customHeight="1" x14ac:dyDescent="0.25">
      <c r="A17" s="191"/>
      <c r="B17" s="177"/>
      <c r="C17" s="177"/>
      <c r="D17" s="177"/>
      <c r="E17" s="177"/>
      <c r="F17" s="177"/>
      <c r="G17" s="177"/>
      <c r="H17" s="177"/>
      <c r="I17" s="177"/>
    </row>
    <row r="18" spans="1:9" ht="15.75" customHeight="1" x14ac:dyDescent="0.25">
      <c r="A18" s="284" t="s">
        <v>713</v>
      </c>
      <c r="B18" s="277" t="s">
        <v>881</v>
      </c>
      <c r="C18" s="277"/>
      <c r="D18" s="277"/>
      <c r="E18" s="277"/>
      <c r="F18" s="277" t="s">
        <v>882</v>
      </c>
      <c r="G18" s="277"/>
      <c r="H18" s="177"/>
      <c r="I18" s="177"/>
    </row>
    <row r="19" spans="1:9" ht="23.25" customHeight="1" x14ac:dyDescent="0.25">
      <c r="A19" s="284"/>
      <c r="B19" s="277"/>
      <c r="C19" s="277"/>
      <c r="D19" s="277"/>
      <c r="E19" s="277"/>
      <c r="F19" s="192" t="s">
        <v>883</v>
      </c>
      <c r="G19" s="192" t="s">
        <v>884</v>
      </c>
      <c r="H19" s="177"/>
      <c r="I19" s="177"/>
    </row>
    <row r="20" spans="1:9" ht="25.5" customHeight="1" x14ac:dyDescent="0.25">
      <c r="A20" s="193" t="s">
        <v>354</v>
      </c>
      <c r="B20" s="194" t="s">
        <v>885</v>
      </c>
      <c r="C20" s="194"/>
      <c r="D20" s="194"/>
      <c r="E20" s="194"/>
      <c r="F20" s="194"/>
      <c r="G20" s="194"/>
      <c r="H20" s="177"/>
      <c r="I20" s="177"/>
    </row>
    <row r="21" spans="1:9" x14ac:dyDescent="0.25">
      <c r="A21" s="193">
        <v>1</v>
      </c>
      <c r="B21" s="194" t="s">
        <v>886</v>
      </c>
      <c r="C21" s="194"/>
      <c r="D21" s="194"/>
      <c r="E21" s="194"/>
      <c r="F21" s="194"/>
      <c r="G21" s="194"/>
      <c r="H21" s="177"/>
      <c r="I21" s="177"/>
    </row>
    <row r="22" spans="1:9" x14ac:dyDescent="0.25">
      <c r="A22" s="193">
        <v>2</v>
      </c>
      <c r="B22" s="194" t="s">
        <v>847</v>
      </c>
      <c r="C22" s="194"/>
      <c r="D22" s="194"/>
      <c r="E22" s="194"/>
      <c r="F22" s="194"/>
      <c r="G22" s="194"/>
      <c r="H22" s="177"/>
      <c r="I22" s="177"/>
    </row>
    <row r="23" spans="1:9" x14ac:dyDescent="0.25">
      <c r="A23" s="193" t="s">
        <v>263</v>
      </c>
      <c r="B23" s="194" t="s">
        <v>887</v>
      </c>
      <c r="C23" s="194"/>
      <c r="D23" s="194"/>
      <c r="E23" s="194"/>
      <c r="F23" s="194"/>
      <c r="G23" s="194"/>
      <c r="H23" s="177"/>
      <c r="I23" s="177"/>
    </row>
    <row r="24" spans="1:9" x14ac:dyDescent="0.25">
      <c r="A24" s="193">
        <v>1</v>
      </c>
      <c r="B24" s="194" t="s">
        <v>886</v>
      </c>
      <c r="C24" s="194"/>
      <c r="D24" s="194"/>
      <c r="E24" s="194"/>
      <c r="F24" s="194"/>
      <c r="G24" s="194"/>
      <c r="H24" s="177"/>
      <c r="I24" s="177"/>
    </row>
    <row r="25" spans="1:9" x14ac:dyDescent="0.25">
      <c r="A25" s="193">
        <v>2</v>
      </c>
      <c r="B25" s="194" t="s">
        <v>847</v>
      </c>
      <c r="C25" s="194"/>
      <c r="D25" s="194"/>
      <c r="E25" s="194"/>
      <c r="F25" s="194"/>
      <c r="G25" s="194"/>
      <c r="H25" s="177"/>
      <c r="I25" s="177"/>
    </row>
    <row r="26" spans="1:9" x14ac:dyDescent="0.25">
      <c r="A26" s="193" t="s">
        <v>553</v>
      </c>
      <c r="B26" s="194" t="s">
        <v>888</v>
      </c>
      <c r="C26" s="194"/>
      <c r="D26" s="194"/>
      <c r="E26" s="194"/>
      <c r="F26" s="194"/>
      <c r="G26" s="194"/>
      <c r="H26" s="177"/>
      <c r="I26" s="177"/>
    </row>
    <row r="27" spans="1:9" x14ac:dyDescent="0.25">
      <c r="A27" s="193">
        <v>1</v>
      </c>
      <c r="B27" s="194" t="s">
        <v>886</v>
      </c>
      <c r="C27" s="194"/>
      <c r="D27" s="194"/>
      <c r="E27" s="194"/>
      <c r="F27" s="194"/>
      <c r="G27" s="194"/>
      <c r="H27" s="177"/>
      <c r="I27" s="177"/>
    </row>
    <row r="28" spans="1:9" x14ac:dyDescent="0.25">
      <c r="A28" s="193">
        <v>2</v>
      </c>
      <c r="B28" s="194" t="s">
        <v>847</v>
      </c>
      <c r="C28" s="194"/>
      <c r="D28" s="194"/>
      <c r="E28" s="194"/>
      <c r="F28" s="194"/>
      <c r="G28" s="194"/>
      <c r="H28" s="177"/>
      <c r="I28" s="177"/>
    </row>
    <row r="29" spans="1:9" x14ac:dyDescent="0.25">
      <c r="A29" s="193" t="s">
        <v>550</v>
      </c>
      <c r="B29" s="194" t="s">
        <v>889</v>
      </c>
      <c r="C29" s="194"/>
      <c r="D29" s="194"/>
      <c r="E29" s="194"/>
      <c r="F29" s="194"/>
      <c r="G29" s="194"/>
      <c r="H29" s="177"/>
      <c r="I29" s="177"/>
    </row>
    <row r="30" spans="1:9" x14ac:dyDescent="0.25">
      <c r="A30" s="193">
        <v>1</v>
      </c>
      <c r="B30" s="194" t="s">
        <v>886</v>
      </c>
      <c r="C30" s="194"/>
      <c r="D30" s="194"/>
      <c r="E30" s="194"/>
      <c r="F30" s="194"/>
      <c r="G30" s="194"/>
      <c r="H30" s="177"/>
      <c r="I30" s="177"/>
    </row>
    <row r="31" spans="1:9" x14ac:dyDescent="0.25">
      <c r="A31" s="193">
        <v>2</v>
      </c>
      <c r="B31" s="194" t="s">
        <v>890</v>
      </c>
      <c r="C31" s="194"/>
      <c r="D31" s="194"/>
      <c r="E31" s="194"/>
      <c r="F31" s="194"/>
      <c r="G31" s="194"/>
      <c r="H31" s="177"/>
      <c r="I31" s="177"/>
    </row>
    <row r="32" spans="1:9" ht="9.75" customHeight="1" x14ac:dyDescent="0.25">
      <c r="A32" s="195"/>
      <c r="B32" s="196"/>
      <c r="C32" s="196"/>
      <c r="D32" s="196"/>
      <c r="E32" s="177"/>
      <c r="F32" s="177"/>
      <c r="G32" s="177"/>
      <c r="H32" s="177"/>
      <c r="I32" s="177"/>
    </row>
    <row r="33" spans="1:9" s="189" customFormat="1" ht="12.75" x14ac:dyDescent="0.25">
      <c r="A33" s="197" t="s">
        <v>891</v>
      </c>
    </row>
    <row r="34" spans="1:9" s="189" customFormat="1" ht="10.5" customHeight="1" x14ac:dyDescent="0.25">
      <c r="A34" s="197"/>
    </row>
    <row r="35" spans="1:9" s="189" customFormat="1" ht="12.75" x14ac:dyDescent="0.25">
      <c r="A35" s="190" t="s">
        <v>892</v>
      </c>
    </row>
    <row r="36" spans="1:9" x14ac:dyDescent="0.25">
      <c r="A36" s="191"/>
      <c r="B36" s="177"/>
      <c r="C36" s="177"/>
      <c r="D36" s="177"/>
      <c r="E36" s="177"/>
      <c r="F36" s="177"/>
      <c r="G36" s="177"/>
      <c r="H36" s="177"/>
      <c r="I36" s="177"/>
    </row>
    <row r="37" spans="1:9" ht="25.5" x14ac:dyDescent="0.25">
      <c r="A37" s="284" t="s">
        <v>713</v>
      </c>
      <c r="B37" s="277" t="s">
        <v>893</v>
      </c>
      <c r="C37" s="277" t="s">
        <v>894</v>
      </c>
      <c r="D37" s="277"/>
      <c r="E37" s="277" t="s">
        <v>895</v>
      </c>
      <c r="F37" s="277"/>
      <c r="G37" s="192" t="s">
        <v>896</v>
      </c>
      <c r="H37" s="177"/>
      <c r="I37" s="177"/>
    </row>
    <row r="38" spans="1:9" ht="15.75" customHeight="1" x14ac:dyDescent="0.25">
      <c r="A38" s="284"/>
      <c r="B38" s="277"/>
      <c r="C38" s="192" t="s">
        <v>897</v>
      </c>
      <c r="D38" s="192" t="s">
        <v>898</v>
      </c>
      <c r="E38" s="192" t="s">
        <v>897</v>
      </c>
      <c r="F38" s="192" t="s">
        <v>898</v>
      </c>
      <c r="G38" s="198"/>
      <c r="H38" s="177"/>
      <c r="I38" s="177"/>
    </row>
    <row r="39" spans="1:9" x14ac:dyDescent="0.25">
      <c r="A39" s="193" t="s">
        <v>510</v>
      </c>
      <c r="B39" s="199" t="s">
        <v>899</v>
      </c>
      <c r="C39" s="194"/>
      <c r="D39" s="194"/>
      <c r="E39" s="194"/>
      <c r="F39" s="194"/>
      <c r="G39" s="194"/>
      <c r="H39" s="177"/>
      <c r="I39" s="177"/>
    </row>
    <row r="40" spans="1:9" x14ac:dyDescent="0.25">
      <c r="A40" s="193"/>
      <c r="B40" s="199" t="s">
        <v>900</v>
      </c>
      <c r="C40" s="194"/>
      <c r="D40" s="194"/>
      <c r="E40" s="194"/>
      <c r="F40" s="194"/>
      <c r="G40" s="194"/>
      <c r="H40" s="177"/>
      <c r="I40" s="177"/>
    </row>
    <row r="41" spans="1:9" x14ac:dyDescent="0.25">
      <c r="A41" s="193"/>
      <c r="B41" s="199" t="s">
        <v>901</v>
      </c>
      <c r="C41" s="194"/>
      <c r="D41" s="194"/>
      <c r="E41" s="194"/>
      <c r="F41" s="194"/>
      <c r="G41" s="194"/>
      <c r="H41" s="177"/>
      <c r="I41" s="177"/>
    </row>
    <row r="42" spans="1:9" x14ac:dyDescent="0.25">
      <c r="A42" s="193"/>
      <c r="B42" s="199" t="s">
        <v>902</v>
      </c>
      <c r="C42" s="194"/>
      <c r="D42" s="194"/>
      <c r="E42" s="194"/>
      <c r="F42" s="194"/>
      <c r="G42" s="194"/>
      <c r="H42" s="177"/>
      <c r="I42" s="177"/>
    </row>
    <row r="43" spans="1:9" x14ac:dyDescent="0.25">
      <c r="A43" s="193" t="s">
        <v>493</v>
      </c>
      <c r="B43" s="199" t="s">
        <v>903</v>
      </c>
      <c r="C43" s="194"/>
      <c r="D43" s="194"/>
      <c r="E43" s="194"/>
      <c r="F43" s="194"/>
      <c r="G43" s="194"/>
      <c r="H43" s="177"/>
      <c r="I43" s="177"/>
    </row>
    <row r="44" spans="1:9" x14ac:dyDescent="0.25">
      <c r="A44" s="193" t="s">
        <v>474</v>
      </c>
      <c r="B44" s="199" t="s">
        <v>904</v>
      </c>
      <c r="C44" s="194"/>
      <c r="D44" s="194"/>
      <c r="E44" s="194"/>
      <c r="F44" s="194"/>
      <c r="G44" s="194"/>
      <c r="H44" s="177"/>
      <c r="I44" s="177"/>
    </row>
    <row r="45" spans="1:9" x14ac:dyDescent="0.25">
      <c r="A45" s="193" t="s">
        <v>467</v>
      </c>
      <c r="B45" s="199" t="s">
        <v>905</v>
      </c>
      <c r="C45" s="194"/>
      <c r="D45" s="194"/>
      <c r="E45" s="194"/>
      <c r="F45" s="194"/>
      <c r="G45" s="194"/>
      <c r="H45" s="177"/>
      <c r="I45" s="177"/>
    </row>
    <row r="46" spans="1:9" x14ac:dyDescent="0.25">
      <c r="A46" s="193" t="s">
        <v>460</v>
      </c>
      <c r="B46" s="199" t="s">
        <v>906</v>
      </c>
      <c r="C46" s="194"/>
      <c r="D46" s="194"/>
      <c r="E46" s="194"/>
      <c r="F46" s="194"/>
      <c r="G46" s="194"/>
      <c r="H46" s="177"/>
      <c r="I46" s="177"/>
    </row>
    <row r="47" spans="1:9" x14ac:dyDescent="0.25">
      <c r="A47" s="193" t="s">
        <v>457</v>
      </c>
      <c r="B47" s="199" t="s">
        <v>907</v>
      </c>
      <c r="C47" s="194"/>
      <c r="D47" s="194"/>
      <c r="E47" s="194"/>
      <c r="F47" s="194"/>
      <c r="G47" s="194"/>
      <c r="H47" s="177"/>
      <c r="I47" s="177"/>
    </row>
    <row r="48" spans="1:9" x14ac:dyDescent="0.25">
      <c r="A48" s="193" t="s">
        <v>448</v>
      </c>
      <c r="B48" s="199" t="s">
        <v>908</v>
      </c>
      <c r="C48" s="194"/>
      <c r="D48" s="194"/>
      <c r="E48" s="194"/>
      <c r="F48" s="194"/>
      <c r="G48" s="194"/>
      <c r="H48" s="177"/>
      <c r="I48" s="177"/>
    </row>
    <row r="49" spans="1:9" x14ac:dyDescent="0.25">
      <c r="A49" s="193" t="s">
        <v>445</v>
      </c>
      <c r="B49" s="199" t="s">
        <v>909</v>
      </c>
      <c r="C49" s="194"/>
      <c r="D49" s="194"/>
      <c r="E49" s="194"/>
      <c r="F49" s="194"/>
      <c r="G49" s="194"/>
      <c r="H49" s="177"/>
      <c r="I49" s="177"/>
    </row>
    <row r="50" spans="1:9" ht="25.5" x14ac:dyDescent="0.25">
      <c r="A50" s="277" t="s">
        <v>713</v>
      </c>
      <c r="B50" s="277" t="s">
        <v>910</v>
      </c>
      <c r="C50" s="277" t="s">
        <v>911</v>
      </c>
      <c r="D50" s="277"/>
      <c r="E50" s="277" t="s">
        <v>912</v>
      </c>
      <c r="F50" s="277"/>
      <c r="G50" s="192" t="s">
        <v>913</v>
      </c>
      <c r="H50" s="177"/>
      <c r="I50" s="177"/>
    </row>
    <row r="51" spans="1:9" ht="14.25" customHeight="1" x14ac:dyDescent="0.25">
      <c r="A51" s="277"/>
      <c r="B51" s="277"/>
      <c r="C51" s="192" t="s">
        <v>897</v>
      </c>
      <c r="D51" s="192" t="s">
        <v>898</v>
      </c>
      <c r="E51" s="192" t="s">
        <v>897</v>
      </c>
      <c r="F51" s="192" t="s">
        <v>898</v>
      </c>
      <c r="G51" s="198"/>
      <c r="H51" s="177"/>
      <c r="I51" s="177"/>
    </row>
    <row r="52" spans="1:9" ht="25.5" x14ac:dyDescent="0.25">
      <c r="A52" s="193" t="s">
        <v>440</v>
      </c>
      <c r="B52" s="199" t="s">
        <v>914</v>
      </c>
      <c r="C52" s="194"/>
      <c r="D52" s="194"/>
      <c r="E52" s="194"/>
      <c r="F52" s="194"/>
      <c r="G52" s="194"/>
      <c r="H52" s="177"/>
      <c r="I52" s="177"/>
    </row>
    <row r="53" spans="1:9" x14ac:dyDescent="0.25">
      <c r="A53" s="193" t="s">
        <v>437</v>
      </c>
      <c r="B53" s="199" t="s">
        <v>915</v>
      </c>
      <c r="C53" s="194"/>
      <c r="D53" s="194"/>
      <c r="E53" s="194"/>
      <c r="F53" s="194"/>
      <c r="G53" s="194"/>
      <c r="H53" s="177"/>
      <c r="I53" s="177"/>
    </row>
    <row r="54" spans="1:9" x14ac:dyDescent="0.25">
      <c r="A54" s="193" t="s">
        <v>368</v>
      </c>
      <c r="B54" s="199" t="s">
        <v>916</v>
      </c>
      <c r="C54" s="194"/>
      <c r="D54" s="194"/>
      <c r="E54" s="194"/>
      <c r="F54" s="194"/>
      <c r="G54" s="194"/>
      <c r="H54" s="177"/>
      <c r="I54" s="177"/>
    </row>
    <row r="55" spans="1:9" x14ac:dyDescent="0.25">
      <c r="A55" s="195"/>
      <c r="B55" s="196"/>
      <c r="C55" s="196"/>
      <c r="D55" s="196"/>
      <c r="E55" s="196"/>
      <c r="F55" s="196"/>
      <c r="G55" s="196"/>
      <c r="H55" s="177"/>
      <c r="I55" s="177"/>
    </row>
    <row r="56" spans="1:9" s="189" customFormat="1" ht="12.75" x14ac:dyDescent="0.25">
      <c r="A56" s="197" t="s">
        <v>917</v>
      </c>
    </row>
    <row r="57" spans="1:9" ht="9.75" customHeight="1" x14ac:dyDescent="0.25">
      <c r="A57" s="200"/>
      <c r="B57" s="177"/>
      <c r="C57" s="177"/>
      <c r="D57" s="177"/>
      <c r="E57" s="177"/>
      <c r="F57" s="177"/>
      <c r="G57" s="177"/>
      <c r="H57" s="177"/>
      <c r="I57" s="177"/>
    </row>
    <row r="58" spans="1:9" s="189" customFormat="1" ht="12.75" x14ac:dyDescent="0.25">
      <c r="A58" s="190" t="s">
        <v>918</v>
      </c>
    </row>
    <row r="59" spans="1:9" ht="9.75" customHeight="1" x14ac:dyDescent="0.25">
      <c r="A59" s="191"/>
      <c r="B59" s="177"/>
      <c r="C59" s="177"/>
      <c r="D59" s="177"/>
      <c r="E59" s="177"/>
      <c r="F59" s="177"/>
      <c r="G59" s="177"/>
      <c r="H59" s="177"/>
      <c r="I59" s="177"/>
    </row>
    <row r="60" spans="1:9" ht="26.25" customHeight="1" x14ac:dyDescent="0.25">
      <c r="A60" s="284" t="s">
        <v>713</v>
      </c>
      <c r="B60" s="277" t="s">
        <v>881</v>
      </c>
      <c r="C60" s="277" t="s">
        <v>911</v>
      </c>
      <c r="D60" s="277"/>
      <c r="E60" s="277" t="s">
        <v>895</v>
      </c>
      <c r="F60" s="277"/>
      <c r="G60" s="192" t="s">
        <v>919</v>
      </c>
      <c r="H60" s="177"/>
      <c r="I60" s="177"/>
    </row>
    <row r="61" spans="1:9" ht="14.25" customHeight="1" x14ac:dyDescent="0.25">
      <c r="A61" s="284"/>
      <c r="B61" s="277"/>
      <c r="C61" s="192" t="s">
        <v>897</v>
      </c>
      <c r="D61" s="192" t="s">
        <v>898</v>
      </c>
      <c r="E61" s="192" t="s">
        <v>897</v>
      </c>
      <c r="F61" s="192" t="s">
        <v>898</v>
      </c>
      <c r="G61" s="198"/>
      <c r="H61" s="177"/>
      <c r="I61" s="177"/>
    </row>
    <row r="62" spans="1:9" ht="25.5" x14ac:dyDescent="0.25">
      <c r="A62" s="193" t="s">
        <v>354</v>
      </c>
      <c r="B62" s="194" t="s">
        <v>920</v>
      </c>
      <c r="C62" s="194"/>
      <c r="D62" s="194"/>
      <c r="E62" s="194"/>
      <c r="F62" s="194"/>
      <c r="G62" s="194"/>
      <c r="H62" s="177"/>
      <c r="I62" s="177"/>
    </row>
    <row r="63" spans="1:9" x14ac:dyDescent="0.25">
      <c r="A63" s="193"/>
      <c r="B63" s="194" t="s">
        <v>921</v>
      </c>
      <c r="C63" s="194"/>
      <c r="D63" s="194"/>
      <c r="E63" s="194"/>
      <c r="F63" s="194"/>
      <c r="G63" s="194"/>
      <c r="H63" s="177"/>
      <c r="I63" s="177"/>
    </row>
    <row r="64" spans="1:9" x14ac:dyDescent="0.25">
      <c r="A64" s="193"/>
      <c r="B64" s="194" t="s">
        <v>905</v>
      </c>
      <c r="C64" s="194"/>
      <c r="D64" s="194"/>
      <c r="E64" s="194"/>
      <c r="F64" s="194"/>
      <c r="G64" s="194"/>
      <c r="H64" s="177"/>
      <c r="I64" s="177"/>
    </row>
    <row r="65" spans="1:9" x14ac:dyDescent="0.25">
      <c r="A65" s="193"/>
      <c r="B65" s="194" t="s">
        <v>922</v>
      </c>
      <c r="C65" s="194"/>
      <c r="D65" s="194"/>
      <c r="E65" s="194"/>
      <c r="F65" s="194"/>
      <c r="G65" s="194"/>
      <c r="H65" s="177"/>
      <c r="I65" s="177"/>
    </row>
    <row r="66" spans="1:9" x14ac:dyDescent="0.25">
      <c r="A66" s="193" t="s">
        <v>263</v>
      </c>
      <c r="B66" s="194" t="s">
        <v>923</v>
      </c>
      <c r="C66" s="194"/>
      <c r="D66" s="194"/>
      <c r="E66" s="194"/>
      <c r="F66" s="194"/>
      <c r="G66" s="194"/>
      <c r="H66" s="177"/>
      <c r="I66" s="177"/>
    </row>
    <row r="67" spans="1:9" x14ac:dyDescent="0.25">
      <c r="A67" s="193"/>
      <c r="B67" s="194" t="s">
        <v>924</v>
      </c>
      <c r="C67" s="194"/>
      <c r="D67" s="194"/>
      <c r="E67" s="194"/>
      <c r="F67" s="194"/>
      <c r="G67" s="194"/>
      <c r="H67" s="177"/>
      <c r="I67" s="177"/>
    </row>
    <row r="68" spans="1:9" x14ac:dyDescent="0.25">
      <c r="A68" s="193"/>
      <c r="B68" s="194" t="s">
        <v>925</v>
      </c>
      <c r="C68" s="194"/>
      <c r="D68" s="194"/>
      <c r="E68" s="194"/>
      <c r="F68" s="194"/>
      <c r="G68" s="194"/>
      <c r="H68" s="177"/>
      <c r="I68" s="177"/>
    </row>
    <row r="69" spans="1:9" ht="25.5" x14ac:dyDescent="0.25">
      <c r="A69" s="193" t="s">
        <v>553</v>
      </c>
      <c r="B69" s="194" t="s">
        <v>926</v>
      </c>
      <c r="C69" s="194"/>
      <c r="D69" s="194"/>
      <c r="E69" s="194"/>
      <c r="F69" s="194"/>
      <c r="G69" s="194"/>
      <c r="H69" s="177"/>
      <c r="I69" s="177"/>
    </row>
    <row r="70" spans="1:9" ht="25.5" x14ac:dyDescent="0.25">
      <c r="A70" s="193" t="s">
        <v>550</v>
      </c>
      <c r="B70" s="194" t="s">
        <v>927</v>
      </c>
      <c r="C70" s="194"/>
      <c r="D70" s="194"/>
      <c r="E70" s="194"/>
      <c r="F70" s="194"/>
      <c r="G70" s="194"/>
      <c r="H70" s="177"/>
      <c r="I70" s="177"/>
    </row>
    <row r="71" spans="1:9" x14ac:dyDescent="0.25">
      <c r="A71" s="194"/>
      <c r="B71" s="194" t="s">
        <v>928</v>
      </c>
      <c r="C71" s="194"/>
      <c r="D71" s="194"/>
      <c r="E71" s="194"/>
      <c r="F71" s="194"/>
      <c r="G71" s="194"/>
      <c r="H71" s="177"/>
      <c r="I71" s="177"/>
    </row>
    <row r="72" spans="1:9" ht="25.5" x14ac:dyDescent="0.25">
      <c r="A72" s="194"/>
      <c r="B72" s="194" t="s">
        <v>929</v>
      </c>
      <c r="C72" s="194"/>
      <c r="D72" s="194"/>
      <c r="E72" s="194"/>
      <c r="F72" s="194"/>
      <c r="G72" s="194"/>
      <c r="H72" s="177"/>
      <c r="I72" s="177"/>
    </row>
    <row r="73" spans="1:9" ht="9" customHeight="1" x14ac:dyDescent="0.25">
      <c r="A73" s="196"/>
      <c r="B73" s="196"/>
      <c r="C73" s="196"/>
      <c r="D73" s="196"/>
      <c r="E73" s="196"/>
      <c r="F73" s="196"/>
      <c r="G73" s="196"/>
      <c r="H73" s="177"/>
      <c r="I73" s="177"/>
    </row>
    <row r="74" spans="1:9" s="189" customFormat="1" ht="12.75" x14ac:dyDescent="0.25">
      <c r="A74" s="197" t="s">
        <v>930</v>
      </c>
    </row>
    <row r="75" spans="1:9" ht="8.25" customHeight="1" x14ac:dyDescent="0.25">
      <c r="A75" s="200"/>
      <c r="B75" s="177"/>
      <c r="C75" s="177"/>
      <c r="D75" s="177"/>
      <c r="E75" s="177"/>
      <c r="F75" s="177"/>
      <c r="G75" s="177"/>
      <c r="H75" s="177"/>
      <c r="I75" s="177"/>
    </row>
    <row r="76" spans="1:9" s="189" customFormat="1" ht="12.75" x14ac:dyDescent="0.25">
      <c r="A76" s="190" t="s">
        <v>931</v>
      </c>
    </row>
    <row r="77" spans="1:9" x14ac:dyDescent="0.25">
      <c r="A77" s="191"/>
      <c r="B77" s="177"/>
      <c r="C77" s="177"/>
      <c r="D77" s="177"/>
      <c r="E77" s="177"/>
      <c r="F77" s="177"/>
      <c r="G77" s="177"/>
      <c r="H77" s="177"/>
      <c r="I77" s="177"/>
    </row>
    <row r="78" spans="1:9" ht="48.75" customHeight="1" x14ac:dyDescent="0.25">
      <c r="A78" s="284" t="s">
        <v>713</v>
      </c>
      <c r="B78" s="277" t="s">
        <v>932</v>
      </c>
      <c r="C78" s="192" t="s">
        <v>933</v>
      </c>
      <c r="D78" s="192"/>
      <c r="E78" s="192" t="s">
        <v>934</v>
      </c>
      <c r="F78" s="192"/>
      <c r="G78" s="192" t="s">
        <v>935</v>
      </c>
      <c r="I78" s="177"/>
    </row>
    <row r="79" spans="1:9" ht="13.5" customHeight="1" x14ac:dyDescent="0.25">
      <c r="A79" s="284"/>
      <c r="B79" s="277"/>
      <c r="C79" s="192" t="s">
        <v>897</v>
      </c>
      <c r="D79" s="192" t="s">
        <v>898</v>
      </c>
      <c r="E79" s="192" t="s">
        <v>897</v>
      </c>
      <c r="F79" s="192" t="s">
        <v>898</v>
      </c>
      <c r="G79" s="198"/>
      <c r="I79" s="177"/>
    </row>
    <row r="80" spans="1:9" x14ac:dyDescent="0.25">
      <c r="A80" s="193" t="s">
        <v>354</v>
      </c>
      <c r="B80" s="194" t="s">
        <v>936</v>
      </c>
      <c r="C80" s="194"/>
      <c r="D80" s="194"/>
      <c r="E80" s="194"/>
      <c r="F80" s="194"/>
      <c r="G80" s="194"/>
      <c r="I80" s="177"/>
    </row>
    <row r="81" spans="1:9" x14ac:dyDescent="0.25">
      <c r="A81" s="193">
        <v>1</v>
      </c>
      <c r="B81" s="194"/>
      <c r="C81" s="194"/>
      <c r="D81" s="194"/>
      <c r="E81" s="194"/>
      <c r="F81" s="194"/>
      <c r="G81" s="194"/>
      <c r="I81" s="177"/>
    </row>
    <row r="82" spans="1:9" x14ac:dyDescent="0.25">
      <c r="A82" s="193"/>
      <c r="B82" s="194" t="s">
        <v>937</v>
      </c>
      <c r="C82" s="194"/>
      <c r="D82" s="194"/>
      <c r="E82" s="194"/>
      <c r="F82" s="194"/>
      <c r="G82" s="194"/>
      <c r="I82" s="177"/>
    </row>
    <row r="83" spans="1:9" x14ac:dyDescent="0.25">
      <c r="A83" s="193" t="s">
        <v>263</v>
      </c>
      <c r="B83" s="194" t="s">
        <v>938</v>
      </c>
      <c r="C83" s="194"/>
      <c r="D83" s="194"/>
      <c r="E83" s="194"/>
      <c r="F83" s="194"/>
      <c r="G83" s="194"/>
      <c r="I83" s="177"/>
    </row>
    <row r="84" spans="1:9" x14ac:dyDescent="0.25">
      <c r="A84" s="193">
        <v>1</v>
      </c>
      <c r="B84" s="194"/>
      <c r="C84" s="194"/>
      <c r="D84" s="194"/>
      <c r="E84" s="194"/>
      <c r="F84" s="194"/>
      <c r="G84" s="194"/>
      <c r="I84" s="177"/>
    </row>
    <row r="85" spans="1:9" x14ac:dyDescent="0.25">
      <c r="A85" s="193"/>
      <c r="B85" s="194" t="s">
        <v>937</v>
      </c>
      <c r="C85" s="194"/>
      <c r="D85" s="194"/>
      <c r="E85" s="194"/>
      <c r="F85" s="194"/>
      <c r="G85" s="194"/>
      <c r="I85" s="177"/>
    </row>
    <row r="86" spans="1:9" x14ac:dyDescent="0.25">
      <c r="A86" s="193" t="s">
        <v>553</v>
      </c>
      <c r="B86" s="194" t="s">
        <v>939</v>
      </c>
      <c r="C86" s="194"/>
      <c r="D86" s="194"/>
      <c r="E86" s="194"/>
      <c r="F86" s="194"/>
      <c r="G86" s="194"/>
      <c r="I86" s="177"/>
    </row>
    <row r="87" spans="1:9" x14ac:dyDescent="0.25">
      <c r="A87" s="193">
        <v>1</v>
      </c>
      <c r="B87" s="194"/>
      <c r="C87" s="194"/>
      <c r="D87" s="194"/>
      <c r="E87" s="194"/>
      <c r="F87" s="194"/>
      <c r="G87" s="194"/>
      <c r="I87" s="177"/>
    </row>
    <row r="88" spans="1:9" x14ac:dyDescent="0.25">
      <c r="A88" s="193"/>
      <c r="B88" s="194" t="s">
        <v>937</v>
      </c>
      <c r="C88" s="194"/>
      <c r="D88" s="194"/>
      <c r="E88" s="194"/>
      <c r="F88" s="194"/>
      <c r="G88" s="194"/>
      <c r="I88" s="177"/>
    </row>
    <row r="89" spans="1:9" x14ac:dyDescent="0.25">
      <c r="A89" s="193" t="s">
        <v>550</v>
      </c>
      <c r="B89" s="194" t="s">
        <v>940</v>
      </c>
      <c r="C89" s="194"/>
      <c r="D89" s="194"/>
      <c r="E89" s="194"/>
      <c r="F89" s="194"/>
      <c r="G89" s="194"/>
      <c r="I89" s="177"/>
    </row>
    <row r="90" spans="1:9" x14ac:dyDescent="0.25">
      <c r="A90" s="193">
        <v>1</v>
      </c>
      <c r="B90" s="194"/>
      <c r="C90" s="194"/>
      <c r="D90" s="194"/>
      <c r="E90" s="194"/>
      <c r="F90" s="194"/>
      <c r="G90" s="194"/>
      <c r="I90" s="177"/>
    </row>
    <row r="91" spans="1:9" x14ac:dyDescent="0.25">
      <c r="A91" s="193"/>
      <c r="B91" s="194" t="s">
        <v>937</v>
      </c>
      <c r="C91" s="194"/>
      <c r="D91" s="194"/>
      <c r="E91" s="194"/>
      <c r="F91" s="194"/>
      <c r="G91" s="194"/>
      <c r="I91" s="177"/>
    </row>
    <row r="92" spans="1:9" x14ac:dyDescent="0.25">
      <c r="A92" s="193" t="s">
        <v>543</v>
      </c>
      <c r="B92" s="194" t="s">
        <v>941</v>
      </c>
      <c r="C92" s="194"/>
      <c r="D92" s="194"/>
      <c r="E92" s="194"/>
      <c r="F92" s="194"/>
      <c r="G92" s="194"/>
      <c r="I92" s="177"/>
    </row>
    <row r="93" spans="1:9" x14ac:dyDescent="0.25">
      <c r="A93" s="193">
        <v>1</v>
      </c>
      <c r="B93" s="194"/>
      <c r="C93" s="194"/>
      <c r="D93" s="194"/>
      <c r="E93" s="194"/>
      <c r="F93" s="194"/>
      <c r="G93" s="194"/>
      <c r="I93" s="177"/>
    </row>
    <row r="94" spans="1:9" x14ac:dyDescent="0.25">
      <c r="A94" s="193"/>
      <c r="B94" s="194" t="s">
        <v>937</v>
      </c>
      <c r="C94" s="194"/>
      <c r="D94" s="194"/>
      <c r="E94" s="194"/>
      <c r="F94" s="194"/>
      <c r="G94" s="194"/>
      <c r="I94" s="177"/>
    </row>
    <row r="95" spans="1:9" x14ac:dyDescent="0.25">
      <c r="A95" s="193" t="s">
        <v>161</v>
      </c>
      <c r="B95" s="194" t="s">
        <v>942</v>
      </c>
      <c r="C95" s="194"/>
      <c r="D95" s="194"/>
      <c r="E95" s="194"/>
      <c r="F95" s="194"/>
      <c r="G95" s="194"/>
      <c r="I95" s="177"/>
    </row>
    <row r="96" spans="1:9" x14ac:dyDescent="0.25">
      <c r="A96" s="193">
        <v>1</v>
      </c>
      <c r="B96" s="194"/>
      <c r="C96" s="194"/>
      <c r="D96" s="194"/>
      <c r="E96" s="194"/>
      <c r="F96" s="194"/>
      <c r="G96" s="194"/>
      <c r="I96" s="177"/>
    </row>
    <row r="97" spans="1:9" x14ac:dyDescent="0.25">
      <c r="A97" s="193"/>
      <c r="B97" s="194" t="s">
        <v>937</v>
      </c>
      <c r="C97" s="194"/>
      <c r="D97" s="194"/>
      <c r="E97" s="194"/>
      <c r="F97" s="194"/>
      <c r="G97" s="194"/>
      <c r="I97" s="177"/>
    </row>
    <row r="98" spans="1:9" x14ac:dyDescent="0.25">
      <c r="A98" s="193" t="s">
        <v>538</v>
      </c>
      <c r="B98" s="194" t="s">
        <v>943</v>
      </c>
      <c r="C98" s="194"/>
      <c r="D98" s="194"/>
      <c r="E98" s="194"/>
      <c r="F98" s="194"/>
      <c r="G98" s="194"/>
      <c r="I98" s="177"/>
    </row>
    <row r="99" spans="1:9" ht="4.5" customHeight="1" x14ac:dyDescent="0.25">
      <c r="A99" s="195"/>
      <c r="B99" s="196"/>
      <c r="C99" s="196"/>
      <c r="D99" s="196"/>
      <c r="E99" s="196"/>
      <c r="F99" s="196"/>
      <c r="G99" s="196"/>
      <c r="H99" s="196"/>
      <c r="I99" s="177"/>
    </row>
    <row r="100" spans="1:9" s="189" customFormat="1" ht="12.75" x14ac:dyDescent="0.25">
      <c r="A100" s="197" t="s">
        <v>917</v>
      </c>
    </row>
    <row r="101" spans="1:9" ht="3" customHeight="1" x14ac:dyDescent="0.25">
      <c r="A101" s="177"/>
      <c r="B101" s="177"/>
      <c r="C101" s="177"/>
      <c r="D101" s="177"/>
      <c r="E101" s="177"/>
      <c r="F101" s="177"/>
      <c r="G101" s="177"/>
      <c r="H101" s="177"/>
      <c r="I101" s="177"/>
    </row>
    <row r="102" spans="1:9" s="204" customFormat="1" ht="49.5" customHeight="1" x14ac:dyDescent="0.25">
      <c r="A102" s="201"/>
      <c r="B102" s="285"/>
      <c r="C102" s="285"/>
      <c r="D102" s="202"/>
      <c r="E102" s="286"/>
      <c r="F102" s="285"/>
      <c r="G102" s="285"/>
      <c r="H102" s="203"/>
      <c r="I102" s="202"/>
    </row>
    <row r="103" spans="1:9" s="204" customFormat="1" ht="27" customHeight="1" x14ac:dyDescent="0.25">
      <c r="A103" s="205"/>
      <c r="B103" s="285"/>
      <c r="C103" s="285"/>
      <c r="D103" s="202"/>
      <c r="E103" s="202"/>
      <c r="F103" s="202"/>
      <c r="G103" s="202"/>
      <c r="H103" s="202"/>
      <c r="I103" s="202"/>
    </row>
    <row r="104" spans="1:9" s="204" customFormat="1" ht="27" customHeight="1" x14ac:dyDescent="0.25">
      <c r="A104" s="205"/>
      <c r="B104" s="201"/>
      <c r="C104" s="201"/>
      <c r="D104" s="202"/>
      <c r="E104" s="202"/>
      <c r="F104" s="202"/>
      <c r="G104" s="202"/>
      <c r="H104" s="202"/>
      <c r="I104" s="202"/>
    </row>
    <row r="105" spans="1:9" s="204" customFormat="1" ht="27" customHeight="1" x14ac:dyDescent="0.25">
      <c r="A105" s="205"/>
      <c r="B105" s="201"/>
      <c r="C105" s="201"/>
      <c r="D105" s="202"/>
      <c r="E105" s="202"/>
      <c r="F105" s="202"/>
      <c r="G105" s="202"/>
      <c r="H105" s="202"/>
      <c r="I105" s="202"/>
    </row>
    <row r="106" spans="1:9" s="204" customFormat="1" x14ac:dyDescent="0.25">
      <c r="A106" s="202"/>
      <c r="B106" s="202"/>
      <c r="C106" s="202"/>
      <c r="D106" s="202"/>
      <c r="E106" s="202"/>
      <c r="F106" s="202"/>
      <c r="G106" s="202"/>
      <c r="H106" s="202"/>
      <c r="I106" s="202"/>
    </row>
    <row r="107" spans="1:9" s="204" customFormat="1" x14ac:dyDescent="0.25">
      <c r="A107" s="202"/>
      <c r="B107" s="202"/>
      <c r="C107" s="202"/>
      <c r="D107" s="202"/>
      <c r="E107" s="202"/>
      <c r="F107" s="202"/>
      <c r="G107" s="202"/>
      <c r="H107" s="202"/>
      <c r="I107" s="202"/>
    </row>
    <row r="108" spans="1:9" s="206" customFormat="1" ht="12.75" customHeight="1" x14ac:dyDescent="0.25">
      <c r="B108" s="287" t="s">
        <v>877</v>
      </c>
      <c r="C108" s="287"/>
      <c r="D108" s="288" t="s">
        <v>878</v>
      </c>
      <c r="E108" s="288"/>
      <c r="F108" s="288"/>
      <c r="G108" s="288"/>
      <c r="H108" s="207"/>
    </row>
  </sheetData>
  <mergeCells count="31">
    <mergeCell ref="B102:C102"/>
    <mergeCell ref="E102:G102"/>
    <mergeCell ref="B103:C103"/>
    <mergeCell ref="B108:C108"/>
    <mergeCell ref="D108:G108"/>
    <mergeCell ref="A60:A61"/>
    <mergeCell ref="B60:B61"/>
    <mergeCell ref="C60:D60"/>
    <mergeCell ref="E60:F60"/>
    <mergeCell ref="A78:A79"/>
    <mergeCell ref="B78:B79"/>
    <mergeCell ref="A37:A38"/>
    <mergeCell ref="B37:B38"/>
    <mergeCell ref="C37:D37"/>
    <mergeCell ref="E37:F37"/>
    <mergeCell ref="A50:A51"/>
    <mergeCell ref="B50:B51"/>
    <mergeCell ref="C50:D50"/>
    <mergeCell ref="E50:F50"/>
    <mergeCell ref="F18:G18"/>
    <mergeCell ref="A5:A6"/>
    <mergeCell ref="B5:C5"/>
    <mergeCell ref="B6:C6"/>
    <mergeCell ref="A7:A8"/>
    <mergeCell ref="B7:C7"/>
    <mergeCell ref="B8:C8"/>
    <mergeCell ref="A9:A10"/>
    <mergeCell ref="B9:C9"/>
    <mergeCell ref="A11:A12"/>
    <mergeCell ref="A18:A19"/>
    <mergeCell ref="B18:E19"/>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hsXuOYJR8CO5r7TTJF8oUWibR8CDMDLbv90qX9eftBE=</DigestValue>
    </Reference>
    <Reference Type="http://www.w3.org/2000/09/xmldsig#Object" URI="#idOfficeObject">
      <DigestMethod Algorithm="http://www.w3.org/2001/04/xmlenc#sha256"/>
      <DigestValue>jRl00lsVaLerJQ5dA8vUCZKbG4aYAhDo5AikY+y2xUI=</DigestValue>
    </Reference>
    <Reference Type="http://uri.etsi.org/01903#SignedProperties" URI="#idSignedProperties">
      <Transforms>
        <Transform Algorithm="http://www.w3.org/TR/2001/REC-xml-c14n-20010315"/>
      </Transforms>
      <DigestMethod Algorithm="http://www.w3.org/2001/04/xmlenc#sha256"/>
      <DigestValue>l37vXqJ6kN3blT0W6zjqEGPeXGI9xqNPszwO2/OFjN8=</DigestValue>
    </Reference>
  </SignedInfo>
  <SignatureValue>E0t1hBkTRWCpeG/VCK61SnY2NKvYavc2C24yGyekCB7uyd2z8Pb/OjL0Y6M9To0rvGYXn4Ki8aZB
UmvK2CsT+i3CLCGpaM1sCuPcM32k4xy9z5EEmyqhLcBDuwFog5cBZ0wwjOVzID9r1x67SpYw9VvL
YeluMCXce1Il65utokK26ArvHOFcIlP+nndkDhn3ZcRqS4UHd4y4QxerCvZSROn+ckN95utaSMGS
i9rJ/2n7H+Kjx2kSg3QXf82KW9jDc82zNSxYWpAKrjIToJimODoTpGQb3ZOLlRaWppQa7BMkV4bl
KzPieNtrPsBgoSk/Wd/gP4JwhXYhrXvufXwTUw==</SignatureValue>
  <KeyInfo>
    <X509Data>
      <X509Certificate>MIIE6DCCA9CgAwIBAgIQVAESePoMaofVbiiVfO1rHDANBgkqhkiG9w0BAQsFADArMQ0wCwYDVQQDDARJLUNBMQ0wCwYDVQQKDARJLUNBMQswCQYDVQQGEwJWTjAeFw0yNDA1MDkxMTU5MzFaFw0yNTExMDgxMTU5MzFaMIHbMQswCQYDVQQGEwJWTjESMBAGA1UECAwJSMOgIE7hu5lpMUswSQYDVQQKDEJOR8OCTiBIw4BORyBUSMavxqBORyBN4bqgSSBD4buUIFBI4bqmTiBOR0/huqBJIFRIxq/GoE5HIFZJ4buGVCBOQU0xSzBJBgNVBAMMQk5Hw4JOIEjDgE5HIFRIxq/GoE5HIE3huqBJIEPhu5QgUEjhuqZOIE5HT+G6oEkgVEjGr8agTkcgVknhu4ZUIE5BTTEeMBwGCgmSJomT8ixkAQEMDk1TVDowMTAwMTEyNDM3MIIBIjANBgkqhkiG9w0BAQEFAAOCAQ8AMIIBCgKCAQEAwxoJuy5z3XqQ0XEqayULBNMb2deA373F2nU/gRHG+HuN2Zg7WM3rje+uofwUQ1IYku1FGd/Ryeix5xo3s87VitUCBwoMI+JW30QH4vxcO/YMPrCVkNHC5KLlFucXlU7iigZVbCdjz7KWpt2bnfl6sRicvsOje+4mfi9wmSvjE3ofuHFt4br2R/5MmMVp3PCrUL9oMeIh1fEaY+qNUQl32CvtWtfHCUuTKUW4ZeY3oZUaDYZi9a1X3zGWuAI8zUoJwbtW0zY0NA6B5fX0X1YAnsXWfucAiYEDP0bB+sleresQcadIrDBiOfVPkmUrZE/FrWGvBUrq3PmOslwp6cax4wIDAQABo4IBVTCCAVEwDAYDVR0TAQH/BAIwADAfBgNVHSMEGDAWgBTIJwlswsTfR+oZ8ncpe2dcQ7EpKzCBlQYIKwYBBQUHAQEEgYgwgYUwMgYIKwYBBQUHMAKGJmh0dHBzOi8vcm9vdGNhLmdvdi52bi9jcnQvdm5yY2EyNTYucDdiMC4GCCsGAQUFBzAChiJodHRwczovL3Jvb3RjYS5nb3Yudm4vY3J0L0ktQ0EucDdiMB8GCCsGAQUFBzABhhNodHRwOi8vb2NzcC5pLWNhLnZuMDQGA1UdJQQtMCsGCCsGAQUFBwMCBggrBgEFBQcDBAYKKwYBBAGCNwoDDAYJKoZIhvcvAQEFMCMGA1UdHwQcMBowGKAWoBSGEmh0dHA6Ly9jcmwuaS1jYS52bjAdBgNVHQ4EFgQU1QYg4hWN3UjEv5mHtIK9q7qjgGcwDgYDVR0PAQH/BAQDAgTwMA0GCSqGSIb3DQEBCwUAA4IBAQAi6PKv724N4UHMWg0uJn4cT7vrCkzu0j8W63UxY+n/82vmUpHMgfZTEyUreCkWpb4+J1QnCvmaybzVxvUHrr4b919cvjTGxKgGf6T/Qk+iOh+vFYO34NX+yGSUd0wAc7E4suRxZ1DJdH55HPGBGExo3yRAYRC39+wKEYgmMQNLqmDEk558FoETGu53dLeeGbBin+F3wf3GsdQfZwwVkZlc31Rmxe+fdqW1/6srtxYyhOdaAbGV8L2u0jIsnhB05aDT8FS/xX803JGk0gVgm2svO9NmaKbI+PfDz2Wwl6MahYCnDjHprNQSTUt8Yx3WoEzrw3KpaZ5i/gmY5EJ7ze5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QE6/fJJAWYpo1x70n/rtRpd+K0lKdOLWgbZdssA3Dxg=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sUrc2esARIXHcO1Hyegeykrh6QkWt0SqylxeNvdpxjo=</DigestValue>
      </Reference>
      <Reference URI="/xl/drawings/drawing2.xml?ContentType=application/vnd.openxmlformats-officedocument.drawing+xml">
        <DigestMethod Algorithm="http://www.w3.org/2001/04/xmlenc#sha256"/>
        <DigestValue>aUEBGUVOyKl+kBeymih0EdhEPltAFP/YNviOIHEx0r8=</DigestValue>
      </Reference>
      <Reference URI="/xl/drawings/drawing3.xml?ContentType=application/vnd.openxmlformats-officedocument.drawing+xml">
        <DigestMethod Algorithm="http://www.w3.org/2001/04/xmlenc#sha256"/>
        <DigestValue>xjHUx5nXieoyvg7x/BmUcEamOBZIzbySGY1MDFYppbg=</DigestValue>
      </Reference>
      <Reference URI="/xl/drawings/drawing4.xml?ContentType=application/vnd.openxmlformats-officedocument.drawing+xml">
        <DigestMethod Algorithm="http://www.w3.org/2001/04/xmlenc#sha256"/>
        <DigestValue>gcP5RCliHD+lohG022tZTQkRlaiqHs9657wyNkJFkaI=</DigestValue>
      </Reference>
      <Reference URI="/xl/drawings/drawing5.xml?ContentType=application/vnd.openxmlformats-officedocument.drawing+xml">
        <DigestMethod Algorithm="http://www.w3.org/2001/04/xmlenc#sha256"/>
        <DigestValue>pUcWX488l5j1Fz5uChZF3QiOMw1D6ntLPbgNBv0+PFs=</DigestValue>
      </Reference>
      <Reference URI="/xl/drawings/drawing6.xml?ContentType=application/vnd.openxmlformats-officedocument.drawing+xml">
        <DigestMethod Algorithm="http://www.w3.org/2001/04/xmlenc#sha256"/>
        <DigestValue>2IrefoVpPyok0oJb6zas2MiWtk6Zxh4llz1yktT5D/4=</DigestValue>
      </Reference>
      <Reference URI="/xl/drawings/drawing7.xml?ContentType=application/vnd.openxmlformats-officedocument.drawing+xml">
        <DigestMethod Algorithm="http://www.w3.org/2001/04/xmlenc#sha256"/>
        <DigestValue>maLfuNquylCKGElTUD+dDroowwBdfGL4eYE09eHyL50=</DigestValue>
      </Reference>
      <Reference URI="/xl/drawings/drawing8.xml?ContentType=application/vnd.openxmlformats-officedocument.drawing+xml">
        <DigestMethod Algorithm="http://www.w3.org/2001/04/xmlenc#sha256"/>
        <DigestValue>lfyTIN70AyJXiwNIcgFWv3Ub8px/HjRFu1hBlqgV3hA=</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2.bin?ContentType=application/vnd.openxmlformats-officedocument.spreadsheetml.printerSettings">
        <DigestMethod Algorithm="http://www.w3.org/2001/04/xmlenc#sha256"/>
        <DigestValue>A0vhIXYbgbbtUUJoVQJ+x7wHB55qo1suhHi5XNMAooQ=</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Nh7gh2YqX9FYbmMjwOoD/9FaZk+WOsYy7u5GQ3vZ9mI=</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A0vhIXYbgbbtUUJoVQJ+x7wHB55qo1suhHi5XNMAooQ=</DigestValue>
      </Reference>
      <Reference URI="/xl/printerSettings/printerSettings8.bin?ContentType=application/vnd.openxmlformats-officedocument.spreadsheetml.printerSettings">
        <DigestMethod Algorithm="http://www.w3.org/2001/04/xmlenc#sha256"/>
        <DigestValue>3gzuRXL3ayWt9mVVBW+dZ3EBzJFSKDtn+fIA+0yDhDo=</DigestValue>
      </Reference>
      <Reference URI="/xl/sharedStrings.xml?ContentType=application/vnd.openxmlformats-officedocument.spreadsheetml.sharedStrings+xml">
        <DigestMethod Algorithm="http://www.w3.org/2001/04/xmlenc#sha256"/>
        <DigestValue>G9oyXZhtGeaPKVj164edzvhVOvwjqJvHS+PHXEV2BH8=</DigestValue>
      </Reference>
      <Reference URI="/xl/styles.xml?ContentType=application/vnd.openxmlformats-officedocument.spreadsheetml.styles+xml">
        <DigestMethod Algorithm="http://www.w3.org/2001/04/xmlenc#sha256"/>
        <DigestValue>FtvuUFSvdQSIrOIPdZsB6uWlTYRQb0L1qJcAZWwY9sQ=</DigestValue>
      </Reference>
      <Reference URI="/xl/theme/theme1.xml?ContentType=application/vnd.openxmlformats-officedocument.theme+xml">
        <DigestMethod Algorithm="http://www.w3.org/2001/04/xmlenc#sha256"/>
        <DigestValue>qzNRE3xTqoBlPRT3b3fpFA3ueu5WDJNIEnEEX+Z5jco=</DigestValue>
      </Reference>
      <Reference URI="/xl/workbook.xml?ContentType=application/vnd.openxmlformats-officedocument.spreadsheetml.sheet.main+xml">
        <DigestMethod Algorithm="http://www.w3.org/2001/04/xmlenc#sha256"/>
        <DigestValue>n1mc2ddIAt4lotB+DYnckB/rDrVdMUe28zr1q9BO6OU=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36uq81c4G58HYZkT7tErm6uodIEsH+eXkSO0EuP/DAA=</DigestValue>
      </Reference>
      <Reference URI="/xl/worksheets/sheet2.xml?ContentType=application/vnd.openxmlformats-officedocument.spreadsheetml.worksheet+xml">
        <DigestMethod Algorithm="http://www.w3.org/2001/04/xmlenc#sha256"/>
        <DigestValue>+S/TeJo2urftWobpJThpONuNkxL26dMycWgwIkvskjY=</DigestValue>
      </Reference>
      <Reference URI="/xl/worksheets/sheet3.xml?ContentType=application/vnd.openxmlformats-officedocument.spreadsheetml.worksheet+xml">
        <DigestMethod Algorithm="http://www.w3.org/2001/04/xmlenc#sha256"/>
        <DigestValue>/oE6iuUVtD8QlW9/PA7gVYnbJthbo/W4/Y4VficRdZI=</DigestValue>
      </Reference>
      <Reference URI="/xl/worksheets/sheet4.xml?ContentType=application/vnd.openxmlformats-officedocument.spreadsheetml.worksheet+xml">
        <DigestMethod Algorithm="http://www.w3.org/2001/04/xmlenc#sha256"/>
        <DigestValue>MvmegqvvAhoMZUafWqgW1ZKkOLf0H/0fOpYI38tPJjQ=</DigestValue>
      </Reference>
      <Reference URI="/xl/worksheets/sheet5.xml?ContentType=application/vnd.openxmlformats-officedocument.spreadsheetml.worksheet+xml">
        <DigestMethod Algorithm="http://www.w3.org/2001/04/xmlenc#sha256"/>
        <DigestValue>gcr9X8EPpYQLbjDTOWdeSDl8aHjJnqsCwxsezN287bU=</DigestValue>
      </Reference>
      <Reference URI="/xl/worksheets/sheet6.xml?ContentType=application/vnd.openxmlformats-officedocument.spreadsheetml.worksheet+xml">
        <DigestMethod Algorithm="http://www.w3.org/2001/04/xmlenc#sha256"/>
        <DigestValue>9HV8gnJ9bSDuI7F4l8+6rqluXw2A5PdAKAAsF29ZT9U=</DigestValue>
      </Reference>
      <Reference URI="/xl/worksheets/sheet7.xml?ContentType=application/vnd.openxmlformats-officedocument.spreadsheetml.worksheet+xml">
        <DigestMethod Algorithm="http://www.w3.org/2001/04/xmlenc#sha256"/>
        <DigestValue>Td4UEP3HHb3R4l8jHG6aFLrlhvWYT7kQ7dTmNH2VlKw=</DigestValue>
      </Reference>
      <Reference URI="/xl/worksheets/sheet8.xml?ContentType=application/vnd.openxmlformats-officedocument.spreadsheetml.worksheet+xml">
        <DigestMethod Algorithm="http://www.w3.org/2001/04/xmlenc#sha256"/>
        <DigestValue>KrjIXdjFnmTV+17mP+zMPORhiSWmtKZK+bTrrlpSh8A=</DigestValue>
      </Reference>
    </Manifest>
    <SignatureProperties>
      <SignatureProperty Id="idSignatureTime" Target="#idPackageSignature">
        <mdssi:SignatureTime xmlns:mdssi="http://schemas.openxmlformats.org/package/2006/digital-signature">
          <mdssi:Format>YYYY-MM-DDThh:mm:ssTZD</mdssi:Format>
          <mdssi:Value>2024-08-06T07:17:15Z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VCAM-NH VABF_Working_BC Thang 07_2024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2024-08-06T07:17:15Z</xd:SigningTime>
          <xd:SigningCertificate>
            <xd:Cert>
              <xd:CertDigest>
                <DigestMethod Algorithm="http://www.w3.org/2001/04/xmlenc#sha256"/>
                <DigestValue>WTyohT6k9Dh2838/U+MFdlh7LsAniEqWg9hpgLRLkOo=</DigestValue>
              </xd:CertDigest>
              <xd:IssuerSerial>
                <X509IssuerName>C=VN, O=I-CA, CN=I-CA</X509IssuerName>
                <X509SerialNumber>111660718610930098235045017100177206044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AjCCA+qgAwIBAgIQYUI8q60h7decSDs98lb/XzANBgkqhkiG9w0BAQsFADCBozELMAkGA1UEBhMCVk4xMzAxBgNVBAoMKk1pbmlzdHJ5IG9mIEluZm9ybWF0aW9uIGFuZCBDb21tdW5pY2F0aW9uczE8MDoGA1UECwwzTmF0aW9uYWwgQ2VudHJlIG9mIERpZ2l0YWwgU2lnbmF0dXJlIEF1dGhlbnRpY2F0aW9uMSEwHwYDVQQDDBhWaWV0bmFtIE5hdGlvbmFsIFJvb3QgQ0EwHhcNMjIwMTI0MDgxMTQ4WhcNMjcwMTI0MDgxMTQ5WjArMQ0wCwYDVQQDDARJLUNBMQ0wCwYDVQQKDARJLUNBMQswCQYDVQQGEwJWTjCCASIwDQYJKoZIhvcNAQEBBQADggEPADCCAQoCggEBALaOAeWXD2ayPpTHU2npNCgU+00w1aSZir/ACQoQJvw2zb/U+hAQcqW4dXCeb61ku5T8PHs6HrXDojNTnNXwnRB/myDFPnoog0/ScUmNHAltdCnbGjQ/8ajhSQBvAFLVAtCAXOWWVaruJ+aS2s9haNDrA3sC5fV9piPl+bhU/SyKAaFEy3xPI00tSFjPT5aaBkkvBzKC2sGP+Q8N7OPdEosI9avBts7opKIvKaiKkYiw8DGOl5G5LAXWh2WonxXxvSRKEv2/8OJhUhCvpyLsqcdBB1bfdhVeGgBGfVGlDggknWYsjofA9pNIMIrZ+T7Nf8597HbS3eRIhOaSHZL0Z3cCAwEAAaOCAacwggGjMEIGCCsGAQUFBwEBBDYwNDAyBggrBgEFBQcwAoYmaHR0cHM6Ly9yb290Y2EuZ292LnZuL2NydC92bnJjYTI1Ni5wN2I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SBgNVHRMBAf8ECDAGAQH/AgEAMDcGA1UdHwQwMC4wLKAqoCiGJmh0dHBzOi8vcm9vdGNhLmdvdi52bi9jcmwvdm5yY2EyNTYuY3JsMA4GA1UdDwEB/wQEAwIBhjAdBgNVHQ4EFgQUyCcJbMLE30fqGfJ3KXtnXEOxKSswDQYJKoZIhvcNAQELBQADggIBALHtScEMah+IPR0FlL6svQ1fVg0gPwmeNSVP5O4D+nxGBjdlK9o6Bf0+IsXldpRY34rOpcGBdTsILuURq+Ri+R6QgKWLeeInp8+ZIDcSM7LHYrwm8N4e85KP8HKB5jPgPCNXh+fGSy/mZJ8o1CFL4CjSTGpGytZix6n5ZPQxPT0jv2C7RBv/SKIo6UY4DG+NIZyMWd33QFRBXp84zXchFtGt9oJoGmBuBYGUT5sutT3djAYD3lH0jkRJY53CCOUt1qMsi16JapL/Lg6i6DoKxv/16YzbYKnaHxJJl0HtYOMmMtkYleSn+3qrhAXi/v+ddHv40irB60DNRQoRVRiNysxajmplkYWox6zGTSaKf9Lc9I43eIvfiTVRmJvEAnJnhF8cPUmsIW4jKJ/zS46BQYmo8tV1KC00vOdU1rg1UW9yvIdPG9gcn88fqV7xoI21jfMdvFpx6Qvrs/JHfxjBS1ZLnctJ6oM3KE1lrlC0bwvE6wnfWxh7rR6RPULP7E5H7r2aT+ae5gSCEsyX07PFMnMUzMi7i8bmmoG3Unw/1dwJZPjvZEx3pc/LA02fo/TRUmQMMBdpMxXbVDgRNwvoJWjD9iHJXx8hnCGcWjNrLSOKPxn7i0vIvoaeDPqzbbuo/FuTuMp1Cnasl8AOEbdUtZYn3DcvqHCHIi+bYEmZasCr</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Gc/HgEexXptZV+1+X6pC/qpyJj4KcDkFJcoYqfQi9g4=</DigestValue>
    </Reference>
    <Reference Type="http://www.w3.org/2000/09/xmldsig#Object" URI="#idOfficeObject">
      <DigestMethod Algorithm="http://www.w3.org/2001/04/xmlenc#sha256"/>
      <DigestValue>9fQIts51Y87VEvH7BERJ1u4QwphX7Z5b7i0DBVapJ1k=</DigestValue>
    </Reference>
    <Reference Type="http://uri.etsi.org/01903#SignedProperties" URI="#idSignedProperties">
      <Transforms>
        <Transform Algorithm="http://www.w3.org/TR/2001/REC-xml-c14n-20010315"/>
      </Transforms>
      <DigestMethod Algorithm="http://www.w3.org/2001/04/xmlenc#sha256"/>
      <DigestValue>5l0tgOqeJp/xEh5zIjpoA3e7kqp31inkgqVP1TeO9Rw=</DigestValue>
    </Reference>
  </SignedInfo>
  <SignatureValue>pFsn/gxn9al+1lIHcTC7brKKDxs9fAAw/0Ic21Ok80sxJuWgMZ8OaSTbnSxUrpnzH9JjYjarzEhJ
4SVQKQkhxktNlTm9zVyEusL/V2reOyl9Tonku45AGOsMTDj0R/HjMS32UCZP/YsjDggn29EuMA5g
r+kYFrd9NmOaAnRgH11Bt2bpIac2pCmAToJBO5GXdmFgiJDqKkKW2h85JOi2MpB0Iw/4UfN2Dxdg
GXEA3yQdI/DMojAUlE4uJj4n9gb6F0aRbpsrnAnF3F4KunnGw5UZoS4kOIFfE5/bXqifUrER4EfJ
Ccj8hTFZr3D+WGYxxOFXyAlsreWsTGtrvI8GmQ==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QE6/fJJAWYpo1x70n/rtRpd+K0lKdOLWgbZdssA3Dxg=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sUrc2esARIXHcO1Hyegeykrh6QkWt0SqylxeNvdpxjo=</DigestValue>
      </Reference>
      <Reference URI="/xl/drawings/drawing2.xml?ContentType=application/vnd.openxmlformats-officedocument.drawing+xml">
        <DigestMethod Algorithm="http://www.w3.org/2001/04/xmlenc#sha256"/>
        <DigestValue>aUEBGUVOyKl+kBeymih0EdhEPltAFP/YNviOIHEx0r8=</DigestValue>
      </Reference>
      <Reference URI="/xl/drawings/drawing3.xml?ContentType=application/vnd.openxmlformats-officedocument.drawing+xml">
        <DigestMethod Algorithm="http://www.w3.org/2001/04/xmlenc#sha256"/>
        <DigestValue>xjHUx5nXieoyvg7x/BmUcEamOBZIzbySGY1MDFYppbg=</DigestValue>
      </Reference>
      <Reference URI="/xl/drawings/drawing4.xml?ContentType=application/vnd.openxmlformats-officedocument.drawing+xml">
        <DigestMethod Algorithm="http://www.w3.org/2001/04/xmlenc#sha256"/>
        <DigestValue>gcP5RCliHD+lohG022tZTQkRlaiqHs9657wyNkJFkaI=</DigestValue>
      </Reference>
      <Reference URI="/xl/drawings/drawing5.xml?ContentType=application/vnd.openxmlformats-officedocument.drawing+xml">
        <DigestMethod Algorithm="http://www.w3.org/2001/04/xmlenc#sha256"/>
        <DigestValue>pUcWX488l5j1Fz5uChZF3QiOMw1D6ntLPbgNBv0+PFs=</DigestValue>
      </Reference>
      <Reference URI="/xl/drawings/drawing6.xml?ContentType=application/vnd.openxmlformats-officedocument.drawing+xml">
        <DigestMethod Algorithm="http://www.w3.org/2001/04/xmlenc#sha256"/>
        <DigestValue>2IrefoVpPyok0oJb6zas2MiWtk6Zxh4llz1yktT5D/4=</DigestValue>
      </Reference>
      <Reference URI="/xl/drawings/drawing7.xml?ContentType=application/vnd.openxmlformats-officedocument.drawing+xml">
        <DigestMethod Algorithm="http://www.w3.org/2001/04/xmlenc#sha256"/>
        <DigestValue>maLfuNquylCKGElTUD+dDroowwBdfGL4eYE09eHyL50=</DigestValue>
      </Reference>
      <Reference URI="/xl/drawings/drawing8.xml?ContentType=application/vnd.openxmlformats-officedocument.drawing+xml">
        <DigestMethod Algorithm="http://www.w3.org/2001/04/xmlenc#sha256"/>
        <DigestValue>lfyTIN70AyJXiwNIcgFWv3Ub8px/HjRFu1hBlqgV3hA=</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2.bin?ContentType=application/vnd.openxmlformats-officedocument.spreadsheetml.printerSettings">
        <DigestMethod Algorithm="http://www.w3.org/2001/04/xmlenc#sha256"/>
        <DigestValue>A0vhIXYbgbbtUUJoVQJ+x7wHB55qo1suhHi5XNMAooQ=</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Nh7gh2YqX9FYbmMjwOoD/9FaZk+WOsYy7u5GQ3vZ9mI=</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A0vhIXYbgbbtUUJoVQJ+x7wHB55qo1suhHi5XNMAooQ=</DigestValue>
      </Reference>
      <Reference URI="/xl/printerSettings/printerSettings8.bin?ContentType=application/vnd.openxmlformats-officedocument.spreadsheetml.printerSettings">
        <DigestMethod Algorithm="http://www.w3.org/2001/04/xmlenc#sha256"/>
        <DigestValue>3gzuRXL3ayWt9mVVBW+dZ3EBzJFSKDtn+fIA+0yDhDo=</DigestValue>
      </Reference>
      <Reference URI="/xl/sharedStrings.xml?ContentType=application/vnd.openxmlformats-officedocument.spreadsheetml.sharedStrings+xml">
        <DigestMethod Algorithm="http://www.w3.org/2001/04/xmlenc#sha256"/>
        <DigestValue>G9oyXZhtGeaPKVj164edzvhVOvwjqJvHS+PHXEV2BH8=</DigestValue>
      </Reference>
      <Reference URI="/xl/styles.xml?ContentType=application/vnd.openxmlformats-officedocument.spreadsheetml.styles+xml">
        <DigestMethod Algorithm="http://www.w3.org/2001/04/xmlenc#sha256"/>
        <DigestValue>FtvuUFSvdQSIrOIPdZsB6uWlTYRQb0L1qJcAZWwY9sQ=</DigestValue>
      </Reference>
      <Reference URI="/xl/theme/theme1.xml?ContentType=application/vnd.openxmlformats-officedocument.theme+xml">
        <DigestMethod Algorithm="http://www.w3.org/2001/04/xmlenc#sha256"/>
        <DigestValue>qzNRE3xTqoBlPRT3b3fpFA3ueu5WDJNIEnEEX+Z5jco=</DigestValue>
      </Reference>
      <Reference URI="/xl/workbook.xml?ContentType=application/vnd.openxmlformats-officedocument.spreadsheetml.sheet.main+xml">
        <DigestMethod Algorithm="http://www.w3.org/2001/04/xmlenc#sha256"/>
        <DigestValue>n1mc2ddIAt4lotB+DYnckB/rDrVdMUe28zr1q9BO6OU=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36uq81c4G58HYZkT7tErm6uodIEsH+eXkSO0EuP/DAA=</DigestValue>
      </Reference>
      <Reference URI="/xl/worksheets/sheet2.xml?ContentType=application/vnd.openxmlformats-officedocument.spreadsheetml.worksheet+xml">
        <DigestMethod Algorithm="http://www.w3.org/2001/04/xmlenc#sha256"/>
        <DigestValue>+S/TeJo2urftWobpJThpONuNkxL26dMycWgwIkvskjY=</DigestValue>
      </Reference>
      <Reference URI="/xl/worksheets/sheet3.xml?ContentType=application/vnd.openxmlformats-officedocument.spreadsheetml.worksheet+xml">
        <DigestMethod Algorithm="http://www.w3.org/2001/04/xmlenc#sha256"/>
        <DigestValue>/oE6iuUVtD8QlW9/PA7gVYnbJthbo/W4/Y4VficRdZI=</DigestValue>
      </Reference>
      <Reference URI="/xl/worksheets/sheet4.xml?ContentType=application/vnd.openxmlformats-officedocument.spreadsheetml.worksheet+xml">
        <DigestMethod Algorithm="http://www.w3.org/2001/04/xmlenc#sha256"/>
        <DigestValue>MvmegqvvAhoMZUafWqgW1ZKkOLf0H/0fOpYI38tPJjQ=</DigestValue>
      </Reference>
      <Reference URI="/xl/worksheets/sheet5.xml?ContentType=application/vnd.openxmlformats-officedocument.spreadsheetml.worksheet+xml">
        <DigestMethod Algorithm="http://www.w3.org/2001/04/xmlenc#sha256"/>
        <DigestValue>gcr9X8EPpYQLbjDTOWdeSDl8aHjJnqsCwxsezN287bU=</DigestValue>
      </Reference>
      <Reference URI="/xl/worksheets/sheet6.xml?ContentType=application/vnd.openxmlformats-officedocument.spreadsheetml.worksheet+xml">
        <DigestMethod Algorithm="http://www.w3.org/2001/04/xmlenc#sha256"/>
        <DigestValue>9HV8gnJ9bSDuI7F4l8+6rqluXw2A5PdAKAAsF29ZT9U=</DigestValue>
      </Reference>
      <Reference URI="/xl/worksheets/sheet7.xml?ContentType=application/vnd.openxmlformats-officedocument.spreadsheetml.worksheet+xml">
        <DigestMethod Algorithm="http://www.w3.org/2001/04/xmlenc#sha256"/>
        <DigestValue>Td4UEP3HHb3R4l8jHG6aFLrlhvWYT7kQ7dTmNH2VlKw=</DigestValue>
      </Reference>
      <Reference URI="/xl/worksheets/sheet8.xml?ContentType=application/vnd.openxmlformats-officedocument.spreadsheetml.worksheet+xml">
        <DigestMethod Algorithm="http://www.w3.org/2001/04/xmlenc#sha256"/>
        <DigestValue>KrjIXdjFnmTV+17mP+zMPORhiSWmtKZK+bTrrlpSh8A=</DigestValue>
      </Reference>
    </Manifest>
    <SignatureProperties>
      <SignatureProperty Id="idSignatureTime" Target="#idPackageSignature">
        <mdssi:SignatureTime xmlns:mdssi="http://schemas.openxmlformats.org/package/2006/digital-signature">
          <mdssi:Format>YYYY-MM-DDThh:mm:ssTZD</mdssi:Format>
          <mdssi:Value>2024-08-06T11:30:45Z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16.0.17726/26</OfficeVersion>
          <ApplicationVersion>16.0.17726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2024-08-06T11:30:45Z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Báo cáo thu nhập</vt:lpstr>
      <vt:lpstr>Báo cáo tình hình tài chính</vt:lpstr>
      <vt:lpstr>BCTaiSan_06134</vt:lpstr>
      <vt:lpstr>BCKetQuaHoatDong_06135</vt:lpstr>
      <vt:lpstr>BCDanhMucDauTu_06136</vt:lpstr>
      <vt:lpstr>BCHoatDongVay_06026</vt:lpstr>
      <vt:lpstr>Khac_06137</vt:lpstr>
      <vt:lpstr>Phụ lục XXVI Part B</vt:lpstr>
      <vt:lpstr>'Báo cáo tình hình tài chính'!Print_Area</vt:lpstr>
      <vt:lpstr>BCKetQuaHoatDong_06135!Print_Area</vt:lpstr>
      <vt:lpstr>BCTaiSan_06134!Print_Area</vt:lpstr>
      <vt:lpstr>Khac_06137!Print_Area</vt:lpstr>
      <vt:lpstr>'Phụ lục XXVI Part B'!Print_Area</vt:lpstr>
      <vt:lpstr>'Báo cáo tình hình tài chính'!Print_Titles</vt:lpstr>
      <vt:lpstr>BCHoatDongVay_06026!Print_Titles</vt:lpstr>
      <vt:lpstr>Khac_06137!Print_Titles</vt:lpstr>
    </vt:vector>
  </TitlesOfParts>
  <Company>Bravo Software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Nguyen Ha My</cp:lastModifiedBy>
  <cp:lastPrinted>2024-08-06T06:53:28Z</cp:lastPrinted>
  <dcterms:created xsi:type="dcterms:W3CDTF">2024-08-01T10:48:44Z</dcterms:created>
  <dcterms:modified xsi:type="dcterms:W3CDTF">2024-08-06T07:12:37Z</dcterms:modified>
</cp:coreProperties>
</file>