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5E9A05AF-857E-4FF0-AFE0-CAE001A251D1}" xr6:coauthVersionLast="47" xr6:coauthVersionMax="47" xr10:uidLastSave="{00000000-0000-0000-0000-000000000000}"/>
  <bookViews>
    <workbookView xWindow="-120" yWindow="-120" windowWidth="38640" windowHeight="21240" xr2:uid="{65184C35-165A-4653-9319-C4CE880053C7}"/>
  </bookViews>
  <sheets>
    <sheet name="Báo cáo thu nhập" sheetId="2" r:id="rId1"/>
    <sheet name="Báo cáo tình hình tài chính" sheetId="3" r:id="rId2"/>
    <sheet name="B03_181" sheetId="4" r:id="rId3"/>
    <sheet name="B04_181" sheetId="5" r:id="rId4"/>
    <sheet name="BCLCTT" sheetId="6" r:id="rId5"/>
    <sheet name="BCTaiSan_06134" sheetId="13" r:id="rId6"/>
    <sheet name="BCKetQuaHoatDong_06135" sheetId="8" r:id="rId7"/>
    <sheet name="BCDanhMucDauTu_06136" sheetId="9" r:id="rId8"/>
    <sheet name="BCHoatDongVay_06026" sheetId="11" r:id="rId9"/>
    <sheet name="Khac_06137" sheetId="10" r:id="rId10"/>
    <sheet name="Phụ lục XXVI Part B" sheetId="12" r:id="rId11"/>
  </sheets>
  <definedNames>
    <definedName name="_xlnm.Print_Area" localSheetId="2">B03_181!$A$1:$E$29</definedName>
    <definedName name="_xlnm.Print_Area" localSheetId="3">B04_181!$A$1:$G$66</definedName>
    <definedName name="_xlnm.Print_Area" localSheetId="1">'Báo cáo tình hình tài chính'!$A$1:$E$121</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3">B04_181!$15:$15</definedName>
    <definedName name="_xlnm.Print_Titles" localSheetId="0">'Báo cáo thu nhập'!$15:$16</definedName>
    <definedName name="_xlnm.Print_Titles" localSheetId="1">'Báo cáo tình hình tài chính'!$15:$15</definedName>
    <definedName name="_xlnm.Print_Titles" localSheetId="7">BCDanhMucDauTu_06136!$18:$18</definedName>
    <definedName name="_xlnm.Print_Titles" localSheetId="8">BCHoatDongVay_06026!$18:$19</definedName>
    <definedName name="_xlnm.Print_Titles" localSheetId="6">BCKetQuaHoatDong_06135!$18:$18</definedName>
    <definedName name="_xlnm.Print_Titles" localSheetId="5">BCTaiSan_06134!$18:$18</definedName>
    <definedName name="_xlnm.Print_Titles" localSheetId="9">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6" l="1"/>
  <c r="E21" i="6"/>
  <c r="D25" i="6"/>
  <c r="D40" i="6" s="1"/>
  <c r="D48" i="6" s="1"/>
  <c r="E25" i="6"/>
  <c r="E40" i="6" s="1"/>
  <c r="E48" i="6" s="1"/>
  <c r="D47" i="6"/>
  <c r="E47" i="6"/>
  <c r="D51" i="6"/>
  <c r="D50" i="6" s="1"/>
  <c r="E51" i="6"/>
  <c r="E50" i="6" s="1"/>
  <c r="D58" i="6"/>
  <c r="E58" i="6"/>
  <c r="E65" i="6" s="1"/>
  <c r="D59" i="6"/>
  <c r="E59" i="6"/>
  <c r="K17" i="2"/>
  <c r="K69" i="2" s="1"/>
  <c r="K73" i="2" s="1"/>
  <c r="K77" i="2" s="1"/>
  <c r="H18" i="2"/>
  <c r="H17" i="2" s="1"/>
  <c r="I18" i="2"/>
  <c r="I17" i="2" s="1"/>
  <c r="K18" i="2"/>
  <c r="L18" i="2"/>
  <c r="L17" i="2" s="1"/>
  <c r="H21" i="2"/>
  <c r="I21" i="2"/>
  <c r="K21" i="2"/>
  <c r="L21" i="2"/>
  <c r="H25" i="2"/>
  <c r="I25" i="2"/>
  <c r="K25" i="2"/>
  <c r="L25" i="2"/>
  <c r="I32" i="2"/>
  <c r="H33" i="2"/>
  <c r="H32" i="2" s="1"/>
  <c r="I33" i="2"/>
  <c r="K33" i="2"/>
  <c r="K32" i="2" s="1"/>
  <c r="L33" i="2"/>
  <c r="L32" i="2" s="1"/>
  <c r="K41" i="2"/>
  <c r="H54" i="2"/>
  <c r="H41" i="2" s="1"/>
  <c r="I54" i="2"/>
  <c r="I41" i="2" s="1"/>
  <c r="K54" i="2"/>
  <c r="L54" i="2"/>
  <c r="L41" i="2" s="1"/>
  <c r="H70" i="2"/>
  <c r="I70" i="2"/>
  <c r="K70" i="2"/>
  <c r="L70" i="2"/>
  <c r="D65" i="6" l="1"/>
  <c r="L69" i="2"/>
  <c r="L73" i="2" s="1"/>
  <c r="L77" i="2" s="1"/>
  <c r="I69" i="2"/>
  <c r="I73" i="2" s="1"/>
  <c r="I77" i="2" s="1"/>
  <c r="H69" i="2"/>
  <c r="H73" i="2" s="1"/>
  <c r="H77" i="2" s="1"/>
</calcChain>
</file>

<file path=xl/sharedStrings.xml><?xml version="1.0" encoding="utf-8"?>
<sst xmlns="http://schemas.openxmlformats.org/spreadsheetml/2006/main" count="1409" uniqueCount="1107">
  <si>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</si>
  <si>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</si>
  <si>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</si>
  <si>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3 năm 2024 / Quarter 3 of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</si>
  <si>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</si>
  <si>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</si>
  <si>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</si>
  <si>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</si>
  <si>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</si>
  <si>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</si>
  <si>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</si>
  <si>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</si>
  <si>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</si>
  <si>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</si>
  <si>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</si>
  <si>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</si>
  <si>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</si>
  <si>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</si>
  <si>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</si>
  <si>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</si>
  <si>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</si>
  <si>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</si>
  <si>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</si>
  <si>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Quý 3 năm 2024
Quarter 3 of 2024</t>
  </si>
  <si>
    <t>Số lũy kế
Year-to-date</t>
  </si>
  <si>
    <t>Quý 3 năm 2023
Quarter 3 of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</si>
  <si>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</si>
  <si>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</si>
  <si>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</si>
  <si>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</si>
  <si>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</si>
  <si>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</si>
  <si>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</si>
  <si>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</si>
  <si>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</si>
  <si>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</si>
  <si>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</si>
  <si>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</si>
  <si>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</si>
  <si>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</si>
  <si>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</si>
  <si>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</si>
  <si>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</si>
  <si>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</si>
  <si>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</si>
  <si>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</si>
  <si>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</si>
  <si>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</si>
  <si>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</si>
  <si>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</si>
  <si>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</si>
  <si>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</si>
  <si>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</si>
  <si>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</si>
  <si>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</si>
  <si>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</si>
  <si>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</si>
  <si>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</si>
  <si>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</si>
  <si>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</si>
  <si>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</si>
  <si>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</si>
  <si>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</si>
  <si>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</si>
  <si>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</si>
  <si>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</si>
  <si>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</si>
  <si>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</si>
  <si>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</si>
  <si>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</si>
  <si>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</si>
  <si>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</si>
  <si>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</si>
  <si>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</si>
  <si>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</si>
  <si>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</si>
  <si>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</si>
  <si>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</si>
  <si>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</si>
  <si>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</si>
  <si>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</si>
  <si>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</si>
  <si>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</si>
  <si>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</si>
  <si>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</si>
  <si>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</si>
  <si>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</si>
  <si>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</si>
  <si>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</si>
  <si>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</si>
  <si>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</si>
  <si>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</si>
  <si>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</si>
  <si>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</si>
  <si>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</si>
  <si>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</si>
  <si>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</si>
  <si>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</si>
  <si>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</si>
  <si>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</si>
  <si>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</si>
  <si>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</si>
  <si>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</si>
  <si>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</si>
  <si>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</si>
  <si>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</si>
  <si>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</si>
  <si>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</si>
  <si>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</si>
  <si>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</si>
  <si>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</si>
  <si>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</si>
  <si>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</si>
  <si>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</si>
  <si>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</si>
  <si>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</si>
  <si>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</si>
  <si>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</si>
  <si>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</si>
  <si>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</si>
  <si>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</si>
  <si>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</si>
  <si>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</si>
  <si>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</si>
  <si>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</si>
  <si>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</si>
  <si>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</si>
  <si>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</si>
  <si>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</si>
  <si>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</si>
  <si>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</si>
  <si>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</si>
  <si>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</si>
  <si>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</si>
  <si>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</si>
  <si>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</si>
  <si>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</si>
  <si>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</si>
  <si>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</si>
  <si>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</si>
  <si>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</si>
  <si>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</si>
  <si>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</si>
  <si>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</si>
  <si>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</si>
  <si>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</si>
  <si>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</si>
  <si>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</si>
  <si>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</si>
  <si>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</si>
  <si>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</si>
  <si>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</si>
  <si>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</si>
  <si>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</si>
  <si>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</si>
  <si>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</si>
  <si>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</si>
  <si>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</si>
  <si>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</si>
  <si>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</si>
  <si>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</si>
  <si>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</si>
  <si>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</si>
  <si>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</si>
  <si>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</si>
  <si>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</si>
  <si>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</si>
  <si>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</si>
  <si>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</si>
  <si>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</si>
  <si>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</si>
  <si>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</si>
  <si>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</si>
  <si>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</si>
  <si>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</si>
  <si>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</si>
  <si>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</si>
  <si>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</si>
  <si>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</si>
  <si>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</si>
  <si>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</si>
  <si>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</si>
  <si>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</si>
  <si>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</si>
  <si>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</si>
  <si>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</si>
  <si>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</si>
  <si>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</si>
  <si>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</si>
  <si>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</si>
  <si>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</si>
  <si>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</si>
  <si>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</si>
  <si>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</si>
  <si>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</si>
  <si>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</si>
  <si>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</si>
  <si>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</si>
  <si>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</si>
  <si>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</si>
  <si>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</si>
  <si>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</si>
  <si>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</si>
  <si>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</si>
  <si>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</si>
  <si>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</si>
  <si>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</si>
  <si>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</si>
  <si>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</si>
  <si>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</si>
  <si>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</si>
  <si>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</si>
  <si>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</si>
  <si>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</si>
  <si>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</si>
  <si>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</si>
  <si>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</si>
  <si>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</si>
  <si>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</si>
  <si>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</si>
  <si>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</si>
  <si>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</si>
  <si>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</si>
  <si>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</si>
  <si>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</si>
  <si>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</si>
  <si>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</si>
  <si>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</si>
  <si>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</si>
  <si>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</si>
  <si>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</si>
  <si>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</si>
  <si>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</si>
  <si>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</si>
  <si>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</si>
  <si>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</si>
  <si>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</si>
  <si>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</si>
  <si>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</si>
  <si>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</si>
  <si>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</si>
  <si>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</si>
  <si>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</si>
  <si>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</si>
  <si>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</si>
  <si>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</si>
  <si>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</si>
  <si>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</si>
  <si>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</si>
  <si>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</si>
  <si>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</si>
  <si>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</si>
  <si>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</si>
  <si>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</si>
  <si>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</si>
  <si>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</si>
  <si>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</si>
  <si>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</si>
  <si>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</si>
  <si>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</si>
  <si>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</si>
  <si>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</si>
  <si>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</si>
  <si>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</si>
  <si>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</si>
  <si>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</si>
  <si>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</si>
  <si>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</si>
  <si>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</si>
  <si>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</si>
  <si>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</si>
  <si>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</si>
  <si>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</si>
  <si>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</si>
  <si>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</si>
  <si>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</si>
  <si>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</si>
  <si>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</si>
  <si>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</si>
  <si>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</si>
  <si>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</si>
  <si>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</si>
  <si>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</si>
  <si>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</si>
  <si>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</si>
  <si>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</si>
  <si>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</si>
  <si>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</si>
  <si>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</si>
  <si>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</si>
  <si>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</si>
  <si>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</si>
  <si>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</si>
  <si>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</si>
  <si>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</si>
  <si>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</si>
  <si>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</si>
  <si>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</si>
  <si>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</si>
  <si>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</si>
  <si>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</si>
  <si>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</si>
  <si>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</si>
  <si>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</si>
  <si>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</si>
  <si>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</si>
  <si>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</si>
  <si>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</si>
  <si>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</si>
  <si>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</si>
  <si>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</si>
  <si>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</si>
  <si>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</si>
  <si>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</si>
  <si>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</si>
  <si>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</si>
  <si>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</si>
  <si>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</si>
  <si>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</si>
  <si>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</si>
  <si>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</si>
  <si>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</si>
  <si>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</si>
  <si>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</si>
  <si>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</si>
  <si>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</si>
  <si>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</si>
  <si>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</si>
  <si>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</si>
  <si>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</si>
  <si>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</si>
  <si>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</si>
  <si>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</si>
  <si>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</si>
  <si>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</si>
  <si>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</si>
  <si>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</si>
  <si>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</si>
  <si>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</si>
  <si>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</si>
  <si>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</si>
  <si>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</si>
  <si>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</si>
  <si>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</si>
  <si>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</si>
  <si>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</si>
  <si>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</si>
  <si>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</si>
  <si>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</si>
  <si>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</si>
  <si>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</si>
  <si>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</si>
  <si>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</si>
  <si>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</si>
  <si>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</si>
  <si>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</si>
  <si>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30/06/2024
As at 30 Jun 2024</t>
  </si>
  <si>
    <t>Tại ngày 30/09/2024
As at 30 Sep 2024</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</si>
  <si>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</si>
  <si>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</si>
  <si>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</si>
  <si>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</si>
  <si>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</si>
  <si>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</si>
  <si>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</si>
  <si>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</si>
  <si>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</si>
  <si>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</si>
  <si>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</si>
  <si>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</si>
  <si>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</si>
  <si>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</si>
  <si>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</si>
  <si>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</si>
  <si>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</si>
  <si>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</si>
  <si>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</si>
  <si>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</si>
  <si>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</si>
  <si>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</si>
  <si>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</si>
  <si>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</si>
  <si>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</si>
  <si>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</si>
  <si>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</si>
  <si>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Quý 2 năm 2024
Quarter 2 of 2024</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</si>
  <si>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</si>
  <si>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</si>
  <si>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</si>
  <si>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</si>
  <si>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</si>
  <si>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</si>
  <si>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</si>
  <si>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</si>
  <si>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</si>
  <si>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</si>
  <si>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</si>
  <si>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</si>
  <si>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</si>
  <si>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</si>
  <si>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</si>
  <si>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</si>
  <si>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</si>
  <si>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</si>
  <si>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</si>
  <si>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</si>
  <si>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</si>
  <si>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</si>
  <si>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</si>
  <si>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</si>
  <si>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</si>
  <si>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</si>
  <si>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</si>
  <si>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</si>
  <si>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</si>
  <si>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</si>
  <si>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</si>
  <si>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</si>
  <si>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</si>
  <si>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</si>
  <si>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</si>
  <si>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</si>
  <si>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</si>
  <si>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</si>
  <si>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</si>
  <si>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</si>
  <si>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</si>
  <si>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</si>
  <si>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</si>
  <si>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</si>
  <si>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</si>
  <si>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</si>
  <si>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</si>
  <si>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</si>
  <si>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</si>
  <si>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</si>
  <si>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</si>
  <si>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</si>
  <si>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</si>
  <si>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</si>
  <si>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</si>
  <si>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</si>
  <si>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</si>
  <si>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4035.2.15</t>
  </si>
  <si>
    <t>VRE12007</t>
  </si>
  <si>
    <t>2.15</t>
  </si>
  <si>
    <t>4035.2.14</t>
  </si>
  <si>
    <t>VHM121025</t>
  </si>
  <si>
    <t>2.14</t>
  </si>
  <si>
    <t>4035.2.13</t>
  </si>
  <si>
    <t>VHM121024</t>
  </si>
  <si>
    <t>2.13</t>
  </si>
  <si>
    <t>4035.2.12</t>
  </si>
  <si>
    <t>VBA123036</t>
  </si>
  <si>
    <t>2.12</t>
  </si>
  <si>
    <t>4035.2.11</t>
  </si>
  <si>
    <t>VBA122001</t>
  </si>
  <si>
    <t>2.11</t>
  </si>
  <si>
    <t>4035.2.10</t>
  </si>
  <si>
    <t>TNG122017</t>
  </si>
  <si>
    <t>2.10</t>
  </si>
  <si>
    <t>4035.2.9</t>
  </si>
  <si>
    <t>MSN123008</t>
  </si>
  <si>
    <t>2.9</t>
  </si>
  <si>
    <t>4035.2.8</t>
  </si>
  <si>
    <t>LPB121036</t>
  </si>
  <si>
    <t>2.8</t>
  </si>
  <si>
    <t>4035.2.7</t>
  </si>
  <si>
    <t>GEG121022</t>
  </si>
  <si>
    <t>2.7</t>
  </si>
  <si>
    <t>4035.2.6</t>
  </si>
  <si>
    <t>CTG121031</t>
  </si>
  <si>
    <t>2.6</t>
  </si>
  <si>
    <t>4035.2.5</t>
  </si>
  <si>
    <t>CTG121030</t>
  </si>
  <si>
    <t>2.5</t>
  </si>
  <si>
    <t>4035.2.4</t>
  </si>
  <si>
    <t>CTD122015</t>
  </si>
  <si>
    <t>2.4</t>
  </si>
  <si>
    <t>4035.2.3</t>
  </si>
  <si>
    <t>CII121029</t>
  </si>
  <si>
    <t>2.3</t>
  </si>
  <si>
    <t>4035.2.2</t>
  </si>
  <si>
    <t>BAF123020</t>
  </si>
  <si>
    <t>2.2</t>
  </si>
  <si>
    <t>4035.2.1</t>
  </si>
  <si>
    <t>BAF122029</t>
  </si>
  <si>
    <t>2.1</t>
  </si>
  <si>
    <t>4035.2</t>
  </si>
  <si>
    <t>Trái phiếu niêm yết
Listed Bonds</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</si>
  <si>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</si>
  <si>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</si>
  <si>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</si>
  <si>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</si>
  <si>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</si>
  <si>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</si>
  <si>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</si>
  <si>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</si>
  <si>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</si>
  <si>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</si>
  <si>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</si>
  <si>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</si>
  <si>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</si>
  <si>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</si>
  <si>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</si>
  <si>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</si>
  <si>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</si>
  <si>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</si>
  <si>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</si>
  <si>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</si>
  <si>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</si>
  <si>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</si>
  <si>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</si>
  <si>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</si>
  <si>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</si>
  <si>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</si>
  <si>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</si>
  <si>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</si>
  <si>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</si>
  <si>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</si>
  <si>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</si>
  <si>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</si>
  <si>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</si>
  <si>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</si>
  <si>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</si>
  <si>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</si>
  <si>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</si>
  <si>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</si>
  <si>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</si>
  <si>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</si>
  <si>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</si>
  <si>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</si>
  <si>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</si>
  <si>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</si>
  <si>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</si>
  <si>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</si>
  <si>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</si>
  <si>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</si>
  <si>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</si>
  <si>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</si>
  <si>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</si>
  <si>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</si>
  <si>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</si>
  <si>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</si>
  <si>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</si>
  <si>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</si>
  <si>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</si>
  <si>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</si>
  <si>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</si>
  <si>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</si>
  <si>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</si>
  <si>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</si>
  <si>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</si>
  <si>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</si>
  <si>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</si>
  <si>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</si>
  <si>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</si>
  <si>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</si>
  <si>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</si>
  <si>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</si>
  <si>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</si>
  <si>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</si>
  <si>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</si>
  <si>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</si>
  <si>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</si>
  <si>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</si>
  <si>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</si>
  <si>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</si>
  <si>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</si>
  <si>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</si>
  <si>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</si>
  <si>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</si>
  <si>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</si>
  <si>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</si>
  <si>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</si>
  <si>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</si>
  <si>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</si>
  <si>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</si>
  <si>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</si>
  <si>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</si>
  <si>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</si>
  <si>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</si>
  <si>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</si>
  <si>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</si>
  <si>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</si>
  <si>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</si>
  <si>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</si>
  <si>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</si>
  <si>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</si>
  <si>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</si>
  <si>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</si>
  <si>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</si>
  <si>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</si>
  <si>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</si>
  <si>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</si>
  <si>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</si>
  <si>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</si>
  <si>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</si>
  <si>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</si>
  <si>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</si>
  <si>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</si>
  <si>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</si>
  <si>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</si>
  <si>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</si>
  <si>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</si>
  <si>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</si>
  <si>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</si>
  <si>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</si>
  <si>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</si>
  <si>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</si>
  <si>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</si>
  <si>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</si>
  <si>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</si>
  <si>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</si>
  <si>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</si>
  <si>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</si>
  <si>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</si>
  <si>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</si>
  <si>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</si>
  <si>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</si>
  <si>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</si>
  <si>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</si>
  <si>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</si>
  <si>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</si>
  <si>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</si>
  <si>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</si>
  <si>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</si>
  <si>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</si>
  <si>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</si>
  <si>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</si>
  <si>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</si>
  <si>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</si>
  <si>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</si>
  <si>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</si>
  <si>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</si>
  <si>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</si>
  <si>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</si>
  <si>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</si>
  <si>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</si>
  <si>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</si>
  <si>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</si>
  <si>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</si>
  <si>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</si>
  <si>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</si>
  <si>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</si>
  <si>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</si>
  <si>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</si>
  <si>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</si>
  <si>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</si>
  <si>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</si>
  <si>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</si>
  <si>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</si>
  <si>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</si>
  <si>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</si>
  <si>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</si>
  <si>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</si>
  <si>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</si>
  <si>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</si>
  <si>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</si>
  <si>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</si>
  <si>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</si>
  <si>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</si>
  <si>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</si>
  <si>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</si>
  <si>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</si>
  <si>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</si>
  <si>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</si>
  <si>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</si>
  <si>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</si>
  <si>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</si>
  <si>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</si>
  <si>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</si>
  <si>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</si>
  <si>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</si>
  <si>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</si>
  <si>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</si>
  <si>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</si>
  <si>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</si>
  <si>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</si>
  <si>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</si>
  <si>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</si>
  <si>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</si>
  <si>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</si>
  <si>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</si>
  <si>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</si>
  <si>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</si>
  <si>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</si>
  <si>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</si>
  <si>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</si>
  <si>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</si>
  <si>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</si>
  <si>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</si>
  <si>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</si>
  <si>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</si>
  <si>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</si>
  <si>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</si>
  <si>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</si>
  <si>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</si>
  <si>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</si>
  <si>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</si>
  <si>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</si>
  <si>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</si>
  <si>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</si>
  <si>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</si>
  <si>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</si>
  <si>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</si>
  <si>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</si>
  <si>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</si>
  <si>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</si>
  <si>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</si>
  <si>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</si>
  <si>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</si>
  <si>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</si>
  <si>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</si>
  <si>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</si>
  <si>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</si>
  <si>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</si>
  <si>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</si>
  <si>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</si>
  <si>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</si>
  <si>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</si>
  <si>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</si>
  <si>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</si>
  <si>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</si>
  <si>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</si>
  <si>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</si>
  <si>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</si>
  <si>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</si>
  <si>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</si>
  <si>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</si>
  <si>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</si>
  <si>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</si>
  <si>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</si>
  <si>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</si>
  <si>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</si>
  <si>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</si>
  <si>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</si>
  <si>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</si>
  <si>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</si>
  <si>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2239.1</t>
  </si>
  <si>
    <t>Thay đổi giá trị tài sản ròng của Quỹ do các hoạt động liên quan đến đầu tư của Quỹ trong kỳ
Change of Net Asset Value due to investment related activities during the period</t>
  </si>
  <si>
    <t>2239</t>
  </si>
  <si>
    <t>Thay đổi giá trị tài sản ròng của Quỹ trong kỳ, trong đó:
Change of Net Asset Value of the Fund during the period, in which:</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</si>
  <si>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</si>
  <si>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</si>
  <si>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</si>
  <si>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</si>
  <si>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</si>
  <si>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</si>
  <si>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</si>
  <si>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</si>
  <si>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</si>
  <si>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</si>
  <si>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</si>
  <si>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</si>
  <si>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</si>
  <si>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</si>
  <si>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</si>
  <si>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</si>
  <si>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</si>
  <si>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</si>
  <si>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</si>
  <si>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</si>
  <si>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</si>
  <si>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</si>
  <si>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</si>
  <si>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</si>
  <si>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</si>
  <si>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</si>
  <si>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</si>
  <si>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</si>
  <si>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</si>
  <si>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</si>
  <si>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</si>
  <si>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</si>
  <si>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</si>
  <si>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</si>
  <si>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</si>
  <si>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</si>
  <si>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</si>
  <si>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</si>
  <si>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</si>
  <si>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</si>
  <si>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</si>
  <si>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</si>
  <si>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</si>
  <si>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</si>
  <si>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</si>
  <si>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</si>
  <si>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</si>
  <si>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</si>
  <si>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</si>
  <si>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</si>
  <si>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</si>
  <si>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</si>
  <si>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</si>
  <si>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</si>
  <si>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</si>
  <si>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</si>
  <si>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</si>
  <si>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</si>
  <si>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</si>
  <si>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</si>
  <si>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</si>
  <si>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</si>
  <si>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</si>
  <si>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</si>
  <si>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</si>
  <si>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</si>
  <si>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</si>
  <si>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</si>
  <si>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</si>
  <si>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</si>
  <si>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</si>
  <si>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</si>
  <si>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</si>
  <si>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</si>
  <si>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</si>
  <si>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</si>
  <si>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</si>
  <si>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</si>
  <si>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</si>
  <si>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</si>
  <si>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</si>
  <si>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</si>
  <si>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</si>
  <si>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</si>
  <si>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</si>
  <si>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</si>
  <si>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</si>
  <si>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</si>
  <si>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</si>
  <si>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</si>
  <si>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</si>
  <si>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</si>
  <si>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</si>
  <si>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</si>
  <si>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</si>
  <si>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</si>
  <si>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</si>
  <si>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</si>
  <si>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</si>
  <si>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</si>
  <si>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</si>
  <si>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</si>
  <si>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</si>
  <si>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</si>
  <si>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</si>
  <si>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</si>
  <si>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</si>
  <si>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</si>
  <si>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</si>
  <si>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</si>
  <si>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</si>
  <si>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</si>
  <si>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</si>
  <si>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</si>
  <si>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</si>
  <si>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</si>
  <si>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</si>
  <si>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</si>
  <si>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</si>
  <si>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</si>
  <si>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</si>
  <si>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</si>
  <si>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</si>
  <si>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</si>
  <si>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</si>
  <si>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</si>
  <si>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</si>
  <si>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</si>
  <si>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</si>
  <si>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</si>
  <si>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</si>
  <si>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</si>
  <si>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</si>
  <si>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</si>
  <si>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</si>
  <si>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</si>
  <si>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</si>
  <si>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</si>
  <si>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</si>
  <si>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</si>
  <si>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</si>
  <si>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</si>
  <si>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</si>
  <si>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</si>
  <si>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</si>
  <si>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</si>
  <si>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</si>
  <si>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</si>
  <si>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</si>
  <si>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</si>
  <si>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</si>
  <si>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</si>
  <si>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</si>
  <si>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</si>
  <si>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</si>
  <si>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</si>
  <si>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</si>
  <si>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</si>
  <si>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</si>
  <si>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</si>
  <si>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2251.2.15</t>
  </si>
  <si>
    <t>2251.2.14</t>
  </si>
  <si>
    <t>2251.2.13</t>
  </si>
  <si>
    <t>2251.2.12</t>
  </si>
  <si>
    <t>2251.2.11</t>
  </si>
  <si>
    <t>2251.2.10</t>
  </si>
  <si>
    <t>2251.2.9</t>
  </si>
  <si>
    <t>2251.2.8</t>
  </si>
  <si>
    <t>2251.2.7</t>
  </si>
  <si>
    <t>2251.2.6</t>
  </si>
  <si>
    <t>2251.2.5</t>
  </si>
  <si>
    <t>2251.2.4</t>
  </si>
  <si>
    <t>2251.2.3</t>
  </si>
  <si>
    <t>2251.2.2</t>
  </si>
  <si>
    <t>2251.2.1</t>
  </si>
  <si>
    <t>2251.2</t>
  </si>
  <si>
    <t>Trái phiếu niêm yết
Listed bonds</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</si>
  <si>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</si>
  <si>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</si>
  <si>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</si>
  <si>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</si>
  <si>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</si>
  <si>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</si>
  <si>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</si>
  <si>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</si>
  <si>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</si>
  <si>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</si>
  <si>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</si>
  <si>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</si>
  <si>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</si>
  <si>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</si>
  <si>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</si>
  <si>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</si>
  <si>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</si>
  <si>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</si>
  <si>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</si>
  <si>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</si>
  <si>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</si>
  <si>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</si>
  <si>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</si>
  <si>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</si>
  <si>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</si>
  <si>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</si>
  <si>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</si>
  <si>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</si>
  <si>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</si>
  <si>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</si>
  <si>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</si>
  <si>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</si>
  <si>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</si>
  <si>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</si>
  <si>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</si>
  <si>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</si>
  <si>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</si>
  <si>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</si>
  <si>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</si>
  <si>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</si>
  <si>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</si>
  <si>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</si>
  <si>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</si>
  <si>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</si>
  <si>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</si>
  <si>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</si>
  <si>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</si>
  <si>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</si>
  <si>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</si>
  <si>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</si>
  <si>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</si>
  <si>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</si>
  <si>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</si>
  <si>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</si>
  <si>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</si>
  <si>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</si>
  <si>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</si>
  <si>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</si>
  <si>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</si>
  <si>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</si>
  <si>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</si>
  <si>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</si>
  <si>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</si>
  <si>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</si>
  <si>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</si>
  <si>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</si>
  <si>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</si>
  <si>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</si>
  <si>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</si>
  <si>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</si>
  <si>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</si>
  <si>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</si>
  <si>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</si>
  <si>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</si>
  <si>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</si>
  <si>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</si>
  <si>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</si>
  <si>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</si>
  <si>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</si>
  <si>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</si>
  <si>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</si>
  <si>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</si>
  <si>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</si>
  <si>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</si>
  <si>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</si>
  <si>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</si>
  <si>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</si>
  <si>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</si>
  <si>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</si>
  <si>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</si>
  <si>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</si>
  <si>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</si>
  <si>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</si>
  <si>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</si>
  <si>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</si>
  <si>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</si>
  <si>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</si>
  <si>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</si>
  <si>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</si>
  <si>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</si>
  <si>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</si>
  <si>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</si>
  <si>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</si>
  <si>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</si>
  <si>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</si>
  <si>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</si>
  <si>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</si>
  <si>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</si>
  <si>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</si>
  <si>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</si>
  <si>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</si>
  <si>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</si>
  <si>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</si>
  <si>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</si>
  <si>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</si>
  <si>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</si>
  <si>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</si>
  <si>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</si>
  <si>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</si>
  <si>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</si>
  <si>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</si>
  <si>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</si>
  <si>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</si>
  <si>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</si>
  <si>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</si>
  <si>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</si>
  <si>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</si>
  <si>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</si>
  <si>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</si>
  <si>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</si>
  <si>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</si>
  <si>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</si>
  <si>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</si>
  <si>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</si>
  <si>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</si>
  <si>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</si>
  <si>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</si>
  <si>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</si>
  <si>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</si>
  <si>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</si>
  <si>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</si>
  <si>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</si>
  <si>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</si>
  <si>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</si>
  <si>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</si>
  <si>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</si>
  <si>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</si>
  <si>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</si>
  <si>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</si>
  <si>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</si>
  <si>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</si>
  <si>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</si>
  <si>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</si>
  <si>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</si>
  <si>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</si>
  <si>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</si>
  <si>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</si>
  <si>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</si>
  <si>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</si>
  <si>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</si>
  <si>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</si>
  <si>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</si>
  <si>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</si>
  <si>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</si>
  <si>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</si>
  <si>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</si>
  <si>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</si>
  <si>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</si>
  <si>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</si>
  <si>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</si>
  <si>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</si>
  <si>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</si>
  <si>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</si>
  <si>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</si>
  <si>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</si>
  <si>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</si>
  <si>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</si>
  <si>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</si>
  <si>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</si>
  <si>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</si>
  <si>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</si>
  <si>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</si>
  <si>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</si>
  <si>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Tại ngày 30 tháng 06  năm 2024
As at 30 Jun 2024</t>
  </si>
  <si>
    <t>Tại ngày 30 tháng 09  năm 2024 
As at 30 Sep 2024</t>
  </si>
  <si>
    <t>14/10/2024</t>
  </si>
  <si>
    <t>14 Oct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</si>
</sst>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27">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5" fillId="2" borderId="0" xfId="0" applyFont="1" applyFill="1" applyAlignment="1">
      <alignment horizontal="center" vertical="top"/>
    </xf>
    <xf numFmtId="0" fontId="5" fillId="2" borderId="0" xfId="0" applyFont="1" applyFill="1" applyAlignment="1">
      <alignment horizontal="center" vertical="center"/>
    </xf>
    <xf numFmtId="0" fontId="4" fillId="2" borderId="0" xfId="0" applyFont="1" applyFill="1" applyAlignment="1">
      <alignment horizontal="center" vertical="top"/>
    </xf>
    <xf numFmtId="0" fontId="4" fillId="2" borderId="0" xfId="0" applyFont="1" applyFill="1" applyAlignment="1">
      <alignment horizontal="center" vertical="center"/>
    </xf>
    <xf numFmtId="4"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4" fontId="4" fillId="2" borderId="10" xfId="0" applyNumberFormat="1" applyFont="1" applyFill="1" applyBorder="1" applyAlignment="1">
      <alignment horizontal="center" vertical="top"/>
    </xf>
    <xf numFmtId="4" fontId="4" fillId="2" borderId="10" xfId="0" applyNumberFormat="1" applyFont="1" applyFill="1" applyBorder="1" applyAlignment="1">
      <alignment horizontal="left" vertical="top" wrapText="1"/>
    </xf>
    <xf numFmtId="4" fontId="4" fillId="2" borderId="12"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6" fillId="2" borderId="0" xfId="0" applyFont="1" applyFill="1" applyAlignment="1">
      <alignment horizontal="right" vertical="top"/>
    </xf>
    <xf numFmtId="0" fontId="4" fillId="2" borderId="0" xfId="0" applyFont="1" applyFill="1" applyAlignment="1">
      <alignment horizontal="left" vertical="top"/>
    </xf>
    <xf numFmtId="0" fontId="6" fillId="2" borderId="0" xfId="0" applyFont="1" applyFill="1" applyAlignment="1">
      <alignment horizontal="center" vertical="top"/>
    </xf>
    <xf numFmtId="0" fontId="12" fillId="2" borderId="0" xfId="0" applyFont="1" applyFill="1" applyAlignment="1">
      <alignment horizontal="center" vertical="center" wrapText="1"/>
    </xf>
    <xf numFmtId="0" fontId="13" fillId="2" borderId="0" xfId="0" applyFont="1" applyFill="1" applyAlignment="1">
      <alignment horizontal="center" vertical="top" wrapText="1"/>
    </xf>
    <xf numFmtId="0" fontId="4" fillId="2" borderId="0" xfId="0" applyFont="1" applyFill="1" applyAlignment="1">
      <alignment horizontal="right" vertical="top"/>
    </xf>
    <xf numFmtId="167" fontId="4" fillId="2" borderId="2" xfId="0" applyNumberFormat="1" applyFont="1" applyFill="1" applyBorder="1" applyAlignment="1">
      <alignment horizontal="right" vertical="top"/>
    </xf>
    <xf numFmtId="3"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3"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6" fillId="2" borderId="1" xfId="0" applyFont="1" applyFill="1" applyBorder="1" applyAlignment="1">
      <alignment horizontal="right" vertical="center"/>
    </xf>
    <xf numFmtId="0" fontId="9" fillId="2" borderId="0" xfId="0" applyFont="1" applyFill="1" applyAlignment="1">
      <alignment horizontal="center" vertical="top"/>
    </xf>
    <xf numFmtId="0" fontId="12" fillId="2" borderId="0" xfId="0" applyFont="1" applyFill="1" applyAlignment="1">
      <alignment horizontal="center" vertical="center"/>
    </xf>
    <xf numFmtId="0" fontId="4" fillId="2" borderId="0" xfId="0" applyFont="1" applyFill="1" applyAlignment="1">
      <alignment horizontal="right" vertical="center"/>
    </xf>
    <xf numFmtId="0" fontId="14" fillId="2" borderId="0" xfId="0" applyFont="1" applyFill="1" applyAlignment="1">
      <alignment horizontal="center"/>
    </xf>
    <xf numFmtId="0" fontId="14" fillId="2" borderId="0" xfId="0" applyFont="1" applyFill="1" applyAlignment="1">
      <alignment horizontal="center" vertical="center"/>
    </xf>
    <xf numFmtId="0" fontId="14" fillId="2" borderId="0" xfId="0" applyFont="1" applyFill="1" applyAlignment="1">
      <alignment horizontal="center" vertical="top"/>
    </xf>
    <xf numFmtId="0" fontId="6" fillId="2" borderId="0" xfId="0" applyFont="1" applyFill="1" applyAlignment="1">
      <alignment horizontal="center" vertical="center"/>
    </xf>
    <xf numFmtId="3" fontId="4" fillId="2" borderId="2" xfId="0" applyNumberFormat="1" applyFont="1" applyFill="1" applyBorder="1" applyAlignment="1">
      <alignment horizontal="right" vertical="top"/>
    </xf>
    <xf numFmtId="3"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0" fontId="14" fillId="2" borderId="0" xfId="0" applyFont="1" applyFill="1" applyAlignment="1">
      <alignment horizontal="right" vertical="top"/>
    </xf>
    <xf numFmtId="0" fontId="12" fillId="2" borderId="0" xfId="0" applyFont="1" applyFill="1" applyAlignment="1">
      <alignment horizontal="center" vertical="top"/>
    </xf>
    <xf numFmtId="0" fontId="13" fillId="2" borderId="0" xfId="0" applyFont="1" applyFill="1" applyAlignment="1">
      <alignment horizontal="center" vertical="center" wrapText="1"/>
    </xf>
    <xf numFmtId="0" fontId="4" fillId="2" borderId="0" xfId="0" applyFont="1" applyFill="1" applyAlignment="1">
      <alignment horizontal="right"/>
    </xf>
    <xf numFmtId="0" fontId="4" fillId="2" borderId="0" xfId="0" applyFont="1" applyFill="1" applyAlignment="1">
      <alignment horizontal="center" vertical="top" wrapText="1"/>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2" borderId="0" xfId="0" applyFont="1" applyFill="1" applyAlignment="1">
      <alignment horizontal="left" vertical="top" wrapText="1"/>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4" fontId="6" fillId="2" borderId="13" xfId="0" applyNumberFormat="1" applyFont="1" applyFill="1" applyBorder="1" applyAlignment="1">
      <alignment horizontal="right" vertical="top"/>
    </xf>
    <xf numFmtId="0" fontId="5" fillId="2" borderId="1" xfId="0" applyFont="1" applyFill="1" applyBorder="1" applyAlignment="1">
      <alignment horizontal="right" vertical="top"/>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3" fontId="0" fillId="0" borderId="0" xfId="0" applyNumberFormat="1">
      <alignment vertical="center"/>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lignment horizontal="center" vertical="center" wrapText="1"/>
    </xf>
    <xf numFmtId="49" fontId="25" fillId="5" borderId="24" xfId="2" applyNumberFormat="1" applyFont="1" applyFill="1" applyBorder="1" applyAlignment="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lignment horizontal="left" vertical="center" wrapText="1"/>
    </xf>
    <xf numFmtId="37" fontId="27" fillId="5" borderId="24" xfId="2" applyNumberFormat="1" applyFont="1" applyFill="1" applyBorder="1" applyAlignment="1">
      <alignment horizontal="left" vertical="center" wrapText="1"/>
    </xf>
    <xf numFmtId="10" fontId="27" fillId="5" borderId="24" xfId="2" applyNumberFormat="1" applyFont="1" applyFill="1" applyBorder="1" applyAlignment="1">
      <alignment horizontal="left" vertical="center" wrapText="1"/>
    </xf>
    <xf numFmtId="10" fontId="25" fillId="5" borderId="24" xfId="2" applyNumberFormat="1" applyFont="1" applyFill="1" applyBorder="1"/>
    <xf numFmtId="49" fontId="27" fillId="5" borderId="24" xfId="2" applyNumberFormat="1" applyFont="1" applyFill="1" applyBorder="1" applyAlignment="1">
      <alignment horizontal="center" vertical="center" wrapText="1"/>
    </xf>
    <xf numFmtId="49" fontId="27" fillId="5" borderId="24" xfId="2" applyNumberFormat="1" applyFont="1" applyFill="1" applyBorder="1" applyAlignment="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4" fillId="2" borderId="0" xfId="3" applyFont="1" applyFill="1" applyAlignment="1">
      <alignment horizontal="center" vertical="center" wrapText="1"/>
    </xf>
    <xf numFmtId="0" fontId="14"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4"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4" fillId="2" borderId="11" xfId="0" applyFont="1" applyFill="1" applyBorder="1" applyAlignment="1">
      <alignment horizontal="center" vertical="top"/>
    </xf>
    <xf numFmtId="4"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6" fillId="2" borderId="11" xfId="0" applyFont="1" applyFill="1" applyBorder="1" applyAlignment="1">
      <alignment horizontal="center" vertical="top"/>
    </xf>
    <xf numFmtId="4"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4"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3" borderId="18" xfId="0" applyFont="1" applyFill="1" applyBorder="1" applyAlignment="1">
      <alignment horizontal="center" vertical="center" wrapText="1"/>
    </xf>
    <xf numFmtId="0" fontId="4" fillId="2" borderId="12" xfId="0" applyFont="1" applyFill="1" applyBorder="1" applyAlignment="1">
      <alignment horizontal="center" vertical="top"/>
    </xf>
    <xf numFmtId="4" fontId="4" fillId="2" borderId="10" xfId="0" applyNumberFormat="1" applyFont="1" applyFill="1" applyBorder="1" applyAlignment="1">
      <alignment horizontal="right" vertical="top"/>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4"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15" fontId="2" fillId="2" borderId="0" xfId="0" quotePrefix="1" applyNumberFormat="1" applyFont="1" applyFill="1" applyAlignment="1">
      <alignment horizontal="left" vertical="top"/>
    </xf>
  </cellXfs>
  <cellStyles count="5">
    <cellStyle name="Comma 4" xfId="4" xr:uid="{1603F99C-2339-4D1E-BF7F-B2289B3F9F33}"/>
    <cellStyle name="Normal" xfId="0" builtinId="0"/>
    <cellStyle name="Normal 3 2 2 2 2" xfId="2" xr:uid="{48098D8C-87F9-41DB-A6F2-02F22796C4A8}"/>
    <cellStyle name="Normal 3 3" xfId="3" xr:uid="{7CA53BCB-63FC-481C-8A6B-07A6A186B468}"/>
    <cellStyle name="Normal 4" xfId="1" xr:uid="{139D91D5-1252-4100-B994-604A710B70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7ACE28AC-E50B-6F97-C1C8-C0AD3E4E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2A67EAE4-4B36-45A9-B0FD-CDC2219D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a:extLst>
            <a:ext uri="{FF2B5EF4-FFF2-40B4-BE49-F238E27FC236}">
              <a16:creationId xmlns:a16="http://schemas.microsoft.com/office/drawing/2014/main" id="{9DA118A5-C77F-4978-B22F-C8C6BE38CD1E}"/>
            </a:ext>
          </a:extLst>
        </xdr:cNvPr>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a:extLst>
            <a:ext uri="{FF2B5EF4-FFF2-40B4-BE49-F238E27FC236}">
              <a16:creationId xmlns:a16="http://schemas.microsoft.com/office/drawing/2014/main" id="{81ED209A-5D9C-42BC-A6BA-A6A62A1B0D99}"/>
            </a:ext>
          </a:extLst>
        </xdr:cNvPr>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a:extLst>
            <a:ext uri="{FF2B5EF4-FFF2-40B4-BE49-F238E27FC236}">
              <a16:creationId xmlns:a16="http://schemas.microsoft.com/office/drawing/2014/main" id="{6CDBA346-C528-40A8-8907-BDF41B08EA2B}"/>
            </a:ext>
          </a:extLst>
        </xdr:cNvPr>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a:extLst>
            <a:ext uri="{FF2B5EF4-FFF2-40B4-BE49-F238E27FC236}">
              <a16:creationId xmlns:a16="http://schemas.microsoft.com/office/drawing/2014/main" id="{A3408856-40A4-4821-9FB1-4EC591B68E30}"/>
            </a:ext>
          </a:extLst>
        </xdr:cNvPr>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09 năm 2024 / As at 30 Sep 2024</a:t>
          </a:r>
        </a:p>
      </xdr:txBody>
    </xdr:sp>
    <xdr:clientData/>
  </xdr:oneCellAnchor>
  <xdr:oneCellAnchor>
    <xdr:from>
      <xdr:col>0</xdr:col>
      <xdr:colOff>9525</xdr:colOff>
      <xdr:row>5</xdr:row>
      <xdr:rowOff>9525</xdr:rowOff>
    </xdr:from>
    <xdr:ext cx="1943100" cy="209550"/>
    <xdr:sp macro="" textlink="" fLocksText="0">
      <xdr:nvSpPr>
        <xdr:cNvPr id="7" name="Text Box 6">
          <a:extLst>
            <a:ext uri="{FF2B5EF4-FFF2-40B4-BE49-F238E27FC236}">
              <a16:creationId xmlns:a16="http://schemas.microsoft.com/office/drawing/2014/main" id="{0AA18835-D980-4B7E-AA83-B0CEE847B3D4}"/>
            </a:ext>
          </a:extLst>
        </xdr:cNvPr>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a:extLst>
            <a:ext uri="{FF2B5EF4-FFF2-40B4-BE49-F238E27FC236}">
              <a16:creationId xmlns:a16="http://schemas.microsoft.com/office/drawing/2014/main" id="{66CA7347-3E10-4A92-8CB5-BE1345FB5858}"/>
            </a:ext>
          </a:extLst>
        </xdr:cNvPr>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a:extLst>
            <a:ext uri="{FF2B5EF4-FFF2-40B4-BE49-F238E27FC236}">
              <a16:creationId xmlns:a16="http://schemas.microsoft.com/office/drawing/2014/main" id="{C3E2AB84-AB25-47AB-A8DE-C367F214832D}"/>
            </a:ext>
          </a:extLst>
        </xdr:cNvPr>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a:extLst>
            <a:ext uri="{FF2B5EF4-FFF2-40B4-BE49-F238E27FC236}">
              <a16:creationId xmlns:a16="http://schemas.microsoft.com/office/drawing/2014/main" id="{E403D006-794D-418F-9966-765D264D435D}"/>
            </a:ext>
          </a:extLst>
        </xdr:cNvPr>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a:extLst>
            <a:ext uri="{FF2B5EF4-FFF2-40B4-BE49-F238E27FC236}">
              <a16:creationId xmlns:a16="http://schemas.microsoft.com/office/drawing/2014/main" id="{D441151C-9509-4979-BFF4-C7F8C42DE907}"/>
            </a:ext>
          </a:extLst>
        </xdr:cNvPr>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a:extLst>
            <a:ext uri="{FF2B5EF4-FFF2-40B4-BE49-F238E27FC236}">
              <a16:creationId xmlns:a16="http://schemas.microsoft.com/office/drawing/2014/main" id="{D8D881AA-53A9-4DF4-ACFD-C56A2F2D0FF8}"/>
            </a:ext>
          </a:extLst>
        </xdr:cNvPr>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a:extLst>
            <a:ext uri="{FF2B5EF4-FFF2-40B4-BE49-F238E27FC236}">
              <a16:creationId xmlns:a16="http://schemas.microsoft.com/office/drawing/2014/main" id="{9E007A9B-6942-47B4-B90F-7E03038A50C1}"/>
            </a:ext>
          </a:extLst>
        </xdr:cNvPr>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a:extLst>
            <a:ext uri="{FF2B5EF4-FFF2-40B4-BE49-F238E27FC236}">
              <a16:creationId xmlns:a16="http://schemas.microsoft.com/office/drawing/2014/main" id="{A7AB6482-BCD2-4899-BB28-432AD7160541}"/>
            </a:ext>
          </a:extLst>
        </xdr:cNvPr>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a:extLst>
            <a:ext uri="{FF2B5EF4-FFF2-40B4-BE49-F238E27FC236}">
              <a16:creationId xmlns:a16="http://schemas.microsoft.com/office/drawing/2014/main" id="{2B732D1F-4210-47D8-A907-D7F7E51BBCF0}"/>
            </a:ext>
          </a:extLst>
        </xdr:cNvPr>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a:extLst>
            <a:ext uri="{FF2B5EF4-FFF2-40B4-BE49-F238E27FC236}">
              <a16:creationId xmlns:a16="http://schemas.microsoft.com/office/drawing/2014/main" id="{E25D5EA8-A7A4-4741-873A-745B29DDF94C}"/>
            </a:ext>
          </a:extLst>
        </xdr:cNvPr>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200025"/>
    <xdr:sp macro="" textlink="" fLocksText="0">
      <xdr:nvSpPr>
        <xdr:cNvPr id="17" name="Text Box 16">
          <a:extLst>
            <a:ext uri="{FF2B5EF4-FFF2-40B4-BE49-F238E27FC236}">
              <a16:creationId xmlns:a16="http://schemas.microsoft.com/office/drawing/2014/main" id="{8DE8F685-AD43-4C72-9BA6-5547DA3D3D12}"/>
            </a:ext>
          </a:extLst>
        </xdr:cNvPr>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a:extLst>
            <a:ext uri="{FF2B5EF4-FFF2-40B4-BE49-F238E27FC236}">
              <a16:creationId xmlns:a16="http://schemas.microsoft.com/office/drawing/2014/main" id="{CB34C93B-DCAE-4605-B7B8-63448C66F5E4}"/>
            </a:ext>
          </a:extLst>
        </xdr:cNvPr>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200025"/>
    <xdr:sp macro="" textlink="" fLocksText="0">
      <xdr:nvSpPr>
        <xdr:cNvPr id="19" name="Text Box 18">
          <a:extLst>
            <a:ext uri="{FF2B5EF4-FFF2-40B4-BE49-F238E27FC236}">
              <a16:creationId xmlns:a16="http://schemas.microsoft.com/office/drawing/2014/main" id="{E4E1942A-33EB-4B50-B802-7EA03B3308DE}"/>
            </a:ext>
          </a:extLst>
        </xdr:cNvPr>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a:extLst>
            <a:ext uri="{FF2B5EF4-FFF2-40B4-BE49-F238E27FC236}">
              <a16:creationId xmlns:a16="http://schemas.microsoft.com/office/drawing/2014/main" id="{622F65B9-1B8C-4D38-8977-9A24100E5166}"/>
            </a:ext>
          </a:extLst>
        </xdr:cNvPr>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14/10/2024</a:t>
          </a:r>
        </a:p>
      </xdr:txBody>
    </xdr:sp>
    <xdr:clientData/>
  </xdr:oneCellAnchor>
  <xdr:oneCellAnchor>
    <xdr:from>
      <xdr:col>0</xdr:col>
      <xdr:colOff>9525</xdr:colOff>
      <xdr:row>12</xdr:row>
      <xdr:rowOff>9525</xdr:rowOff>
    </xdr:from>
    <xdr:ext cx="1943100" cy="200025"/>
    <xdr:sp macro="" textlink="" fLocksText="0">
      <xdr:nvSpPr>
        <xdr:cNvPr id="21" name="Text Box 20">
          <a:extLst>
            <a:ext uri="{FF2B5EF4-FFF2-40B4-BE49-F238E27FC236}">
              <a16:creationId xmlns:a16="http://schemas.microsoft.com/office/drawing/2014/main" id="{A84C14C3-930A-402E-802E-F74F3A1AACA0}"/>
            </a:ext>
          </a:extLst>
        </xdr:cNvPr>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a:extLst>
            <a:ext uri="{FF2B5EF4-FFF2-40B4-BE49-F238E27FC236}">
              <a16:creationId xmlns:a16="http://schemas.microsoft.com/office/drawing/2014/main" id="{AB1110F7-530C-4293-8A4B-2163507C57A3}"/>
            </a:ext>
          </a:extLst>
        </xdr:cNvPr>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14 Oct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45D3C2BC-75D1-4006-A3C0-AA1942CFC2F2}"/>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a:extLst>
            <a:ext uri="{FF2B5EF4-FFF2-40B4-BE49-F238E27FC236}">
              <a16:creationId xmlns:a16="http://schemas.microsoft.com/office/drawing/2014/main" id="{DEE7C91B-E04B-427B-B503-663A9D8852B0}"/>
            </a:ext>
          </a:extLst>
        </xdr:cNvPr>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a:extLst>
            <a:ext uri="{FF2B5EF4-FFF2-40B4-BE49-F238E27FC236}">
              <a16:creationId xmlns:a16="http://schemas.microsoft.com/office/drawing/2014/main" id="{46F9ACD2-9BEB-4344-93B9-0399B80988F9}"/>
            </a:ext>
          </a:extLst>
        </xdr:cNvPr>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D16D9E7B-809E-46A1-B84F-B39F95C60C59}"/>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a:extLst>
            <a:ext uri="{FF2B5EF4-FFF2-40B4-BE49-F238E27FC236}">
              <a16:creationId xmlns:a16="http://schemas.microsoft.com/office/drawing/2014/main" id="{FCA0C16C-2A6D-4218-8682-7054A3E28B81}"/>
            </a:ext>
          </a:extLst>
        </xdr:cNvPr>
        <xdr:cNvSpPr txBox="1">
          <a:spLocks noChangeArrowheads="1"/>
        </xdr:cNvSpPr>
      </xdr:nvSpPr>
      <xdr:spPr bwMode="auto">
        <a:xfrm>
          <a:off x="609600" y="22679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a:extLst>
            <a:ext uri="{FF2B5EF4-FFF2-40B4-BE49-F238E27FC236}">
              <a16:creationId xmlns:a16="http://schemas.microsoft.com/office/drawing/2014/main" id="{8216FD7A-FBD1-4E63-8ADE-3DA95DB8EF28}"/>
            </a:ext>
          </a:extLst>
        </xdr:cNvPr>
        <xdr:cNvSpPr txBox="1">
          <a:spLocks noChangeArrowheads="1"/>
        </xdr:cNvSpPr>
      </xdr:nvSpPr>
      <xdr:spPr bwMode="auto">
        <a:xfrm>
          <a:off x="1838325" y="22679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D05E5BA4-E1DF-4EAF-9DAC-D82FF76507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8375" cy="714375"/>
    <xdr:sp macro="" textlink="" fLocksText="0">
      <xdr:nvSpPr>
        <xdr:cNvPr id="3" name="Text Box 2">
          <a:extLst>
            <a:ext uri="{FF2B5EF4-FFF2-40B4-BE49-F238E27FC236}">
              <a16:creationId xmlns:a16="http://schemas.microsoft.com/office/drawing/2014/main" id="{3193655F-DCE7-493B-8C53-294FFF44933F}"/>
            </a:ext>
          </a:extLst>
        </xdr:cNvPr>
        <xdr:cNvSpPr txBox="1">
          <a:spLocks noChangeArrowheads="1"/>
        </xdr:cNvSpPr>
      </xdr:nvSpPr>
      <xdr:spPr bwMode="auto">
        <a:xfrm>
          <a:off x="619125"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62750" cy="285750"/>
    <xdr:sp macro="" textlink="" fLocksText="0">
      <xdr:nvSpPr>
        <xdr:cNvPr id="4" name="Text Box 3">
          <a:extLst>
            <a:ext uri="{FF2B5EF4-FFF2-40B4-BE49-F238E27FC236}">
              <a16:creationId xmlns:a16="http://schemas.microsoft.com/office/drawing/2014/main" id="{0CE857C8-F055-4A8D-B31C-7B6869EB66F8}"/>
            </a:ext>
          </a:extLst>
        </xdr:cNvPr>
        <xdr:cNvSpPr txBox="1">
          <a:spLocks noChangeArrowheads="1"/>
        </xdr:cNvSpPr>
      </xdr:nvSpPr>
      <xdr:spPr bwMode="auto">
        <a:xfrm>
          <a:off x="9525" y="200025"/>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62750" cy="466725"/>
    <xdr:sp macro="" textlink="" fLocksText="0">
      <xdr:nvSpPr>
        <xdr:cNvPr id="5" name="Text Box 4">
          <a:extLst>
            <a:ext uri="{FF2B5EF4-FFF2-40B4-BE49-F238E27FC236}">
              <a16:creationId xmlns:a16="http://schemas.microsoft.com/office/drawing/2014/main" id="{E9103519-8BEE-4167-B984-705681990EFC}"/>
            </a:ext>
          </a:extLst>
        </xdr:cNvPr>
        <xdr:cNvSpPr txBox="1">
          <a:spLocks noChangeArrowheads="1"/>
        </xdr:cNvSpPr>
      </xdr:nvSpPr>
      <xdr:spPr bwMode="auto">
        <a:xfrm>
          <a:off x="9525" y="581025"/>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62750" cy="238125"/>
    <xdr:sp macro="" textlink="" fLocksText="0">
      <xdr:nvSpPr>
        <xdr:cNvPr id="6" name="Text Box 5">
          <a:extLst>
            <a:ext uri="{FF2B5EF4-FFF2-40B4-BE49-F238E27FC236}">
              <a16:creationId xmlns:a16="http://schemas.microsoft.com/office/drawing/2014/main" id="{5E128953-1CCE-445F-9664-A1AA56B131D5}"/>
            </a:ext>
          </a:extLst>
        </xdr:cNvPr>
        <xdr:cNvSpPr txBox="1">
          <a:spLocks noChangeArrowheads="1"/>
        </xdr:cNvSpPr>
      </xdr:nvSpPr>
      <xdr:spPr bwMode="auto">
        <a:xfrm>
          <a:off x="9525" y="771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3 năm 2024 / Quarter 3 of 2024</a:t>
          </a:r>
        </a:p>
      </xdr:txBody>
    </xdr:sp>
    <xdr:clientData/>
  </xdr:oneCellAnchor>
  <xdr:oneCellAnchor>
    <xdr:from>
      <xdr:col>0</xdr:col>
      <xdr:colOff>9525</xdr:colOff>
      <xdr:row>5</xdr:row>
      <xdr:rowOff>9525</xdr:rowOff>
    </xdr:from>
    <xdr:ext cx="1666875" cy="200025"/>
    <xdr:sp macro="" textlink="" fLocksText="0">
      <xdr:nvSpPr>
        <xdr:cNvPr id="7" name="Text Box 6">
          <a:extLst>
            <a:ext uri="{FF2B5EF4-FFF2-40B4-BE49-F238E27FC236}">
              <a16:creationId xmlns:a16="http://schemas.microsoft.com/office/drawing/2014/main" id="{DB7035A6-7294-40A5-9BDF-CBB83DD23AD3}"/>
            </a:ext>
          </a:extLst>
        </xdr:cNvPr>
        <xdr:cNvSpPr txBox="1">
          <a:spLocks noChangeArrowheads="1"/>
        </xdr:cNvSpPr>
      </xdr:nvSpPr>
      <xdr:spPr bwMode="auto">
        <a:xfrm>
          <a:off x="9525" y="962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5875" cy="200025"/>
    <xdr:sp macro="" textlink="" fLocksText="0">
      <xdr:nvSpPr>
        <xdr:cNvPr id="8" name="Text Box 7">
          <a:extLst>
            <a:ext uri="{FF2B5EF4-FFF2-40B4-BE49-F238E27FC236}">
              <a16:creationId xmlns:a16="http://schemas.microsoft.com/office/drawing/2014/main" id="{CA2E9932-46DE-4BD4-AE36-AC830C7DDC8E}"/>
            </a:ext>
          </a:extLst>
        </xdr:cNvPr>
        <xdr:cNvSpPr txBox="1">
          <a:spLocks noChangeArrowheads="1"/>
        </xdr:cNvSpPr>
      </xdr:nvSpPr>
      <xdr:spPr bwMode="auto">
        <a:xfrm>
          <a:off x="1219200" y="962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6875" cy="200025"/>
    <xdr:sp macro="" textlink="" fLocksText="0">
      <xdr:nvSpPr>
        <xdr:cNvPr id="9" name="Text Box 8">
          <a:extLst>
            <a:ext uri="{FF2B5EF4-FFF2-40B4-BE49-F238E27FC236}">
              <a16:creationId xmlns:a16="http://schemas.microsoft.com/office/drawing/2014/main" id="{A2DB2519-D35F-49B4-94CA-B43F15C73B8A}"/>
            </a:ext>
          </a:extLst>
        </xdr:cNvPr>
        <xdr:cNvSpPr txBox="1">
          <a:spLocks noChangeArrowheads="1"/>
        </xdr:cNvSpPr>
      </xdr:nvSpPr>
      <xdr:spPr bwMode="auto">
        <a:xfrm>
          <a:off x="9525" y="115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5875" cy="200025"/>
    <xdr:sp macro="" textlink="" fLocksText="0">
      <xdr:nvSpPr>
        <xdr:cNvPr id="10" name="Text Box 9">
          <a:extLst>
            <a:ext uri="{FF2B5EF4-FFF2-40B4-BE49-F238E27FC236}">
              <a16:creationId xmlns:a16="http://schemas.microsoft.com/office/drawing/2014/main" id="{D1EAE4E0-0693-401A-A564-48B9B7DC80A6}"/>
            </a:ext>
          </a:extLst>
        </xdr:cNvPr>
        <xdr:cNvSpPr txBox="1">
          <a:spLocks noChangeArrowheads="1"/>
        </xdr:cNvSpPr>
      </xdr:nvSpPr>
      <xdr:spPr bwMode="auto">
        <a:xfrm>
          <a:off x="1219200" y="1152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6875" cy="200025"/>
    <xdr:sp macro="" textlink="" fLocksText="0">
      <xdr:nvSpPr>
        <xdr:cNvPr id="11" name="Text Box 10">
          <a:extLst>
            <a:ext uri="{FF2B5EF4-FFF2-40B4-BE49-F238E27FC236}">
              <a16:creationId xmlns:a16="http://schemas.microsoft.com/office/drawing/2014/main" id="{9B031B42-0714-42CC-AACF-D2CF08A65135}"/>
            </a:ext>
          </a:extLst>
        </xdr:cNvPr>
        <xdr:cNvSpPr txBox="1">
          <a:spLocks noChangeArrowheads="1"/>
        </xdr:cNvSpPr>
      </xdr:nvSpPr>
      <xdr:spPr bwMode="auto">
        <a:xfrm>
          <a:off x="9525" y="134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5875" cy="200025"/>
    <xdr:sp macro="" textlink="" fLocksText="0">
      <xdr:nvSpPr>
        <xdr:cNvPr id="12" name="Text Box 11">
          <a:extLst>
            <a:ext uri="{FF2B5EF4-FFF2-40B4-BE49-F238E27FC236}">
              <a16:creationId xmlns:a16="http://schemas.microsoft.com/office/drawing/2014/main" id="{40C809A5-C9FD-431D-9940-768D8DC56324}"/>
            </a:ext>
          </a:extLst>
        </xdr:cNvPr>
        <xdr:cNvSpPr txBox="1">
          <a:spLocks noChangeArrowheads="1"/>
        </xdr:cNvSpPr>
      </xdr:nvSpPr>
      <xdr:spPr bwMode="auto">
        <a:xfrm>
          <a:off x="1219200" y="1343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6875" cy="200025"/>
    <xdr:sp macro="" textlink="" fLocksText="0">
      <xdr:nvSpPr>
        <xdr:cNvPr id="13" name="Text Box 12">
          <a:extLst>
            <a:ext uri="{FF2B5EF4-FFF2-40B4-BE49-F238E27FC236}">
              <a16:creationId xmlns:a16="http://schemas.microsoft.com/office/drawing/2014/main" id="{E8E07E90-038C-4CA8-9BC4-78EF636B607C}"/>
            </a:ext>
          </a:extLst>
        </xdr:cNvPr>
        <xdr:cNvSpPr txBox="1">
          <a:spLocks noChangeArrowheads="1"/>
        </xdr:cNvSpPr>
      </xdr:nvSpPr>
      <xdr:spPr bwMode="auto">
        <a:xfrm>
          <a:off x="9525" y="1533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5875" cy="200025"/>
    <xdr:sp macro="" textlink="" fLocksText="0">
      <xdr:nvSpPr>
        <xdr:cNvPr id="14" name="Text Box 13">
          <a:extLst>
            <a:ext uri="{FF2B5EF4-FFF2-40B4-BE49-F238E27FC236}">
              <a16:creationId xmlns:a16="http://schemas.microsoft.com/office/drawing/2014/main" id="{6D9378C7-481B-407D-819C-422A37950432}"/>
            </a:ext>
          </a:extLst>
        </xdr:cNvPr>
        <xdr:cNvSpPr txBox="1">
          <a:spLocks noChangeArrowheads="1"/>
        </xdr:cNvSpPr>
      </xdr:nvSpPr>
      <xdr:spPr bwMode="auto">
        <a:xfrm>
          <a:off x="1219200" y="1533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6875" cy="200025"/>
    <xdr:sp macro="" textlink="" fLocksText="0">
      <xdr:nvSpPr>
        <xdr:cNvPr id="15" name="Text Box 14">
          <a:extLst>
            <a:ext uri="{FF2B5EF4-FFF2-40B4-BE49-F238E27FC236}">
              <a16:creationId xmlns:a16="http://schemas.microsoft.com/office/drawing/2014/main" id="{810143BE-8EE1-45F1-B9F8-717D8066E767}"/>
            </a:ext>
          </a:extLst>
        </xdr:cNvPr>
        <xdr:cNvSpPr txBox="1">
          <a:spLocks noChangeArrowheads="1"/>
        </xdr:cNvSpPr>
      </xdr:nvSpPr>
      <xdr:spPr bwMode="auto">
        <a:xfrm>
          <a:off x="9525" y="1724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5875" cy="200025"/>
    <xdr:sp macro="" textlink="" fLocksText="0">
      <xdr:nvSpPr>
        <xdr:cNvPr id="16" name="Text Box 15">
          <a:extLst>
            <a:ext uri="{FF2B5EF4-FFF2-40B4-BE49-F238E27FC236}">
              <a16:creationId xmlns:a16="http://schemas.microsoft.com/office/drawing/2014/main" id="{DB179DF2-13D9-497C-90CA-86749A935D23}"/>
            </a:ext>
          </a:extLst>
        </xdr:cNvPr>
        <xdr:cNvSpPr txBox="1">
          <a:spLocks noChangeArrowheads="1"/>
        </xdr:cNvSpPr>
      </xdr:nvSpPr>
      <xdr:spPr bwMode="auto">
        <a:xfrm>
          <a:off x="1219200" y="1724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6875" cy="200025"/>
    <xdr:sp macro="" textlink="" fLocksText="0">
      <xdr:nvSpPr>
        <xdr:cNvPr id="17" name="Text Box 16">
          <a:extLst>
            <a:ext uri="{FF2B5EF4-FFF2-40B4-BE49-F238E27FC236}">
              <a16:creationId xmlns:a16="http://schemas.microsoft.com/office/drawing/2014/main" id="{01BB91FD-DB97-4C9E-A158-AAF3610AB9A0}"/>
            </a:ext>
          </a:extLst>
        </xdr:cNvPr>
        <xdr:cNvSpPr txBox="1">
          <a:spLocks noChangeArrowheads="1"/>
        </xdr:cNvSpPr>
      </xdr:nvSpPr>
      <xdr:spPr bwMode="auto">
        <a:xfrm>
          <a:off x="9525" y="1914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5875" cy="200025"/>
    <xdr:sp macro="" textlink="" fLocksText="0">
      <xdr:nvSpPr>
        <xdr:cNvPr id="18" name="Text Box 17">
          <a:extLst>
            <a:ext uri="{FF2B5EF4-FFF2-40B4-BE49-F238E27FC236}">
              <a16:creationId xmlns:a16="http://schemas.microsoft.com/office/drawing/2014/main" id="{6A8C3C06-35B1-4BBF-94EB-C5B39C6B7420}"/>
            </a:ext>
          </a:extLst>
        </xdr:cNvPr>
        <xdr:cNvSpPr txBox="1">
          <a:spLocks noChangeArrowheads="1"/>
        </xdr:cNvSpPr>
      </xdr:nvSpPr>
      <xdr:spPr bwMode="auto">
        <a:xfrm>
          <a:off x="1219200" y="1914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6875" cy="200025"/>
    <xdr:sp macro="" textlink="" fLocksText="0">
      <xdr:nvSpPr>
        <xdr:cNvPr id="19" name="Text Box 18">
          <a:extLst>
            <a:ext uri="{FF2B5EF4-FFF2-40B4-BE49-F238E27FC236}">
              <a16:creationId xmlns:a16="http://schemas.microsoft.com/office/drawing/2014/main" id="{622A3F0D-911C-4BDC-8E02-439FDB8AF1C5}"/>
            </a:ext>
          </a:extLst>
        </xdr:cNvPr>
        <xdr:cNvSpPr txBox="1">
          <a:spLocks noChangeArrowheads="1"/>
        </xdr:cNvSpPr>
      </xdr:nvSpPr>
      <xdr:spPr bwMode="auto">
        <a:xfrm>
          <a:off x="9525" y="2105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5875" cy="200025"/>
    <xdr:sp macro="" textlink="" fLocksText="0">
      <xdr:nvSpPr>
        <xdr:cNvPr id="20" name="Text Box 19">
          <a:extLst>
            <a:ext uri="{FF2B5EF4-FFF2-40B4-BE49-F238E27FC236}">
              <a16:creationId xmlns:a16="http://schemas.microsoft.com/office/drawing/2014/main" id="{0A7FCB42-9812-4535-A5B8-8260A7DFCBC9}"/>
            </a:ext>
          </a:extLst>
        </xdr:cNvPr>
        <xdr:cNvSpPr txBox="1">
          <a:spLocks noChangeArrowheads="1"/>
        </xdr:cNvSpPr>
      </xdr:nvSpPr>
      <xdr:spPr bwMode="auto">
        <a:xfrm>
          <a:off x="1219200" y="2105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0</xdr:col>
      <xdr:colOff>9525</xdr:colOff>
      <xdr:row>12</xdr:row>
      <xdr:rowOff>9525</xdr:rowOff>
    </xdr:from>
    <xdr:ext cx="1666875" cy="200025"/>
    <xdr:sp macro="" textlink="" fLocksText="0">
      <xdr:nvSpPr>
        <xdr:cNvPr id="21" name="Text Box 20">
          <a:extLst>
            <a:ext uri="{FF2B5EF4-FFF2-40B4-BE49-F238E27FC236}">
              <a16:creationId xmlns:a16="http://schemas.microsoft.com/office/drawing/2014/main" id="{E1D299E2-235B-4F05-9881-482CE53C1B3E}"/>
            </a:ext>
          </a:extLst>
        </xdr:cNvPr>
        <xdr:cNvSpPr txBox="1">
          <a:spLocks noChangeArrowheads="1"/>
        </xdr:cNvSpPr>
      </xdr:nvSpPr>
      <xdr:spPr bwMode="auto">
        <a:xfrm>
          <a:off x="9525" y="2295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5875" cy="200025"/>
    <xdr:sp macro="" textlink="" fLocksText="0">
      <xdr:nvSpPr>
        <xdr:cNvPr id="22" name="Text Box 21">
          <a:extLst>
            <a:ext uri="{FF2B5EF4-FFF2-40B4-BE49-F238E27FC236}">
              <a16:creationId xmlns:a16="http://schemas.microsoft.com/office/drawing/2014/main" id="{6E351575-55E3-4BF2-A317-5F01F6CCE120}"/>
            </a:ext>
          </a:extLst>
        </xdr:cNvPr>
        <xdr:cNvSpPr txBox="1">
          <a:spLocks noChangeArrowheads="1"/>
        </xdr:cNvSpPr>
      </xdr:nvSpPr>
      <xdr:spPr bwMode="auto">
        <a:xfrm>
          <a:off x="1219200" y="2295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3</xdr:col>
      <xdr:colOff>9525</xdr:colOff>
      <xdr:row>13</xdr:row>
      <xdr:rowOff>9525</xdr:rowOff>
    </xdr:from>
    <xdr:ext cx="2286000" cy="200025"/>
    <xdr:sp macro="" textlink="" fLocksText="0">
      <xdr:nvSpPr>
        <xdr:cNvPr id="23" name="Text Box 22">
          <a:extLst>
            <a:ext uri="{FF2B5EF4-FFF2-40B4-BE49-F238E27FC236}">
              <a16:creationId xmlns:a16="http://schemas.microsoft.com/office/drawing/2014/main" id="{AAFE2008-DD1A-436A-A165-A434AA80B811}"/>
            </a:ext>
          </a:extLst>
        </xdr:cNvPr>
        <xdr:cNvSpPr txBox="1">
          <a:spLocks noChangeArrowheads="1"/>
        </xdr:cNvSpPr>
      </xdr:nvSpPr>
      <xdr:spPr bwMode="auto">
        <a:xfrm>
          <a:off x="1838325" y="2486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6875" cy="200025"/>
    <xdr:sp macro="" textlink="" fLocksText="0">
      <xdr:nvSpPr>
        <xdr:cNvPr id="24" name="Text Box 23">
          <a:extLst>
            <a:ext uri="{FF2B5EF4-FFF2-40B4-BE49-F238E27FC236}">
              <a16:creationId xmlns:a16="http://schemas.microsoft.com/office/drawing/2014/main" id="{09DCD83E-6645-48B9-8FE4-9D0E1E5E9E92}"/>
            </a:ext>
          </a:extLst>
        </xdr:cNvPr>
        <xdr:cNvSpPr txBox="1">
          <a:spLocks noChangeArrowheads="1"/>
        </xdr:cNvSpPr>
      </xdr:nvSpPr>
      <xdr:spPr bwMode="auto">
        <a:xfrm>
          <a:off x="9525" y="496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9875" cy="200025"/>
    <xdr:sp macro="" textlink="" fLocksText="0">
      <xdr:nvSpPr>
        <xdr:cNvPr id="25" name="Text Box 24">
          <a:extLst>
            <a:ext uri="{FF2B5EF4-FFF2-40B4-BE49-F238E27FC236}">
              <a16:creationId xmlns:a16="http://schemas.microsoft.com/office/drawing/2014/main" id="{91615075-A74D-4BDA-BB5E-22201E5BB82E}"/>
            </a:ext>
          </a:extLst>
        </xdr:cNvPr>
        <xdr:cNvSpPr txBox="1">
          <a:spLocks noChangeArrowheads="1"/>
        </xdr:cNvSpPr>
      </xdr:nvSpPr>
      <xdr:spPr bwMode="auto">
        <a:xfrm>
          <a:off x="1219200" y="49625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200025"/>
    <xdr:sp macro="" textlink="" fLocksText="0">
      <xdr:nvSpPr>
        <xdr:cNvPr id="26" name="Text Box 25">
          <a:extLst>
            <a:ext uri="{FF2B5EF4-FFF2-40B4-BE49-F238E27FC236}">
              <a16:creationId xmlns:a16="http://schemas.microsoft.com/office/drawing/2014/main" id="{310E0F2C-17B8-475E-BCD7-8CBBB190F072}"/>
            </a:ext>
          </a:extLst>
        </xdr:cNvPr>
        <xdr:cNvSpPr txBox="1">
          <a:spLocks noChangeArrowheads="1"/>
        </xdr:cNvSpPr>
      </xdr:nvSpPr>
      <xdr:spPr bwMode="auto">
        <a:xfrm>
          <a:off x="1838325" y="4962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6875" cy="200025"/>
    <xdr:sp macro="" textlink="" fLocksText="0">
      <xdr:nvSpPr>
        <xdr:cNvPr id="27" name="Text Box 26">
          <a:extLst>
            <a:ext uri="{FF2B5EF4-FFF2-40B4-BE49-F238E27FC236}">
              <a16:creationId xmlns:a16="http://schemas.microsoft.com/office/drawing/2014/main" id="{00CE0E34-D3C9-4BFA-A443-4BC9D27193F0}"/>
            </a:ext>
          </a:extLst>
        </xdr:cNvPr>
        <xdr:cNvSpPr txBox="1">
          <a:spLocks noChangeArrowheads="1"/>
        </xdr:cNvSpPr>
      </xdr:nvSpPr>
      <xdr:spPr bwMode="auto">
        <a:xfrm>
          <a:off x="9525" y="515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9875" cy="200025"/>
    <xdr:sp macro="" textlink="" fLocksText="0">
      <xdr:nvSpPr>
        <xdr:cNvPr id="28" name="Text Box 27">
          <a:extLst>
            <a:ext uri="{FF2B5EF4-FFF2-40B4-BE49-F238E27FC236}">
              <a16:creationId xmlns:a16="http://schemas.microsoft.com/office/drawing/2014/main" id="{B4E18606-E6E8-44FE-8ACD-12EAA60273F7}"/>
            </a:ext>
          </a:extLst>
        </xdr:cNvPr>
        <xdr:cNvSpPr txBox="1">
          <a:spLocks noChangeArrowheads="1"/>
        </xdr:cNvSpPr>
      </xdr:nvSpPr>
      <xdr:spPr bwMode="auto">
        <a:xfrm>
          <a:off x="1219200" y="51530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200025"/>
    <xdr:sp macro="" textlink="" fLocksText="0">
      <xdr:nvSpPr>
        <xdr:cNvPr id="29" name="Text Box 28">
          <a:extLst>
            <a:ext uri="{FF2B5EF4-FFF2-40B4-BE49-F238E27FC236}">
              <a16:creationId xmlns:a16="http://schemas.microsoft.com/office/drawing/2014/main" id="{728AA47E-5BA2-4FFE-8412-BF06FABB6334}"/>
            </a:ext>
          </a:extLst>
        </xdr:cNvPr>
        <xdr:cNvSpPr txBox="1">
          <a:spLocks noChangeArrowheads="1"/>
        </xdr:cNvSpPr>
      </xdr:nvSpPr>
      <xdr:spPr bwMode="auto">
        <a:xfrm>
          <a:off x="1838325" y="5153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a:extLst>
            <a:ext uri="{FF2B5EF4-FFF2-40B4-BE49-F238E27FC236}">
              <a16:creationId xmlns:a16="http://schemas.microsoft.com/office/drawing/2014/main" id="{5FE56126-592B-4932-9F13-6BDDC289D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34075" cy="714375"/>
    <xdr:sp macro="" textlink="" fLocksText="0">
      <xdr:nvSpPr>
        <xdr:cNvPr id="3" name="Text Box 2">
          <a:extLst>
            <a:ext uri="{FF2B5EF4-FFF2-40B4-BE49-F238E27FC236}">
              <a16:creationId xmlns:a16="http://schemas.microsoft.com/office/drawing/2014/main" id="{07C2A112-526A-4E31-AE73-ACE19FDD06E7}"/>
            </a:ext>
          </a:extLst>
        </xdr:cNvPr>
        <xdr:cNvSpPr txBox="1">
          <a:spLocks noChangeArrowheads="1"/>
        </xdr:cNvSpPr>
      </xdr:nvSpPr>
      <xdr:spPr bwMode="auto">
        <a:xfrm>
          <a:off x="9525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48450" cy="285750"/>
    <xdr:sp macro="" textlink="" fLocksText="0">
      <xdr:nvSpPr>
        <xdr:cNvPr id="4" name="Text Box 3">
          <a:extLst>
            <a:ext uri="{FF2B5EF4-FFF2-40B4-BE49-F238E27FC236}">
              <a16:creationId xmlns:a16="http://schemas.microsoft.com/office/drawing/2014/main" id="{B8DDD73A-871E-4BA2-B461-191B3E6555BE}"/>
            </a:ext>
          </a:extLst>
        </xdr:cNvPr>
        <xdr:cNvSpPr txBox="1">
          <a:spLocks noChangeArrowheads="1"/>
        </xdr:cNvSpPr>
      </xdr:nvSpPr>
      <xdr:spPr bwMode="auto">
        <a:xfrm>
          <a:off x="9525" y="200025"/>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48450" cy="466725"/>
    <xdr:sp macro="" textlink="" fLocksText="0">
      <xdr:nvSpPr>
        <xdr:cNvPr id="5" name="Text Box 4">
          <a:extLst>
            <a:ext uri="{FF2B5EF4-FFF2-40B4-BE49-F238E27FC236}">
              <a16:creationId xmlns:a16="http://schemas.microsoft.com/office/drawing/2014/main" id="{DC186DFA-472A-4BC0-B0FB-ABE7A6EEB930}"/>
            </a:ext>
          </a:extLst>
        </xdr:cNvPr>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48450" cy="238125"/>
    <xdr:sp macro="" textlink="" fLocksText="0">
      <xdr:nvSpPr>
        <xdr:cNvPr id="6" name="Text Box 5">
          <a:extLst>
            <a:ext uri="{FF2B5EF4-FFF2-40B4-BE49-F238E27FC236}">
              <a16:creationId xmlns:a16="http://schemas.microsoft.com/office/drawing/2014/main" id="{EFF145C1-E5E0-4A5F-BD69-C23CDBF8B4FB}"/>
            </a:ext>
          </a:extLst>
        </xdr:cNvPr>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09 năm 2024 / As at 30 Sep 2024</a:t>
          </a:r>
        </a:p>
      </xdr:txBody>
    </xdr:sp>
    <xdr:clientData/>
  </xdr:oneCellAnchor>
  <xdr:oneCellAnchor>
    <xdr:from>
      <xdr:col>0</xdr:col>
      <xdr:colOff>9525</xdr:colOff>
      <xdr:row>5</xdr:row>
      <xdr:rowOff>9525</xdr:rowOff>
    </xdr:from>
    <xdr:ext cx="381000" cy="190500"/>
    <xdr:sp macro="" textlink="" fLocksText="0">
      <xdr:nvSpPr>
        <xdr:cNvPr id="7" name="Text Box 6">
          <a:extLst>
            <a:ext uri="{FF2B5EF4-FFF2-40B4-BE49-F238E27FC236}">
              <a16:creationId xmlns:a16="http://schemas.microsoft.com/office/drawing/2014/main" id="{096C2BFF-6D4A-4E2A-93CA-070F196A5958}"/>
            </a:ext>
          </a:extLst>
        </xdr:cNvPr>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190500"/>
    <xdr:sp macro="" textlink="" fLocksText="0">
      <xdr:nvSpPr>
        <xdr:cNvPr id="8" name="Text Box 7">
          <a:extLst>
            <a:ext uri="{FF2B5EF4-FFF2-40B4-BE49-F238E27FC236}">
              <a16:creationId xmlns:a16="http://schemas.microsoft.com/office/drawing/2014/main" id="{673865E1-7F91-41BD-AD1F-22D3E2152839}"/>
            </a:ext>
          </a:extLst>
        </xdr:cNvPr>
        <xdr:cNvSpPr txBox="1">
          <a:spLocks noChangeArrowheads="1"/>
        </xdr:cNvSpPr>
      </xdr:nvSpPr>
      <xdr:spPr bwMode="auto">
        <a:xfrm>
          <a:off x="619125" y="962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19575" cy="190500"/>
    <xdr:sp macro="" textlink="" fLocksText="0">
      <xdr:nvSpPr>
        <xdr:cNvPr id="9" name="Text Box 8">
          <a:extLst>
            <a:ext uri="{FF2B5EF4-FFF2-40B4-BE49-F238E27FC236}">
              <a16:creationId xmlns:a16="http://schemas.microsoft.com/office/drawing/2014/main" id="{5792BCDC-687A-4273-9E86-05173225C8BC}"/>
            </a:ext>
          </a:extLst>
        </xdr:cNvPr>
        <xdr:cNvSpPr txBox="1">
          <a:spLocks noChangeArrowheads="1"/>
        </xdr:cNvSpPr>
      </xdr:nvSpPr>
      <xdr:spPr bwMode="auto">
        <a:xfrm>
          <a:off x="1228725" y="962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7875" cy="190500"/>
    <xdr:sp macro="" textlink="" fLocksText="0">
      <xdr:nvSpPr>
        <xdr:cNvPr id="10" name="Text Box 9">
          <a:extLst>
            <a:ext uri="{FF2B5EF4-FFF2-40B4-BE49-F238E27FC236}">
              <a16:creationId xmlns:a16="http://schemas.microsoft.com/office/drawing/2014/main" id="{14709F91-95F3-4342-8E3B-67A548BA224F}"/>
            </a:ext>
          </a:extLst>
        </xdr:cNvPr>
        <xdr:cNvSpPr txBox="1">
          <a:spLocks noChangeArrowheads="1"/>
        </xdr:cNvSpPr>
      </xdr:nvSpPr>
      <xdr:spPr bwMode="auto">
        <a:xfrm>
          <a:off x="619125" y="1152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19575" cy="190500"/>
    <xdr:sp macro="" textlink="" fLocksText="0">
      <xdr:nvSpPr>
        <xdr:cNvPr id="11" name="Text Box 10">
          <a:extLst>
            <a:ext uri="{FF2B5EF4-FFF2-40B4-BE49-F238E27FC236}">
              <a16:creationId xmlns:a16="http://schemas.microsoft.com/office/drawing/2014/main" id="{79EE313A-03FA-4134-8552-8FABFF89AC71}"/>
            </a:ext>
          </a:extLst>
        </xdr:cNvPr>
        <xdr:cNvSpPr txBox="1">
          <a:spLocks noChangeArrowheads="1"/>
        </xdr:cNvSpPr>
      </xdr:nvSpPr>
      <xdr:spPr bwMode="auto">
        <a:xfrm>
          <a:off x="1228725" y="1152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a:extLst>
            <a:ext uri="{FF2B5EF4-FFF2-40B4-BE49-F238E27FC236}">
              <a16:creationId xmlns:a16="http://schemas.microsoft.com/office/drawing/2014/main" id="{4A6D2099-DCD9-472B-B080-12C1EF59D4AA}"/>
            </a:ext>
          </a:extLst>
        </xdr:cNvPr>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190500"/>
    <xdr:sp macro="" textlink="" fLocksText="0">
      <xdr:nvSpPr>
        <xdr:cNvPr id="13" name="Text Box 12">
          <a:extLst>
            <a:ext uri="{FF2B5EF4-FFF2-40B4-BE49-F238E27FC236}">
              <a16:creationId xmlns:a16="http://schemas.microsoft.com/office/drawing/2014/main" id="{68CB1EAE-8F36-463E-A705-48372F54365E}"/>
            </a:ext>
          </a:extLst>
        </xdr:cNvPr>
        <xdr:cNvSpPr txBox="1">
          <a:spLocks noChangeArrowheads="1"/>
        </xdr:cNvSpPr>
      </xdr:nvSpPr>
      <xdr:spPr bwMode="auto">
        <a:xfrm>
          <a:off x="619125" y="1343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19575" cy="190500"/>
    <xdr:sp macro="" textlink="" fLocksText="0">
      <xdr:nvSpPr>
        <xdr:cNvPr id="14" name="Text Box 13">
          <a:extLst>
            <a:ext uri="{FF2B5EF4-FFF2-40B4-BE49-F238E27FC236}">
              <a16:creationId xmlns:a16="http://schemas.microsoft.com/office/drawing/2014/main" id="{5A377F98-01B6-4E90-B326-4BAE3FE69570}"/>
            </a:ext>
          </a:extLst>
        </xdr:cNvPr>
        <xdr:cNvSpPr txBox="1">
          <a:spLocks noChangeArrowheads="1"/>
        </xdr:cNvSpPr>
      </xdr:nvSpPr>
      <xdr:spPr bwMode="auto">
        <a:xfrm>
          <a:off x="1228725" y="1343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7875" cy="190500"/>
    <xdr:sp macro="" textlink="" fLocksText="0">
      <xdr:nvSpPr>
        <xdr:cNvPr id="15" name="Text Box 14">
          <a:extLst>
            <a:ext uri="{FF2B5EF4-FFF2-40B4-BE49-F238E27FC236}">
              <a16:creationId xmlns:a16="http://schemas.microsoft.com/office/drawing/2014/main" id="{682D21AB-5AB2-4330-A67B-04FA9CA4A554}"/>
            </a:ext>
          </a:extLst>
        </xdr:cNvPr>
        <xdr:cNvSpPr txBox="1">
          <a:spLocks noChangeArrowheads="1"/>
        </xdr:cNvSpPr>
      </xdr:nvSpPr>
      <xdr:spPr bwMode="auto">
        <a:xfrm>
          <a:off x="619125" y="1533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19575" cy="190500"/>
    <xdr:sp macro="" textlink="" fLocksText="0">
      <xdr:nvSpPr>
        <xdr:cNvPr id="16" name="Text Box 15">
          <a:extLst>
            <a:ext uri="{FF2B5EF4-FFF2-40B4-BE49-F238E27FC236}">
              <a16:creationId xmlns:a16="http://schemas.microsoft.com/office/drawing/2014/main" id="{730EF334-3EE8-4B8E-8954-E68D2A530B45}"/>
            </a:ext>
          </a:extLst>
        </xdr:cNvPr>
        <xdr:cNvSpPr txBox="1">
          <a:spLocks noChangeArrowheads="1"/>
        </xdr:cNvSpPr>
      </xdr:nvSpPr>
      <xdr:spPr bwMode="auto">
        <a:xfrm>
          <a:off x="1228725" y="1533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a:extLst>
            <a:ext uri="{FF2B5EF4-FFF2-40B4-BE49-F238E27FC236}">
              <a16:creationId xmlns:a16="http://schemas.microsoft.com/office/drawing/2014/main" id="{0DF4EB51-6CCA-4B31-9157-B2F34941BD75}"/>
            </a:ext>
          </a:extLst>
        </xdr:cNvPr>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190500"/>
    <xdr:sp macro="" textlink="" fLocksText="0">
      <xdr:nvSpPr>
        <xdr:cNvPr id="18" name="Text Box 17">
          <a:extLst>
            <a:ext uri="{FF2B5EF4-FFF2-40B4-BE49-F238E27FC236}">
              <a16:creationId xmlns:a16="http://schemas.microsoft.com/office/drawing/2014/main" id="{7E05B7EF-BB2B-4326-9931-F539BC5537AB}"/>
            </a:ext>
          </a:extLst>
        </xdr:cNvPr>
        <xdr:cNvSpPr txBox="1">
          <a:spLocks noChangeArrowheads="1"/>
        </xdr:cNvSpPr>
      </xdr:nvSpPr>
      <xdr:spPr bwMode="auto">
        <a:xfrm>
          <a:off x="619125" y="1724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19575" cy="190500"/>
    <xdr:sp macro="" textlink="" fLocksText="0">
      <xdr:nvSpPr>
        <xdr:cNvPr id="19" name="Text Box 18">
          <a:extLst>
            <a:ext uri="{FF2B5EF4-FFF2-40B4-BE49-F238E27FC236}">
              <a16:creationId xmlns:a16="http://schemas.microsoft.com/office/drawing/2014/main" id="{1342883D-475B-496B-B21A-2AB22DE1FE10}"/>
            </a:ext>
          </a:extLst>
        </xdr:cNvPr>
        <xdr:cNvSpPr txBox="1">
          <a:spLocks noChangeArrowheads="1"/>
        </xdr:cNvSpPr>
      </xdr:nvSpPr>
      <xdr:spPr bwMode="auto">
        <a:xfrm>
          <a:off x="1228725" y="1724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7875" cy="190500"/>
    <xdr:sp macro="" textlink="" fLocksText="0">
      <xdr:nvSpPr>
        <xdr:cNvPr id="20" name="Text Box 19">
          <a:extLst>
            <a:ext uri="{FF2B5EF4-FFF2-40B4-BE49-F238E27FC236}">
              <a16:creationId xmlns:a16="http://schemas.microsoft.com/office/drawing/2014/main" id="{A0A40711-C69C-4913-80EB-66FC2D6FC9A4}"/>
            </a:ext>
          </a:extLst>
        </xdr:cNvPr>
        <xdr:cNvSpPr txBox="1">
          <a:spLocks noChangeArrowheads="1"/>
        </xdr:cNvSpPr>
      </xdr:nvSpPr>
      <xdr:spPr bwMode="auto">
        <a:xfrm>
          <a:off x="619125" y="1914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19575" cy="190500"/>
    <xdr:sp macro="" textlink="" fLocksText="0">
      <xdr:nvSpPr>
        <xdr:cNvPr id="21" name="Text Box 20">
          <a:extLst>
            <a:ext uri="{FF2B5EF4-FFF2-40B4-BE49-F238E27FC236}">
              <a16:creationId xmlns:a16="http://schemas.microsoft.com/office/drawing/2014/main" id="{380440A3-8831-42D1-A1AE-1B1B5DA357CF}"/>
            </a:ext>
          </a:extLst>
        </xdr:cNvPr>
        <xdr:cNvSpPr txBox="1">
          <a:spLocks noChangeArrowheads="1"/>
        </xdr:cNvSpPr>
      </xdr:nvSpPr>
      <xdr:spPr bwMode="auto">
        <a:xfrm>
          <a:off x="1228725" y="1914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a:extLst>
            <a:ext uri="{FF2B5EF4-FFF2-40B4-BE49-F238E27FC236}">
              <a16:creationId xmlns:a16="http://schemas.microsoft.com/office/drawing/2014/main" id="{DA98BBB6-A8D7-4397-9473-22E4BD9C0E4C}"/>
            </a:ext>
          </a:extLst>
        </xdr:cNvPr>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190500"/>
    <xdr:sp macro="" textlink="" fLocksText="0">
      <xdr:nvSpPr>
        <xdr:cNvPr id="23" name="Text Box 22">
          <a:extLst>
            <a:ext uri="{FF2B5EF4-FFF2-40B4-BE49-F238E27FC236}">
              <a16:creationId xmlns:a16="http://schemas.microsoft.com/office/drawing/2014/main" id="{84A3ADF8-80AB-404D-B3C4-4B7038C79236}"/>
            </a:ext>
          </a:extLst>
        </xdr:cNvPr>
        <xdr:cNvSpPr txBox="1">
          <a:spLocks noChangeArrowheads="1"/>
        </xdr:cNvSpPr>
      </xdr:nvSpPr>
      <xdr:spPr bwMode="auto">
        <a:xfrm>
          <a:off x="619125" y="2105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190500"/>
    <xdr:sp macro="" textlink="" fLocksText="0">
      <xdr:nvSpPr>
        <xdr:cNvPr id="24" name="Text Box 23">
          <a:extLst>
            <a:ext uri="{FF2B5EF4-FFF2-40B4-BE49-F238E27FC236}">
              <a16:creationId xmlns:a16="http://schemas.microsoft.com/office/drawing/2014/main" id="{5D821A47-6A78-4BF7-A297-09AE2FBFD14B}"/>
            </a:ext>
          </a:extLst>
        </xdr:cNvPr>
        <xdr:cNvSpPr txBox="1">
          <a:spLocks noChangeArrowheads="1"/>
        </xdr:cNvSpPr>
      </xdr:nvSpPr>
      <xdr:spPr bwMode="auto">
        <a:xfrm>
          <a:off x="1228725" y="2105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1</xdr:col>
      <xdr:colOff>9525</xdr:colOff>
      <xdr:row>12</xdr:row>
      <xdr:rowOff>9525</xdr:rowOff>
    </xdr:from>
    <xdr:ext cx="2047875" cy="190500"/>
    <xdr:sp macro="" textlink="" fLocksText="0">
      <xdr:nvSpPr>
        <xdr:cNvPr id="25" name="Text Box 24">
          <a:extLst>
            <a:ext uri="{FF2B5EF4-FFF2-40B4-BE49-F238E27FC236}">
              <a16:creationId xmlns:a16="http://schemas.microsoft.com/office/drawing/2014/main" id="{5A244568-DF00-4A36-94E9-D89233B2585A}"/>
            </a:ext>
          </a:extLst>
        </xdr:cNvPr>
        <xdr:cNvSpPr txBox="1">
          <a:spLocks noChangeArrowheads="1"/>
        </xdr:cNvSpPr>
      </xdr:nvSpPr>
      <xdr:spPr bwMode="auto">
        <a:xfrm>
          <a:off x="619125" y="2295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190500"/>
    <xdr:sp macro="" textlink="" fLocksText="0">
      <xdr:nvSpPr>
        <xdr:cNvPr id="26" name="Text Box 25">
          <a:extLst>
            <a:ext uri="{FF2B5EF4-FFF2-40B4-BE49-F238E27FC236}">
              <a16:creationId xmlns:a16="http://schemas.microsoft.com/office/drawing/2014/main" id="{2C451C78-67F7-4C13-BC49-1BDA55D468BC}"/>
            </a:ext>
          </a:extLst>
        </xdr:cNvPr>
        <xdr:cNvSpPr txBox="1">
          <a:spLocks noChangeArrowheads="1"/>
        </xdr:cNvSpPr>
      </xdr:nvSpPr>
      <xdr:spPr bwMode="auto">
        <a:xfrm>
          <a:off x="1228725" y="2295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5</xdr:col>
      <xdr:colOff>9525</xdr:colOff>
      <xdr:row>13</xdr:row>
      <xdr:rowOff>9525</xdr:rowOff>
    </xdr:from>
    <xdr:ext cx="1933575" cy="190500"/>
    <xdr:sp macro="" textlink="" fLocksText="0">
      <xdr:nvSpPr>
        <xdr:cNvPr id="27" name="Text Box 26">
          <a:extLst>
            <a:ext uri="{FF2B5EF4-FFF2-40B4-BE49-F238E27FC236}">
              <a16:creationId xmlns:a16="http://schemas.microsoft.com/office/drawing/2014/main" id="{CCCD4186-3136-4EBD-8393-EE09B6E285D2}"/>
            </a:ext>
          </a:extLst>
        </xdr:cNvPr>
        <xdr:cNvSpPr txBox="1">
          <a:spLocks noChangeArrowheads="1"/>
        </xdr:cNvSpPr>
      </xdr:nvSpPr>
      <xdr:spPr bwMode="auto">
        <a:xfrm>
          <a:off x="3057525" y="248602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28875" cy="171450"/>
    <xdr:sp macro="" textlink="" fLocksText="0">
      <xdr:nvSpPr>
        <xdr:cNvPr id="28" name="Text Box 27">
          <a:extLst>
            <a:ext uri="{FF2B5EF4-FFF2-40B4-BE49-F238E27FC236}">
              <a16:creationId xmlns:a16="http://schemas.microsoft.com/office/drawing/2014/main" id="{3079B7EA-FAB7-407E-B778-9919B99499E5}"/>
            </a:ext>
          </a:extLst>
        </xdr:cNvPr>
        <xdr:cNvSpPr txBox="1">
          <a:spLocks noChangeArrowheads="1"/>
        </xdr:cNvSpPr>
      </xdr:nvSpPr>
      <xdr:spPr bwMode="auto">
        <a:xfrm>
          <a:off x="9525" y="1404937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63</xdr:row>
      <xdr:rowOff>9525</xdr:rowOff>
    </xdr:from>
    <xdr:ext cx="1476375" cy="171450"/>
    <xdr:sp macro="" textlink="" fLocksText="0">
      <xdr:nvSpPr>
        <xdr:cNvPr id="29" name="Text Box 28">
          <a:extLst>
            <a:ext uri="{FF2B5EF4-FFF2-40B4-BE49-F238E27FC236}">
              <a16:creationId xmlns:a16="http://schemas.microsoft.com/office/drawing/2014/main" id="{8A9E26BE-ECF4-48C1-AE3A-8584B3A3830C}"/>
            </a:ext>
          </a:extLst>
        </xdr:cNvPr>
        <xdr:cNvSpPr txBox="1">
          <a:spLocks noChangeArrowheads="1"/>
        </xdr:cNvSpPr>
      </xdr:nvSpPr>
      <xdr:spPr bwMode="auto">
        <a:xfrm>
          <a:off x="1228725" y="1404937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63</xdr:row>
      <xdr:rowOff>9525</xdr:rowOff>
    </xdr:from>
    <xdr:ext cx="2743200" cy="171450"/>
    <xdr:sp macro="" textlink="" fLocksText="0">
      <xdr:nvSpPr>
        <xdr:cNvPr id="30" name="Text Box 29">
          <a:extLst>
            <a:ext uri="{FF2B5EF4-FFF2-40B4-BE49-F238E27FC236}">
              <a16:creationId xmlns:a16="http://schemas.microsoft.com/office/drawing/2014/main" id="{F0917E72-12EA-496B-9D02-7BF2972618CF}"/>
            </a:ext>
          </a:extLst>
        </xdr:cNvPr>
        <xdr:cNvSpPr txBox="1">
          <a:spLocks noChangeArrowheads="1"/>
        </xdr:cNvSpPr>
      </xdr:nvSpPr>
      <xdr:spPr bwMode="auto">
        <a:xfrm>
          <a:off x="2447925" y="1404937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64</xdr:row>
      <xdr:rowOff>9525</xdr:rowOff>
    </xdr:from>
    <xdr:ext cx="2428875" cy="171450"/>
    <xdr:sp macro="" textlink="" fLocksText="0">
      <xdr:nvSpPr>
        <xdr:cNvPr id="31" name="Text Box 30">
          <a:extLst>
            <a:ext uri="{FF2B5EF4-FFF2-40B4-BE49-F238E27FC236}">
              <a16:creationId xmlns:a16="http://schemas.microsoft.com/office/drawing/2014/main" id="{F435FCED-A2CF-48FB-BF1D-429E0B69691E}"/>
            </a:ext>
          </a:extLst>
        </xdr:cNvPr>
        <xdr:cNvSpPr txBox="1">
          <a:spLocks noChangeArrowheads="1"/>
        </xdr:cNvSpPr>
      </xdr:nvSpPr>
      <xdr:spPr bwMode="auto">
        <a:xfrm>
          <a:off x="9525" y="1423987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64</xdr:row>
      <xdr:rowOff>9525</xdr:rowOff>
    </xdr:from>
    <xdr:ext cx="1476375" cy="171450"/>
    <xdr:sp macro="" textlink="" fLocksText="0">
      <xdr:nvSpPr>
        <xdr:cNvPr id="32" name="Text Box 31">
          <a:extLst>
            <a:ext uri="{FF2B5EF4-FFF2-40B4-BE49-F238E27FC236}">
              <a16:creationId xmlns:a16="http://schemas.microsoft.com/office/drawing/2014/main" id="{16067EA7-3179-4268-8389-76D96A5A6A39}"/>
            </a:ext>
          </a:extLst>
        </xdr:cNvPr>
        <xdr:cNvSpPr txBox="1">
          <a:spLocks noChangeArrowheads="1"/>
        </xdr:cNvSpPr>
      </xdr:nvSpPr>
      <xdr:spPr bwMode="auto">
        <a:xfrm>
          <a:off x="1228725" y="1423987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64</xdr:row>
      <xdr:rowOff>9525</xdr:rowOff>
    </xdr:from>
    <xdr:ext cx="2743200" cy="171450"/>
    <xdr:sp macro="" textlink="" fLocksText="0">
      <xdr:nvSpPr>
        <xdr:cNvPr id="33" name="Text Box 32">
          <a:extLst>
            <a:ext uri="{FF2B5EF4-FFF2-40B4-BE49-F238E27FC236}">
              <a16:creationId xmlns:a16="http://schemas.microsoft.com/office/drawing/2014/main" id="{832E698B-36B0-4837-B0D1-8A5D68FA1263}"/>
            </a:ext>
          </a:extLst>
        </xdr:cNvPr>
        <xdr:cNvSpPr txBox="1">
          <a:spLocks noChangeArrowheads="1"/>
        </xdr:cNvSpPr>
      </xdr:nvSpPr>
      <xdr:spPr bwMode="auto">
        <a:xfrm>
          <a:off x="2447925" y="1423987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a:extLst>
            <a:ext uri="{FF2B5EF4-FFF2-40B4-BE49-F238E27FC236}">
              <a16:creationId xmlns:a16="http://schemas.microsoft.com/office/drawing/2014/main" id="{7BEF4F1C-3289-4E94-A005-9D4A205963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0625" cy="361950"/>
    <xdr:sp macro="" textlink="" fLocksText="0">
      <xdr:nvSpPr>
        <xdr:cNvPr id="3" name="Text Box 2">
          <a:extLst>
            <a:ext uri="{FF2B5EF4-FFF2-40B4-BE49-F238E27FC236}">
              <a16:creationId xmlns:a16="http://schemas.microsoft.com/office/drawing/2014/main" id="{AF1A560C-C6F4-470D-9179-3C7E36867094}"/>
            </a:ext>
          </a:extLst>
        </xdr:cNvPr>
        <xdr:cNvSpPr txBox="1">
          <a:spLocks noChangeArrowheads="1"/>
        </xdr:cNvSpPr>
      </xdr:nvSpPr>
      <xdr:spPr bwMode="auto">
        <a:xfrm>
          <a:off x="60960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19950" cy="447675"/>
    <xdr:sp macro="" textlink="" fLocksText="0">
      <xdr:nvSpPr>
        <xdr:cNvPr id="4" name="Text Box 3">
          <a:extLst>
            <a:ext uri="{FF2B5EF4-FFF2-40B4-BE49-F238E27FC236}">
              <a16:creationId xmlns:a16="http://schemas.microsoft.com/office/drawing/2014/main" id="{73C2BC32-5E4B-4EB7-A261-E13782F623B8}"/>
            </a:ext>
          </a:extLst>
        </xdr:cNvPr>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19950" cy="200025"/>
    <xdr:sp macro="" textlink="" fLocksText="0">
      <xdr:nvSpPr>
        <xdr:cNvPr id="5" name="Text Box 4">
          <a:extLst>
            <a:ext uri="{FF2B5EF4-FFF2-40B4-BE49-F238E27FC236}">
              <a16:creationId xmlns:a16="http://schemas.microsoft.com/office/drawing/2014/main" id="{9969A7C1-D3B5-4AB3-8365-A251FF9DC641}"/>
            </a:ext>
          </a:extLst>
        </xdr:cNvPr>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19950" cy="200025"/>
    <xdr:sp macro="" textlink="" fLocksText="0">
      <xdr:nvSpPr>
        <xdr:cNvPr id="6" name="Text Box 5">
          <a:extLst>
            <a:ext uri="{FF2B5EF4-FFF2-40B4-BE49-F238E27FC236}">
              <a16:creationId xmlns:a16="http://schemas.microsoft.com/office/drawing/2014/main" id="{EB6687CF-A677-4686-BE8E-BE8340AF3ECF}"/>
            </a:ext>
          </a:extLst>
        </xdr:cNvPr>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19950" cy="142875"/>
    <xdr:sp macro="" textlink="" fLocksText="0">
      <xdr:nvSpPr>
        <xdr:cNvPr id="7" name="Text Box 6">
          <a:extLst>
            <a:ext uri="{FF2B5EF4-FFF2-40B4-BE49-F238E27FC236}">
              <a16:creationId xmlns:a16="http://schemas.microsoft.com/office/drawing/2014/main" id="{8FF91D9E-9E5A-4421-8BD2-4EE5C54EC858}"/>
            </a:ext>
          </a:extLst>
        </xdr:cNvPr>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3 năm 2024 / Quarter 3 of 2024</a:t>
          </a:r>
        </a:p>
      </xdr:txBody>
    </xdr:sp>
    <xdr:clientData/>
  </xdr:oneCellAnchor>
  <xdr:oneCellAnchor>
    <xdr:from>
      <xdr:col>0</xdr:col>
      <xdr:colOff>9525</xdr:colOff>
      <xdr:row>7</xdr:row>
      <xdr:rowOff>9525</xdr:rowOff>
    </xdr:from>
    <xdr:ext cx="2219325" cy="200025"/>
    <xdr:sp macro="" textlink="" fLocksText="0">
      <xdr:nvSpPr>
        <xdr:cNvPr id="8" name="Text Box 7">
          <a:extLst>
            <a:ext uri="{FF2B5EF4-FFF2-40B4-BE49-F238E27FC236}">
              <a16:creationId xmlns:a16="http://schemas.microsoft.com/office/drawing/2014/main" id="{19895E8C-BA84-4E03-85C8-469A6304449C}"/>
            </a:ext>
          </a:extLst>
        </xdr:cNvPr>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0625" cy="200025"/>
    <xdr:sp macro="" textlink="" fLocksText="0">
      <xdr:nvSpPr>
        <xdr:cNvPr id="9" name="Text Box 8">
          <a:extLst>
            <a:ext uri="{FF2B5EF4-FFF2-40B4-BE49-F238E27FC236}">
              <a16:creationId xmlns:a16="http://schemas.microsoft.com/office/drawing/2014/main" id="{F1E2F805-4D15-485C-8C7F-6EBEED68F630}"/>
            </a:ext>
          </a:extLst>
        </xdr:cNvPr>
        <xdr:cNvSpPr txBox="1">
          <a:spLocks noChangeArrowheads="1"/>
        </xdr:cNvSpPr>
      </xdr:nvSpPr>
      <xdr:spPr bwMode="auto">
        <a:xfrm>
          <a:off x="60960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200025"/>
    <xdr:sp macro="" textlink="" fLocksText="0">
      <xdr:nvSpPr>
        <xdr:cNvPr id="10" name="Text Box 9">
          <a:extLst>
            <a:ext uri="{FF2B5EF4-FFF2-40B4-BE49-F238E27FC236}">
              <a16:creationId xmlns:a16="http://schemas.microsoft.com/office/drawing/2014/main" id="{DDDF67A7-4D4B-4247-BB3C-01B4D0AADF89}"/>
            </a:ext>
          </a:extLst>
        </xdr:cNvPr>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0625" cy="200025"/>
    <xdr:sp macro="" textlink="" fLocksText="0">
      <xdr:nvSpPr>
        <xdr:cNvPr id="11" name="Text Box 10">
          <a:extLst>
            <a:ext uri="{FF2B5EF4-FFF2-40B4-BE49-F238E27FC236}">
              <a16:creationId xmlns:a16="http://schemas.microsoft.com/office/drawing/2014/main" id="{23D537A6-65F0-4706-8AFD-937835C81747}"/>
            </a:ext>
          </a:extLst>
        </xdr:cNvPr>
        <xdr:cNvSpPr txBox="1">
          <a:spLocks noChangeArrowheads="1"/>
        </xdr:cNvSpPr>
      </xdr:nvSpPr>
      <xdr:spPr bwMode="auto">
        <a:xfrm>
          <a:off x="60960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200025"/>
    <xdr:sp macro="" textlink="" fLocksText="0">
      <xdr:nvSpPr>
        <xdr:cNvPr id="12" name="Text Box 11">
          <a:extLst>
            <a:ext uri="{FF2B5EF4-FFF2-40B4-BE49-F238E27FC236}">
              <a16:creationId xmlns:a16="http://schemas.microsoft.com/office/drawing/2014/main" id="{45DA138C-045D-4536-9C79-8C940B33E5E2}"/>
            </a:ext>
          </a:extLst>
        </xdr:cNvPr>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0625" cy="200025"/>
    <xdr:sp macro="" textlink="" fLocksText="0">
      <xdr:nvSpPr>
        <xdr:cNvPr id="13" name="Text Box 12">
          <a:extLst>
            <a:ext uri="{FF2B5EF4-FFF2-40B4-BE49-F238E27FC236}">
              <a16:creationId xmlns:a16="http://schemas.microsoft.com/office/drawing/2014/main" id="{B0D675A2-1B0B-424A-B039-34ED903A031B}"/>
            </a:ext>
          </a:extLst>
        </xdr:cNvPr>
        <xdr:cNvSpPr txBox="1">
          <a:spLocks noChangeArrowheads="1"/>
        </xdr:cNvSpPr>
      </xdr:nvSpPr>
      <xdr:spPr bwMode="auto">
        <a:xfrm>
          <a:off x="60960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200025"/>
    <xdr:sp macro="" textlink="" fLocksText="0">
      <xdr:nvSpPr>
        <xdr:cNvPr id="14" name="Text Box 13">
          <a:extLst>
            <a:ext uri="{FF2B5EF4-FFF2-40B4-BE49-F238E27FC236}">
              <a16:creationId xmlns:a16="http://schemas.microsoft.com/office/drawing/2014/main" id="{DAA288BC-89B6-41B4-99AE-24C4CC3880B6}"/>
            </a:ext>
          </a:extLst>
        </xdr:cNvPr>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0625" cy="200025"/>
    <xdr:sp macro="" textlink="" fLocksText="0">
      <xdr:nvSpPr>
        <xdr:cNvPr id="15" name="Text Box 14">
          <a:extLst>
            <a:ext uri="{FF2B5EF4-FFF2-40B4-BE49-F238E27FC236}">
              <a16:creationId xmlns:a16="http://schemas.microsoft.com/office/drawing/2014/main" id="{F8A6CAE4-605F-45C8-9F45-F73BE35A626F}"/>
            </a:ext>
          </a:extLst>
        </xdr:cNvPr>
        <xdr:cNvSpPr txBox="1">
          <a:spLocks noChangeArrowheads="1"/>
        </xdr:cNvSpPr>
      </xdr:nvSpPr>
      <xdr:spPr bwMode="auto">
        <a:xfrm>
          <a:off x="60960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200025"/>
    <xdr:sp macro="" textlink="" fLocksText="0">
      <xdr:nvSpPr>
        <xdr:cNvPr id="16" name="Text Box 15">
          <a:extLst>
            <a:ext uri="{FF2B5EF4-FFF2-40B4-BE49-F238E27FC236}">
              <a16:creationId xmlns:a16="http://schemas.microsoft.com/office/drawing/2014/main" id="{F134529F-F2CB-4E4A-BF4D-9307B4D52514}"/>
            </a:ext>
          </a:extLst>
        </xdr:cNvPr>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0625" cy="200025"/>
    <xdr:sp macro="" textlink="" fLocksText="0">
      <xdr:nvSpPr>
        <xdr:cNvPr id="17" name="Text Box 16">
          <a:extLst>
            <a:ext uri="{FF2B5EF4-FFF2-40B4-BE49-F238E27FC236}">
              <a16:creationId xmlns:a16="http://schemas.microsoft.com/office/drawing/2014/main" id="{4F9FFA58-3090-4233-9AEE-23BE4E9671A1}"/>
            </a:ext>
          </a:extLst>
        </xdr:cNvPr>
        <xdr:cNvSpPr txBox="1">
          <a:spLocks noChangeArrowheads="1"/>
        </xdr:cNvSpPr>
      </xdr:nvSpPr>
      <xdr:spPr bwMode="auto">
        <a:xfrm>
          <a:off x="60960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200025"/>
    <xdr:sp macro="" textlink="" fLocksText="0">
      <xdr:nvSpPr>
        <xdr:cNvPr id="18" name="Text Box 17">
          <a:extLst>
            <a:ext uri="{FF2B5EF4-FFF2-40B4-BE49-F238E27FC236}">
              <a16:creationId xmlns:a16="http://schemas.microsoft.com/office/drawing/2014/main" id="{0EB355C7-70BE-4D99-ADAA-749A9ED8EBA6}"/>
            </a:ext>
          </a:extLst>
        </xdr:cNvPr>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0625" cy="200025"/>
    <xdr:sp macro="" textlink="" fLocksText="0">
      <xdr:nvSpPr>
        <xdr:cNvPr id="19" name="Text Box 18">
          <a:extLst>
            <a:ext uri="{FF2B5EF4-FFF2-40B4-BE49-F238E27FC236}">
              <a16:creationId xmlns:a16="http://schemas.microsoft.com/office/drawing/2014/main" id="{58CCAD6C-AE1A-44AF-9BDB-CEC6BC8D7168}"/>
            </a:ext>
          </a:extLst>
        </xdr:cNvPr>
        <xdr:cNvSpPr txBox="1">
          <a:spLocks noChangeArrowheads="1"/>
        </xdr:cNvSpPr>
      </xdr:nvSpPr>
      <xdr:spPr bwMode="auto">
        <a:xfrm>
          <a:off x="60960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200025"/>
    <xdr:sp macro="" textlink="" fLocksText="0">
      <xdr:nvSpPr>
        <xdr:cNvPr id="20" name="Text Box 19">
          <a:extLst>
            <a:ext uri="{FF2B5EF4-FFF2-40B4-BE49-F238E27FC236}">
              <a16:creationId xmlns:a16="http://schemas.microsoft.com/office/drawing/2014/main" id="{F10C2DC8-708E-448E-894B-BADA39A070B0}"/>
            </a:ext>
          </a:extLst>
        </xdr:cNvPr>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0625" cy="200025"/>
    <xdr:sp macro="" textlink="" fLocksText="0">
      <xdr:nvSpPr>
        <xdr:cNvPr id="21" name="Text Box 20">
          <a:extLst>
            <a:ext uri="{FF2B5EF4-FFF2-40B4-BE49-F238E27FC236}">
              <a16:creationId xmlns:a16="http://schemas.microsoft.com/office/drawing/2014/main" id="{F5AEA8E1-54C7-416A-B1A7-930CACC935B4}"/>
            </a:ext>
          </a:extLst>
        </xdr:cNvPr>
        <xdr:cNvSpPr txBox="1">
          <a:spLocks noChangeArrowheads="1"/>
        </xdr:cNvSpPr>
      </xdr:nvSpPr>
      <xdr:spPr bwMode="auto">
        <a:xfrm>
          <a:off x="60960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0</xdr:col>
      <xdr:colOff>9525</xdr:colOff>
      <xdr:row>14</xdr:row>
      <xdr:rowOff>9525</xdr:rowOff>
    </xdr:from>
    <xdr:ext cx="2219325" cy="200025"/>
    <xdr:sp macro="" textlink="" fLocksText="0">
      <xdr:nvSpPr>
        <xdr:cNvPr id="22" name="Text Box 21">
          <a:extLst>
            <a:ext uri="{FF2B5EF4-FFF2-40B4-BE49-F238E27FC236}">
              <a16:creationId xmlns:a16="http://schemas.microsoft.com/office/drawing/2014/main" id="{980EBB97-FA19-4BEF-9A27-C90DB81D9474}"/>
            </a:ext>
          </a:extLst>
        </xdr:cNvPr>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0625" cy="200025"/>
    <xdr:sp macro="" textlink="" fLocksText="0">
      <xdr:nvSpPr>
        <xdr:cNvPr id="23" name="Text Box 22">
          <a:extLst>
            <a:ext uri="{FF2B5EF4-FFF2-40B4-BE49-F238E27FC236}">
              <a16:creationId xmlns:a16="http://schemas.microsoft.com/office/drawing/2014/main" id="{6C352E0E-2625-43C4-B217-1CB48B02A97D}"/>
            </a:ext>
          </a:extLst>
        </xdr:cNvPr>
        <xdr:cNvSpPr txBox="1">
          <a:spLocks noChangeArrowheads="1"/>
        </xdr:cNvSpPr>
      </xdr:nvSpPr>
      <xdr:spPr bwMode="auto">
        <a:xfrm>
          <a:off x="60960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0</xdr:col>
      <xdr:colOff>9525</xdr:colOff>
      <xdr:row>66</xdr:row>
      <xdr:rowOff>9525</xdr:rowOff>
    </xdr:from>
    <xdr:ext cx="2438400" cy="171450"/>
    <xdr:sp macro="" textlink="" fLocksText="0">
      <xdr:nvSpPr>
        <xdr:cNvPr id="24" name="Text Box 23">
          <a:extLst>
            <a:ext uri="{FF2B5EF4-FFF2-40B4-BE49-F238E27FC236}">
              <a16:creationId xmlns:a16="http://schemas.microsoft.com/office/drawing/2014/main" id="{D96C3B7F-5EC6-485E-98F3-712BB31434B2}"/>
            </a:ext>
          </a:extLst>
        </xdr:cNvPr>
        <xdr:cNvSpPr txBox="1">
          <a:spLocks noChangeArrowheads="1"/>
        </xdr:cNvSpPr>
      </xdr:nvSpPr>
      <xdr:spPr bwMode="auto">
        <a:xfrm>
          <a:off x="9525" y="12887325"/>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6875" cy="171450"/>
    <xdr:sp macro="" textlink="" fLocksText="0">
      <xdr:nvSpPr>
        <xdr:cNvPr id="25" name="Text Box 24">
          <a:extLst>
            <a:ext uri="{FF2B5EF4-FFF2-40B4-BE49-F238E27FC236}">
              <a16:creationId xmlns:a16="http://schemas.microsoft.com/office/drawing/2014/main" id="{412F163E-A3B2-4D04-A871-EEF63D7D61C9}"/>
            </a:ext>
          </a:extLst>
        </xdr:cNvPr>
        <xdr:cNvSpPr txBox="1">
          <a:spLocks noChangeArrowheads="1"/>
        </xdr:cNvSpPr>
      </xdr:nvSpPr>
      <xdr:spPr bwMode="auto">
        <a:xfrm>
          <a:off x="609600" y="12887325"/>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1450"/>
    <xdr:sp macro="" textlink="" fLocksText="0">
      <xdr:nvSpPr>
        <xdr:cNvPr id="26" name="Text Box 25">
          <a:extLst>
            <a:ext uri="{FF2B5EF4-FFF2-40B4-BE49-F238E27FC236}">
              <a16:creationId xmlns:a16="http://schemas.microsoft.com/office/drawing/2014/main" id="{B6B632C2-C04B-428C-9510-6759E966DD99}"/>
            </a:ext>
          </a:extLst>
        </xdr:cNvPr>
        <xdr:cNvSpPr txBox="1">
          <a:spLocks noChangeArrowheads="1"/>
        </xdr:cNvSpPr>
      </xdr:nvSpPr>
      <xdr:spPr bwMode="auto">
        <a:xfrm>
          <a:off x="1543050" y="12887325"/>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200025"/>
    <xdr:sp macro="" textlink="" fLocksText="0">
      <xdr:nvSpPr>
        <xdr:cNvPr id="27" name="Text Box 26">
          <a:extLst>
            <a:ext uri="{FF2B5EF4-FFF2-40B4-BE49-F238E27FC236}">
              <a16:creationId xmlns:a16="http://schemas.microsoft.com/office/drawing/2014/main" id="{F47B9E98-95F1-493F-AC4C-BB9627566B3F}"/>
            </a:ext>
          </a:extLst>
        </xdr:cNvPr>
        <xdr:cNvSpPr txBox="1">
          <a:spLocks noChangeArrowheads="1"/>
        </xdr:cNvSpPr>
      </xdr:nvSpPr>
      <xdr:spPr bwMode="auto">
        <a:xfrm>
          <a:off x="9525" y="13077825"/>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6875" cy="200025"/>
    <xdr:sp macro="" textlink="" fLocksText="0">
      <xdr:nvSpPr>
        <xdr:cNvPr id="28" name="Text Box 27">
          <a:extLst>
            <a:ext uri="{FF2B5EF4-FFF2-40B4-BE49-F238E27FC236}">
              <a16:creationId xmlns:a16="http://schemas.microsoft.com/office/drawing/2014/main" id="{013EF9E0-82E9-4015-B4FB-C806EE6CA4BA}"/>
            </a:ext>
          </a:extLst>
        </xdr:cNvPr>
        <xdr:cNvSpPr txBox="1">
          <a:spLocks noChangeArrowheads="1"/>
        </xdr:cNvSpPr>
      </xdr:nvSpPr>
      <xdr:spPr bwMode="auto">
        <a:xfrm>
          <a:off x="609600" y="13077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200025"/>
    <xdr:sp macro="" textlink="" fLocksText="0">
      <xdr:nvSpPr>
        <xdr:cNvPr id="29" name="Text Box 28">
          <a:extLst>
            <a:ext uri="{FF2B5EF4-FFF2-40B4-BE49-F238E27FC236}">
              <a16:creationId xmlns:a16="http://schemas.microsoft.com/office/drawing/2014/main" id="{14C47C62-2782-4DB4-B2FE-630252950558}"/>
            </a:ext>
          </a:extLst>
        </xdr:cNvPr>
        <xdr:cNvSpPr txBox="1">
          <a:spLocks noChangeArrowheads="1"/>
        </xdr:cNvSpPr>
      </xdr:nvSpPr>
      <xdr:spPr bwMode="auto">
        <a:xfrm>
          <a:off x="1543050" y="13077825"/>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BD126916-DD36-4DE7-92BB-E645243913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5F198358-9C82-410C-A987-D3AE262DF0E5}"/>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A2BC3824-9219-441B-A5F3-0B842809B677}"/>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3B554E59-3623-4EAD-8223-ED53DDA8FA58}"/>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D191DAA6-18CB-48AB-A93D-2DB39BA022B9}"/>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3 năm 2024 / Quarter 3 of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64298898-D195-456C-9219-40F3F168F796}"/>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19C4803D-314F-471F-ABF2-68E919EDD89A}"/>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7F80DF32-2016-4C27-B04D-1685989BBF87}"/>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EC3CE7BA-23F8-4649-A804-A077D1357B15}"/>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8F948380-AA2E-404A-8551-5CD737FD4C8E}"/>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CAED557E-39D1-4C2D-BBD2-4D77E83F7C7B}"/>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9CAB365F-206E-4119-927D-AF8E4AC0BA42}"/>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CE7D343B-07D7-4851-B4DE-462CF62BF013}"/>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204AC0B4-8AD1-4244-A9B4-8D6A89C2873A}"/>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66B27C3E-E9F2-4C0A-9118-CB549E69C711}"/>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B6F13C1B-5714-4999-A7E8-189A919FA503}"/>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FB2067D5-D767-4058-97DC-070F090F7DB7}"/>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6AEE8A56-1163-4E03-8E91-17558AC718EF}"/>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ACCD4664-C9FE-4A75-A744-D9A1FDE61428}"/>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E0AC2FCA-E27D-4BF1-A926-FCED63AF0C0B}"/>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44E66D92-5E75-46CC-A8FD-FE66F77D76CC}"/>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762E6862-A1E9-4972-9FF2-8291EC8EFDC2}"/>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A492BBCE-A5A2-4976-BD56-510C5D531363}"/>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3F9C55F7-7146-461C-8B5E-2E026F0E6DFC}"/>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B0C28124-E3C6-4F57-A427-9EEE0AF8EEBB}"/>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8AAEE8A0-AEF2-4D0A-B866-158071B513FE}"/>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A87A4000-54E0-4349-B480-E953FEC48E12}"/>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F2166074-F060-4622-81AC-999CEC061182}"/>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826CCFD1-DD83-4C54-8E4D-FB1BFE085E9C}"/>
            </a:ext>
          </a:extLst>
        </xdr:cNvPr>
        <xdr:cNvSpPr txBox="1">
          <a:spLocks noChangeArrowheads="1"/>
        </xdr:cNvSpPr>
      </xdr:nvSpPr>
      <xdr:spPr bwMode="auto">
        <a:xfrm>
          <a:off x="9525" y="17535525"/>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5870C940-5B76-47C8-BACB-17851FEAF8B2}"/>
            </a:ext>
          </a:extLst>
        </xdr:cNvPr>
        <xdr:cNvSpPr txBox="1">
          <a:spLocks noChangeArrowheads="1"/>
        </xdr:cNvSpPr>
      </xdr:nvSpPr>
      <xdr:spPr bwMode="auto">
        <a:xfrm>
          <a:off x="1838325" y="17535525"/>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165F75E0-7A66-4EF8-8355-1D5C74D7932A}"/>
            </a:ext>
          </a:extLst>
        </xdr:cNvPr>
        <xdr:cNvSpPr txBox="1">
          <a:spLocks noChangeArrowheads="1"/>
        </xdr:cNvSpPr>
      </xdr:nvSpPr>
      <xdr:spPr bwMode="auto">
        <a:xfrm>
          <a:off x="9525" y="17726025"/>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0E9898A8-4832-4860-86F6-6B9629034636}"/>
            </a:ext>
          </a:extLst>
        </xdr:cNvPr>
        <xdr:cNvSpPr txBox="1">
          <a:spLocks noChangeArrowheads="1"/>
        </xdr:cNvSpPr>
      </xdr:nvSpPr>
      <xdr:spPr bwMode="auto">
        <a:xfrm>
          <a:off x="1838325" y="17726025"/>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EDA801B7-DB36-4801-BF33-95D81BF9657F}"/>
            </a:ext>
          </a:extLst>
        </xdr:cNvPr>
        <xdr:cNvSpPr txBox="1">
          <a:spLocks noChangeArrowheads="1"/>
        </xdr:cNvSpPr>
      </xdr:nvSpPr>
      <xdr:spPr bwMode="auto">
        <a:xfrm>
          <a:off x="9525" y="19059525"/>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F10CC115-6443-48E8-8550-48DBD31E0CC7}"/>
            </a:ext>
          </a:extLst>
        </xdr:cNvPr>
        <xdr:cNvSpPr txBox="1">
          <a:spLocks noChangeArrowheads="1"/>
        </xdr:cNvSpPr>
      </xdr:nvSpPr>
      <xdr:spPr bwMode="auto">
        <a:xfrm>
          <a:off x="1838325" y="19059525"/>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01CAD197-F9D2-480E-B3EA-3870D40BC7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a:extLst>
            <a:ext uri="{FF2B5EF4-FFF2-40B4-BE49-F238E27FC236}">
              <a16:creationId xmlns:a16="http://schemas.microsoft.com/office/drawing/2014/main" id="{BEFAF79A-DDD7-4581-A749-709565D84121}"/>
            </a:ext>
          </a:extLst>
        </xdr:cNvPr>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a:extLst>
            <a:ext uri="{FF2B5EF4-FFF2-40B4-BE49-F238E27FC236}">
              <a16:creationId xmlns:a16="http://schemas.microsoft.com/office/drawing/2014/main" id="{E463E5C7-FAA2-45A1-AE5A-883A47C91B05}"/>
            </a:ext>
          </a:extLst>
        </xdr:cNvPr>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a:extLst>
            <a:ext uri="{FF2B5EF4-FFF2-40B4-BE49-F238E27FC236}">
              <a16:creationId xmlns:a16="http://schemas.microsoft.com/office/drawing/2014/main" id="{25348639-7C15-4A09-AB44-6743F315D2A1}"/>
            </a:ext>
          </a:extLst>
        </xdr:cNvPr>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a:extLst>
            <a:ext uri="{FF2B5EF4-FFF2-40B4-BE49-F238E27FC236}">
              <a16:creationId xmlns:a16="http://schemas.microsoft.com/office/drawing/2014/main" id="{474AA9B0-5A2B-4730-8200-C4BC2803B6D1}"/>
            </a:ext>
          </a:extLst>
        </xdr:cNvPr>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3 năm 2024 / Quarter 3 of 2024</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50A96EB3-11C0-4348-A696-E6911C6AADA8}"/>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a:extLst>
            <a:ext uri="{FF2B5EF4-FFF2-40B4-BE49-F238E27FC236}">
              <a16:creationId xmlns:a16="http://schemas.microsoft.com/office/drawing/2014/main" id="{34687931-0F46-49B4-A6EB-D4BF03EF9E8D}"/>
            </a:ext>
          </a:extLst>
        </xdr:cNvPr>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a:extLst>
            <a:ext uri="{FF2B5EF4-FFF2-40B4-BE49-F238E27FC236}">
              <a16:creationId xmlns:a16="http://schemas.microsoft.com/office/drawing/2014/main" id="{65428EC0-D2CE-4CDD-B915-8078D48BB6A2}"/>
            </a:ext>
          </a:extLst>
        </xdr:cNvPr>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a:extLst>
            <a:ext uri="{FF2B5EF4-FFF2-40B4-BE49-F238E27FC236}">
              <a16:creationId xmlns:a16="http://schemas.microsoft.com/office/drawing/2014/main" id="{6CD431C3-605A-434A-B3A3-17AA63F21E39}"/>
            </a:ext>
          </a:extLst>
        </xdr:cNvPr>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a:extLst>
            <a:ext uri="{FF2B5EF4-FFF2-40B4-BE49-F238E27FC236}">
              <a16:creationId xmlns:a16="http://schemas.microsoft.com/office/drawing/2014/main" id="{6F25FC4C-CFC8-437E-A272-AC41AACE1EEE}"/>
            </a:ext>
          </a:extLst>
        </xdr:cNvPr>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4FB833E5-E23F-49C8-B428-62336D896776}"/>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a:extLst>
            <a:ext uri="{FF2B5EF4-FFF2-40B4-BE49-F238E27FC236}">
              <a16:creationId xmlns:a16="http://schemas.microsoft.com/office/drawing/2014/main" id="{AF1531BE-16CF-4D2D-A074-CDE1CA40B65F}"/>
            </a:ext>
          </a:extLst>
        </xdr:cNvPr>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a:extLst>
            <a:ext uri="{FF2B5EF4-FFF2-40B4-BE49-F238E27FC236}">
              <a16:creationId xmlns:a16="http://schemas.microsoft.com/office/drawing/2014/main" id="{BD5B1EAD-7259-42FE-A626-4FEB50D4058A}"/>
            </a:ext>
          </a:extLst>
        </xdr:cNvPr>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a:extLst>
            <a:ext uri="{FF2B5EF4-FFF2-40B4-BE49-F238E27FC236}">
              <a16:creationId xmlns:a16="http://schemas.microsoft.com/office/drawing/2014/main" id="{72454236-2656-4121-9D8B-2999F972741A}"/>
            </a:ext>
          </a:extLst>
        </xdr:cNvPr>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a:extLst>
            <a:ext uri="{FF2B5EF4-FFF2-40B4-BE49-F238E27FC236}">
              <a16:creationId xmlns:a16="http://schemas.microsoft.com/office/drawing/2014/main" id="{697E663E-75F6-4C7E-A56B-EAC45AA06BB0}"/>
            </a:ext>
          </a:extLst>
        </xdr:cNvPr>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0B74D025-2C18-4EA2-903D-4F936868EFFF}"/>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a:extLst>
            <a:ext uri="{FF2B5EF4-FFF2-40B4-BE49-F238E27FC236}">
              <a16:creationId xmlns:a16="http://schemas.microsoft.com/office/drawing/2014/main" id="{F5A06548-3578-4DFC-A9A7-80A65CB874FB}"/>
            </a:ext>
          </a:extLst>
        </xdr:cNvPr>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a:extLst>
            <a:ext uri="{FF2B5EF4-FFF2-40B4-BE49-F238E27FC236}">
              <a16:creationId xmlns:a16="http://schemas.microsoft.com/office/drawing/2014/main" id="{BB891578-21CA-463E-92DE-2919EF2E0B5D}"/>
            </a:ext>
          </a:extLst>
        </xdr:cNvPr>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a:extLst>
            <a:ext uri="{FF2B5EF4-FFF2-40B4-BE49-F238E27FC236}">
              <a16:creationId xmlns:a16="http://schemas.microsoft.com/office/drawing/2014/main" id="{CD5C484D-26D7-473F-AA5D-E70D03A98F33}"/>
            </a:ext>
          </a:extLst>
        </xdr:cNvPr>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a:extLst>
            <a:ext uri="{FF2B5EF4-FFF2-40B4-BE49-F238E27FC236}">
              <a16:creationId xmlns:a16="http://schemas.microsoft.com/office/drawing/2014/main" id="{02E706DC-4D46-4709-B01A-EA2F65EB3C32}"/>
            </a:ext>
          </a:extLst>
        </xdr:cNvPr>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860AFED0-0C87-4F8F-AAC9-30A868A12CA7}"/>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a:extLst>
            <a:ext uri="{FF2B5EF4-FFF2-40B4-BE49-F238E27FC236}">
              <a16:creationId xmlns:a16="http://schemas.microsoft.com/office/drawing/2014/main" id="{A84C6643-E01B-464E-8A64-5A8A2F582A00}"/>
            </a:ext>
          </a:extLst>
        </xdr:cNvPr>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a:extLst>
            <a:ext uri="{FF2B5EF4-FFF2-40B4-BE49-F238E27FC236}">
              <a16:creationId xmlns:a16="http://schemas.microsoft.com/office/drawing/2014/main" id="{A06A2C30-C6F8-42AD-8C14-AE4BDD27F978}"/>
            </a:ext>
          </a:extLst>
        </xdr:cNvPr>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1</xdr:col>
      <xdr:colOff>9525</xdr:colOff>
      <xdr:row>12</xdr:row>
      <xdr:rowOff>9525</xdr:rowOff>
    </xdr:from>
    <xdr:ext cx="2143125" cy="200025"/>
    <xdr:sp macro="" textlink="" fLocksText="0">
      <xdr:nvSpPr>
        <xdr:cNvPr id="25" name="Text Box 24">
          <a:extLst>
            <a:ext uri="{FF2B5EF4-FFF2-40B4-BE49-F238E27FC236}">
              <a16:creationId xmlns:a16="http://schemas.microsoft.com/office/drawing/2014/main" id="{2FB0706B-1D80-4A85-A1EF-074B48D65057}"/>
            </a:ext>
          </a:extLst>
        </xdr:cNvPr>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a:extLst>
            <a:ext uri="{FF2B5EF4-FFF2-40B4-BE49-F238E27FC236}">
              <a16:creationId xmlns:a16="http://schemas.microsoft.com/office/drawing/2014/main" id="{558F2130-903A-4A0C-853C-89DF21369DF5}"/>
            </a:ext>
          </a:extLst>
        </xdr:cNvPr>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0</xdr:col>
      <xdr:colOff>9525</xdr:colOff>
      <xdr:row>14</xdr:row>
      <xdr:rowOff>9525</xdr:rowOff>
    </xdr:from>
    <xdr:ext cx="6572250" cy="333375"/>
    <xdr:sp macro="" textlink="" fLocksText="0">
      <xdr:nvSpPr>
        <xdr:cNvPr id="27" name="Text Box 26">
          <a:extLst>
            <a:ext uri="{FF2B5EF4-FFF2-40B4-BE49-F238E27FC236}">
              <a16:creationId xmlns:a16="http://schemas.microsoft.com/office/drawing/2014/main" id="{384C245C-97B0-4CD6-BC68-F4F0C7883805}"/>
            </a:ext>
          </a:extLst>
        </xdr:cNvPr>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a:extLst>
            <a:ext uri="{FF2B5EF4-FFF2-40B4-BE49-F238E27FC236}">
              <a16:creationId xmlns:a16="http://schemas.microsoft.com/office/drawing/2014/main" id="{633A3E76-93C3-4702-8063-B1C69C9AA3AC}"/>
            </a:ext>
          </a:extLst>
        </xdr:cNvPr>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a:extLst>
            <a:ext uri="{FF2B5EF4-FFF2-40B4-BE49-F238E27FC236}">
              <a16:creationId xmlns:a16="http://schemas.microsoft.com/office/drawing/2014/main" id="{9BF72F10-F51F-4E34-A480-90A2EEC35BFE}"/>
            </a:ext>
          </a:extLst>
        </xdr:cNvPr>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a:extLst>
            <a:ext uri="{FF2B5EF4-FFF2-40B4-BE49-F238E27FC236}">
              <a16:creationId xmlns:a16="http://schemas.microsoft.com/office/drawing/2014/main" id="{9865BF13-D7EB-40A2-97B7-D4466D4FCC3B}"/>
            </a:ext>
          </a:extLst>
        </xdr:cNvPr>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a:extLst>
            <a:ext uri="{FF2B5EF4-FFF2-40B4-BE49-F238E27FC236}">
              <a16:creationId xmlns:a16="http://schemas.microsoft.com/office/drawing/2014/main" id="{B6888C04-E4F8-482A-A8DF-45282891D9C2}"/>
            </a:ext>
          </a:extLst>
        </xdr:cNvPr>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a:extLst>
            <a:ext uri="{FF2B5EF4-FFF2-40B4-BE49-F238E27FC236}">
              <a16:creationId xmlns:a16="http://schemas.microsoft.com/office/drawing/2014/main" id="{2F5F1CA7-FD96-4351-A7DC-B0A369AD3DCA}"/>
            </a:ext>
          </a:extLst>
        </xdr:cNvPr>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a:extLst>
            <a:ext uri="{FF2B5EF4-FFF2-40B4-BE49-F238E27FC236}">
              <a16:creationId xmlns:a16="http://schemas.microsoft.com/office/drawing/2014/main" id="{4269A827-108F-4BC9-85C3-BE5508756D4C}"/>
            </a:ext>
          </a:extLst>
        </xdr:cNvPr>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323850"/>
    <xdr:sp macro="" textlink="" fLocksText="0">
      <xdr:nvSpPr>
        <xdr:cNvPr id="34" name="Text Box 33">
          <a:extLst>
            <a:ext uri="{FF2B5EF4-FFF2-40B4-BE49-F238E27FC236}">
              <a16:creationId xmlns:a16="http://schemas.microsoft.com/office/drawing/2014/main" id="{FDAEA5E2-EF0B-4983-9654-73D93A5F5433}"/>
            </a:ext>
          </a:extLst>
        </xdr:cNvPr>
        <xdr:cNvSpPr txBox="1">
          <a:spLocks noChangeArrowheads="1"/>
        </xdr:cNvSpPr>
      </xdr:nvSpPr>
      <xdr:spPr bwMode="auto">
        <a:xfrm>
          <a:off x="9525" y="17354550"/>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323850"/>
    <xdr:sp macro="" textlink="" fLocksText="0">
      <xdr:nvSpPr>
        <xdr:cNvPr id="35" name="Text Box 34">
          <a:extLst>
            <a:ext uri="{FF2B5EF4-FFF2-40B4-BE49-F238E27FC236}">
              <a16:creationId xmlns:a16="http://schemas.microsoft.com/office/drawing/2014/main" id="{6839DD18-0ED0-441C-B1F9-77204DAA039B}"/>
            </a:ext>
          </a:extLst>
        </xdr:cNvPr>
        <xdr:cNvSpPr txBox="1">
          <a:spLocks noChangeArrowheads="1"/>
        </xdr:cNvSpPr>
      </xdr:nvSpPr>
      <xdr:spPr bwMode="auto">
        <a:xfrm>
          <a:off x="1838325" y="17354550"/>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FE67DCAF-D652-4E6D-93BC-DBD5F9CE0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52825" cy="714375"/>
    <xdr:sp macro="" textlink="" fLocksText="0">
      <xdr:nvSpPr>
        <xdr:cNvPr id="3" name="Text Box 2">
          <a:extLst>
            <a:ext uri="{FF2B5EF4-FFF2-40B4-BE49-F238E27FC236}">
              <a16:creationId xmlns:a16="http://schemas.microsoft.com/office/drawing/2014/main" id="{97F34CE5-0723-4053-9311-664AEAD95896}"/>
            </a:ext>
          </a:extLst>
        </xdr:cNvPr>
        <xdr:cNvSpPr txBox="1">
          <a:spLocks noChangeArrowheads="1"/>
        </xdr:cNvSpPr>
      </xdr:nvSpPr>
      <xdr:spPr bwMode="auto">
        <a:xfrm>
          <a:off x="36671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a:extLst>
            <a:ext uri="{FF2B5EF4-FFF2-40B4-BE49-F238E27FC236}">
              <a16:creationId xmlns:a16="http://schemas.microsoft.com/office/drawing/2014/main" id="{A09E42F7-CAF3-454F-A12E-A683E0C8F22E}"/>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a:extLst>
            <a:ext uri="{FF2B5EF4-FFF2-40B4-BE49-F238E27FC236}">
              <a16:creationId xmlns:a16="http://schemas.microsoft.com/office/drawing/2014/main" id="{F88C07C3-8695-4441-B85D-C9CD2ADF4137}"/>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a:extLst>
            <a:ext uri="{FF2B5EF4-FFF2-40B4-BE49-F238E27FC236}">
              <a16:creationId xmlns:a16="http://schemas.microsoft.com/office/drawing/2014/main" id="{86AC4D2B-409E-4C6C-9B30-5A9B60FFC7F6}"/>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09 năm 2024 / As at 30 Sep 2024</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55E275EC-1E9F-4FAB-86D6-2DDB04A84532}"/>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a:extLst>
            <a:ext uri="{FF2B5EF4-FFF2-40B4-BE49-F238E27FC236}">
              <a16:creationId xmlns:a16="http://schemas.microsoft.com/office/drawing/2014/main" id="{A4B71392-289B-4E0B-881A-C81F551AFADD}"/>
            </a:ext>
          </a:extLst>
        </xdr:cNvPr>
        <xdr:cNvSpPr txBox="1">
          <a:spLocks noChangeArrowheads="1"/>
        </xdr:cNvSpPr>
      </xdr:nvSpPr>
      <xdr:spPr bwMode="auto">
        <a:xfrm>
          <a:off x="6191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19575" cy="200025"/>
    <xdr:sp macro="" textlink="" fLocksText="0">
      <xdr:nvSpPr>
        <xdr:cNvPr id="9" name="Text Box 8">
          <a:extLst>
            <a:ext uri="{FF2B5EF4-FFF2-40B4-BE49-F238E27FC236}">
              <a16:creationId xmlns:a16="http://schemas.microsoft.com/office/drawing/2014/main" id="{89806FDC-B6C6-4FDC-A842-0F9EB8C029F7}"/>
            </a:ext>
          </a:extLst>
        </xdr:cNvPr>
        <xdr:cNvSpPr txBox="1">
          <a:spLocks noChangeArrowheads="1"/>
        </xdr:cNvSpPr>
      </xdr:nvSpPr>
      <xdr:spPr bwMode="auto">
        <a:xfrm>
          <a:off x="2447925"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7875" cy="200025"/>
    <xdr:sp macro="" textlink="" fLocksText="0">
      <xdr:nvSpPr>
        <xdr:cNvPr id="10" name="Text Box 9">
          <a:extLst>
            <a:ext uri="{FF2B5EF4-FFF2-40B4-BE49-F238E27FC236}">
              <a16:creationId xmlns:a16="http://schemas.microsoft.com/office/drawing/2014/main" id="{879707BE-6E38-4FF3-9D30-FA4930C7F784}"/>
            </a:ext>
          </a:extLst>
        </xdr:cNvPr>
        <xdr:cNvSpPr txBox="1">
          <a:spLocks noChangeArrowheads="1"/>
        </xdr:cNvSpPr>
      </xdr:nvSpPr>
      <xdr:spPr bwMode="auto">
        <a:xfrm>
          <a:off x="6191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19575" cy="200025"/>
    <xdr:sp macro="" textlink="" fLocksText="0">
      <xdr:nvSpPr>
        <xdr:cNvPr id="11" name="Text Box 10">
          <a:extLst>
            <a:ext uri="{FF2B5EF4-FFF2-40B4-BE49-F238E27FC236}">
              <a16:creationId xmlns:a16="http://schemas.microsoft.com/office/drawing/2014/main" id="{356F1E16-92AF-4141-8F3F-8F1409FC8358}"/>
            </a:ext>
          </a:extLst>
        </xdr:cNvPr>
        <xdr:cNvSpPr txBox="1">
          <a:spLocks noChangeArrowheads="1"/>
        </xdr:cNvSpPr>
      </xdr:nvSpPr>
      <xdr:spPr bwMode="auto">
        <a:xfrm>
          <a:off x="2447925"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F5680D23-8356-4A9F-A8CE-5FEC7FB38E4D}"/>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a:extLst>
            <a:ext uri="{FF2B5EF4-FFF2-40B4-BE49-F238E27FC236}">
              <a16:creationId xmlns:a16="http://schemas.microsoft.com/office/drawing/2014/main" id="{B67E55C1-4BA2-420A-A9BF-6740D0C3B013}"/>
            </a:ext>
          </a:extLst>
        </xdr:cNvPr>
        <xdr:cNvSpPr txBox="1">
          <a:spLocks noChangeArrowheads="1"/>
        </xdr:cNvSpPr>
      </xdr:nvSpPr>
      <xdr:spPr bwMode="auto">
        <a:xfrm>
          <a:off x="6191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19575" cy="200025"/>
    <xdr:sp macro="" textlink="" fLocksText="0">
      <xdr:nvSpPr>
        <xdr:cNvPr id="14" name="Text Box 13">
          <a:extLst>
            <a:ext uri="{FF2B5EF4-FFF2-40B4-BE49-F238E27FC236}">
              <a16:creationId xmlns:a16="http://schemas.microsoft.com/office/drawing/2014/main" id="{65389AC3-F23B-4702-A105-99E46E29A7EC}"/>
            </a:ext>
          </a:extLst>
        </xdr:cNvPr>
        <xdr:cNvSpPr txBox="1">
          <a:spLocks noChangeArrowheads="1"/>
        </xdr:cNvSpPr>
      </xdr:nvSpPr>
      <xdr:spPr bwMode="auto">
        <a:xfrm>
          <a:off x="2447925"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a:extLst>
            <a:ext uri="{FF2B5EF4-FFF2-40B4-BE49-F238E27FC236}">
              <a16:creationId xmlns:a16="http://schemas.microsoft.com/office/drawing/2014/main" id="{577359D4-99D2-46F0-B1EE-774D22D205CE}"/>
            </a:ext>
          </a:extLst>
        </xdr:cNvPr>
        <xdr:cNvSpPr txBox="1">
          <a:spLocks noChangeArrowheads="1"/>
        </xdr:cNvSpPr>
      </xdr:nvSpPr>
      <xdr:spPr bwMode="auto">
        <a:xfrm>
          <a:off x="6191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19575" cy="200025"/>
    <xdr:sp macro="" textlink="" fLocksText="0">
      <xdr:nvSpPr>
        <xdr:cNvPr id="16" name="Text Box 15">
          <a:extLst>
            <a:ext uri="{FF2B5EF4-FFF2-40B4-BE49-F238E27FC236}">
              <a16:creationId xmlns:a16="http://schemas.microsoft.com/office/drawing/2014/main" id="{621A62D1-3EDA-4114-BE03-68F8591D186E}"/>
            </a:ext>
          </a:extLst>
        </xdr:cNvPr>
        <xdr:cNvSpPr txBox="1">
          <a:spLocks noChangeArrowheads="1"/>
        </xdr:cNvSpPr>
      </xdr:nvSpPr>
      <xdr:spPr bwMode="auto">
        <a:xfrm>
          <a:off x="2447925"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8CCCD1ED-3D4D-468F-A1EC-44D1A429A888}"/>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a:extLst>
            <a:ext uri="{FF2B5EF4-FFF2-40B4-BE49-F238E27FC236}">
              <a16:creationId xmlns:a16="http://schemas.microsoft.com/office/drawing/2014/main" id="{631CC427-A4FD-46E0-9C22-E1C321778DF1}"/>
            </a:ext>
          </a:extLst>
        </xdr:cNvPr>
        <xdr:cNvSpPr txBox="1">
          <a:spLocks noChangeArrowheads="1"/>
        </xdr:cNvSpPr>
      </xdr:nvSpPr>
      <xdr:spPr bwMode="auto">
        <a:xfrm>
          <a:off x="6191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19575" cy="200025"/>
    <xdr:sp macro="" textlink="" fLocksText="0">
      <xdr:nvSpPr>
        <xdr:cNvPr id="19" name="Text Box 18">
          <a:extLst>
            <a:ext uri="{FF2B5EF4-FFF2-40B4-BE49-F238E27FC236}">
              <a16:creationId xmlns:a16="http://schemas.microsoft.com/office/drawing/2014/main" id="{AE29E646-2003-4A8F-BA5F-E0AE930338DD}"/>
            </a:ext>
          </a:extLst>
        </xdr:cNvPr>
        <xdr:cNvSpPr txBox="1">
          <a:spLocks noChangeArrowheads="1"/>
        </xdr:cNvSpPr>
      </xdr:nvSpPr>
      <xdr:spPr bwMode="auto">
        <a:xfrm>
          <a:off x="2447925"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a:extLst>
            <a:ext uri="{FF2B5EF4-FFF2-40B4-BE49-F238E27FC236}">
              <a16:creationId xmlns:a16="http://schemas.microsoft.com/office/drawing/2014/main" id="{D5EC51D3-0209-4E44-A4D6-1C138650E10F}"/>
            </a:ext>
          </a:extLst>
        </xdr:cNvPr>
        <xdr:cNvSpPr txBox="1">
          <a:spLocks noChangeArrowheads="1"/>
        </xdr:cNvSpPr>
      </xdr:nvSpPr>
      <xdr:spPr bwMode="auto">
        <a:xfrm>
          <a:off x="6191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19575" cy="200025"/>
    <xdr:sp macro="" textlink="" fLocksText="0">
      <xdr:nvSpPr>
        <xdr:cNvPr id="21" name="Text Box 20">
          <a:extLst>
            <a:ext uri="{FF2B5EF4-FFF2-40B4-BE49-F238E27FC236}">
              <a16:creationId xmlns:a16="http://schemas.microsoft.com/office/drawing/2014/main" id="{DB104748-AAAC-4655-830D-734CCC4B2145}"/>
            </a:ext>
          </a:extLst>
        </xdr:cNvPr>
        <xdr:cNvSpPr txBox="1">
          <a:spLocks noChangeArrowheads="1"/>
        </xdr:cNvSpPr>
      </xdr:nvSpPr>
      <xdr:spPr bwMode="auto">
        <a:xfrm>
          <a:off x="2447925"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FA83D1C9-8836-46F0-8F57-EA7C1CE5F53F}"/>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a:extLst>
            <a:ext uri="{FF2B5EF4-FFF2-40B4-BE49-F238E27FC236}">
              <a16:creationId xmlns:a16="http://schemas.microsoft.com/office/drawing/2014/main" id="{B8EF515E-AE4C-4D99-8DC6-36C56F0D0061}"/>
            </a:ext>
          </a:extLst>
        </xdr:cNvPr>
        <xdr:cNvSpPr txBox="1">
          <a:spLocks noChangeArrowheads="1"/>
        </xdr:cNvSpPr>
      </xdr:nvSpPr>
      <xdr:spPr bwMode="auto">
        <a:xfrm>
          <a:off x="6191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19575" cy="200025"/>
    <xdr:sp macro="" textlink="" fLocksText="0">
      <xdr:nvSpPr>
        <xdr:cNvPr id="24" name="Text Box 23">
          <a:extLst>
            <a:ext uri="{FF2B5EF4-FFF2-40B4-BE49-F238E27FC236}">
              <a16:creationId xmlns:a16="http://schemas.microsoft.com/office/drawing/2014/main" id="{22EBFF1A-3D10-4977-ADA2-2970212A7939}"/>
            </a:ext>
          </a:extLst>
        </xdr:cNvPr>
        <xdr:cNvSpPr txBox="1">
          <a:spLocks noChangeArrowheads="1"/>
        </xdr:cNvSpPr>
      </xdr:nvSpPr>
      <xdr:spPr bwMode="auto">
        <a:xfrm>
          <a:off x="2447925"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1</xdr:col>
      <xdr:colOff>9525</xdr:colOff>
      <xdr:row>12</xdr:row>
      <xdr:rowOff>9525</xdr:rowOff>
    </xdr:from>
    <xdr:ext cx="2047875" cy="200025"/>
    <xdr:sp macro="" textlink="" fLocksText="0">
      <xdr:nvSpPr>
        <xdr:cNvPr id="25" name="Text Box 24">
          <a:extLst>
            <a:ext uri="{FF2B5EF4-FFF2-40B4-BE49-F238E27FC236}">
              <a16:creationId xmlns:a16="http://schemas.microsoft.com/office/drawing/2014/main" id="{53B5F47D-55EE-43A2-9778-7603A796E843}"/>
            </a:ext>
          </a:extLst>
        </xdr:cNvPr>
        <xdr:cNvSpPr txBox="1">
          <a:spLocks noChangeArrowheads="1"/>
        </xdr:cNvSpPr>
      </xdr:nvSpPr>
      <xdr:spPr bwMode="auto">
        <a:xfrm>
          <a:off x="6191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19575" cy="200025"/>
    <xdr:sp macro="" textlink="" fLocksText="0">
      <xdr:nvSpPr>
        <xdr:cNvPr id="26" name="Text Box 25">
          <a:extLst>
            <a:ext uri="{FF2B5EF4-FFF2-40B4-BE49-F238E27FC236}">
              <a16:creationId xmlns:a16="http://schemas.microsoft.com/office/drawing/2014/main" id="{F07C63DA-E9BF-4772-9988-5D9B62323A58}"/>
            </a:ext>
          </a:extLst>
        </xdr:cNvPr>
        <xdr:cNvSpPr txBox="1">
          <a:spLocks noChangeArrowheads="1"/>
        </xdr:cNvSpPr>
      </xdr:nvSpPr>
      <xdr:spPr bwMode="auto">
        <a:xfrm>
          <a:off x="2447925"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0</xdr:col>
      <xdr:colOff>9525</xdr:colOff>
      <xdr:row>14</xdr:row>
      <xdr:rowOff>9525</xdr:rowOff>
    </xdr:from>
    <xdr:ext cx="6648450" cy="333375"/>
    <xdr:sp macro="" textlink="" fLocksText="0">
      <xdr:nvSpPr>
        <xdr:cNvPr id="27" name="Text Box 26">
          <a:extLst>
            <a:ext uri="{FF2B5EF4-FFF2-40B4-BE49-F238E27FC236}">
              <a16:creationId xmlns:a16="http://schemas.microsoft.com/office/drawing/2014/main" id="{26CD78A5-5C63-4803-9DEA-23837AD4B6EE}"/>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a:extLst>
            <a:ext uri="{FF2B5EF4-FFF2-40B4-BE49-F238E27FC236}">
              <a16:creationId xmlns:a16="http://schemas.microsoft.com/office/drawing/2014/main" id="{99D3B06F-1ECD-41C1-A541-E287CDE94C2B}"/>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3575" cy="200025"/>
    <xdr:sp macro="" textlink="" fLocksText="0">
      <xdr:nvSpPr>
        <xdr:cNvPr id="29" name="Text Box 28">
          <a:extLst>
            <a:ext uri="{FF2B5EF4-FFF2-40B4-BE49-F238E27FC236}">
              <a16:creationId xmlns:a16="http://schemas.microsoft.com/office/drawing/2014/main" id="{3337061B-4FD0-47FE-801C-9C5BFCFF9FDB}"/>
            </a:ext>
          </a:extLst>
        </xdr:cNvPr>
        <xdr:cNvSpPr txBox="1">
          <a:spLocks noChangeArrowheads="1"/>
        </xdr:cNvSpPr>
      </xdr:nvSpPr>
      <xdr:spPr bwMode="auto">
        <a:xfrm>
          <a:off x="6105525"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8875" cy="200025"/>
    <xdr:sp macro="" textlink="" fLocksText="0">
      <xdr:nvSpPr>
        <xdr:cNvPr id="30" name="Text Box 29">
          <a:extLst>
            <a:ext uri="{FF2B5EF4-FFF2-40B4-BE49-F238E27FC236}">
              <a16:creationId xmlns:a16="http://schemas.microsoft.com/office/drawing/2014/main" id="{8B395CC8-618F-4EA3-B871-4FE6ECDCB0D5}"/>
            </a:ext>
          </a:extLst>
        </xdr:cNvPr>
        <xdr:cNvSpPr txBox="1">
          <a:spLocks noChangeArrowheads="1"/>
        </xdr:cNvSpPr>
      </xdr:nvSpPr>
      <xdr:spPr bwMode="auto">
        <a:xfrm>
          <a:off x="9525" y="1455420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48450" cy="333375"/>
    <xdr:sp macro="" textlink="" fLocksText="0">
      <xdr:nvSpPr>
        <xdr:cNvPr id="31" name="Text Box 30">
          <a:extLst>
            <a:ext uri="{FF2B5EF4-FFF2-40B4-BE49-F238E27FC236}">
              <a16:creationId xmlns:a16="http://schemas.microsoft.com/office/drawing/2014/main" id="{F88BCBB6-9BAA-42C7-B0C5-7DEFADF37A30}"/>
            </a:ext>
          </a:extLst>
        </xdr:cNvPr>
        <xdr:cNvSpPr txBox="1">
          <a:spLocks noChangeArrowheads="1"/>
        </xdr:cNvSpPr>
      </xdr:nvSpPr>
      <xdr:spPr bwMode="auto">
        <a:xfrm>
          <a:off x="9525" y="147447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5625" cy="161925"/>
    <xdr:sp macro="" textlink="" fLocksText="0">
      <xdr:nvSpPr>
        <xdr:cNvPr id="32" name="Text Box 31">
          <a:extLst>
            <a:ext uri="{FF2B5EF4-FFF2-40B4-BE49-F238E27FC236}">
              <a16:creationId xmlns:a16="http://schemas.microsoft.com/office/drawing/2014/main" id="{861C5557-BE70-4E4E-867B-64CD69EF3230}"/>
            </a:ext>
          </a:extLst>
        </xdr:cNvPr>
        <xdr:cNvSpPr txBox="1">
          <a:spLocks noChangeArrowheads="1"/>
        </xdr:cNvSpPr>
      </xdr:nvSpPr>
      <xdr:spPr bwMode="auto">
        <a:xfrm>
          <a:off x="9525" y="1550670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74</xdr:row>
      <xdr:rowOff>9525</xdr:rowOff>
    </xdr:from>
    <xdr:ext cx="3552825" cy="161925"/>
    <xdr:sp macro="" textlink="" fLocksText="0">
      <xdr:nvSpPr>
        <xdr:cNvPr id="33" name="Text Box 32">
          <a:extLst>
            <a:ext uri="{FF2B5EF4-FFF2-40B4-BE49-F238E27FC236}">
              <a16:creationId xmlns:a16="http://schemas.microsoft.com/office/drawing/2014/main" id="{52DDA004-0BD0-4921-B2DD-BA227D9289CF}"/>
            </a:ext>
          </a:extLst>
        </xdr:cNvPr>
        <xdr:cNvSpPr txBox="1">
          <a:spLocks noChangeArrowheads="1"/>
        </xdr:cNvSpPr>
      </xdr:nvSpPr>
      <xdr:spPr bwMode="auto">
        <a:xfrm>
          <a:off x="3667125" y="1550670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5625" cy="200025"/>
    <xdr:sp macro="" textlink="" fLocksText="0">
      <xdr:nvSpPr>
        <xdr:cNvPr id="34" name="Text Box 33">
          <a:extLst>
            <a:ext uri="{FF2B5EF4-FFF2-40B4-BE49-F238E27FC236}">
              <a16:creationId xmlns:a16="http://schemas.microsoft.com/office/drawing/2014/main" id="{8628DD7D-2214-4CF2-BD68-0D2D0D48D3BA}"/>
            </a:ext>
          </a:extLst>
        </xdr:cNvPr>
        <xdr:cNvSpPr txBox="1">
          <a:spLocks noChangeArrowheads="1"/>
        </xdr:cNvSpPr>
      </xdr:nvSpPr>
      <xdr:spPr bwMode="auto">
        <a:xfrm>
          <a:off x="9525" y="15697200"/>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75</xdr:row>
      <xdr:rowOff>9525</xdr:rowOff>
    </xdr:from>
    <xdr:ext cx="3552825" cy="200025"/>
    <xdr:sp macro="" textlink="" fLocksText="0">
      <xdr:nvSpPr>
        <xdr:cNvPr id="35" name="Text Box 34">
          <a:extLst>
            <a:ext uri="{FF2B5EF4-FFF2-40B4-BE49-F238E27FC236}">
              <a16:creationId xmlns:a16="http://schemas.microsoft.com/office/drawing/2014/main" id="{A150068F-1A53-4B21-AFC9-FC9308CD185E}"/>
            </a:ext>
          </a:extLst>
        </xdr:cNvPr>
        <xdr:cNvSpPr txBox="1">
          <a:spLocks noChangeArrowheads="1"/>
        </xdr:cNvSpPr>
      </xdr:nvSpPr>
      <xdr:spPr bwMode="auto">
        <a:xfrm>
          <a:off x="3667125" y="15697200"/>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5625" cy="323850"/>
    <xdr:sp macro="" textlink="" fLocksText="0">
      <xdr:nvSpPr>
        <xdr:cNvPr id="36" name="Text Box 35">
          <a:extLst>
            <a:ext uri="{FF2B5EF4-FFF2-40B4-BE49-F238E27FC236}">
              <a16:creationId xmlns:a16="http://schemas.microsoft.com/office/drawing/2014/main" id="{145086CE-EA5D-4BED-A382-4C7DDA3A6ABF}"/>
            </a:ext>
          </a:extLst>
        </xdr:cNvPr>
        <xdr:cNvSpPr txBox="1">
          <a:spLocks noChangeArrowheads="1"/>
        </xdr:cNvSpPr>
      </xdr:nvSpPr>
      <xdr:spPr bwMode="auto">
        <a:xfrm>
          <a:off x="9525" y="1724977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83</xdr:row>
      <xdr:rowOff>9525</xdr:rowOff>
    </xdr:from>
    <xdr:ext cx="3552825" cy="323850"/>
    <xdr:sp macro="" textlink="" fLocksText="0">
      <xdr:nvSpPr>
        <xdr:cNvPr id="37" name="Text Box 36">
          <a:extLst>
            <a:ext uri="{FF2B5EF4-FFF2-40B4-BE49-F238E27FC236}">
              <a16:creationId xmlns:a16="http://schemas.microsoft.com/office/drawing/2014/main" id="{0CCCDDE2-08CC-41B0-9F05-9E465F82CD97}"/>
            </a:ext>
          </a:extLst>
        </xdr:cNvPr>
        <xdr:cNvSpPr txBox="1">
          <a:spLocks noChangeArrowheads="1"/>
        </xdr:cNvSpPr>
      </xdr:nvSpPr>
      <xdr:spPr bwMode="auto">
        <a:xfrm>
          <a:off x="3667125" y="1724977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9FFC8DAA-1B08-49ED-BA83-E4A7FDD48F3A}"/>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BB7832DD-1000-4DC7-B521-75198451DDC1}"/>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B4F2E176-B323-4B6F-893B-C9C40A08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1EA7DFFE-E284-4810-8EAB-DBFA165D28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a:extLst>
            <a:ext uri="{FF2B5EF4-FFF2-40B4-BE49-F238E27FC236}">
              <a16:creationId xmlns:a16="http://schemas.microsoft.com/office/drawing/2014/main" id="{EEDA50D8-452F-4EAA-90FD-DF8F5340D2B6}"/>
            </a:ext>
          </a:extLst>
        </xdr:cNvPr>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a:extLst>
            <a:ext uri="{FF2B5EF4-FFF2-40B4-BE49-F238E27FC236}">
              <a16:creationId xmlns:a16="http://schemas.microsoft.com/office/drawing/2014/main" id="{0433F62E-04D9-4CFE-8B8D-23AEB5873903}"/>
            </a:ext>
          </a:extLst>
        </xdr:cNvPr>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a:extLst>
            <a:ext uri="{FF2B5EF4-FFF2-40B4-BE49-F238E27FC236}">
              <a16:creationId xmlns:a16="http://schemas.microsoft.com/office/drawing/2014/main" id="{2E8F281A-FB47-4837-8CB2-911273791D1D}"/>
            </a:ext>
          </a:extLst>
        </xdr:cNvPr>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a:extLst>
            <a:ext uri="{FF2B5EF4-FFF2-40B4-BE49-F238E27FC236}">
              <a16:creationId xmlns:a16="http://schemas.microsoft.com/office/drawing/2014/main" id="{6CCA853D-F2BF-4277-AEFB-0910C8F68C5F}"/>
            </a:ext>
          </a:extLst>
        </xdr:cNvPr>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3 năm 2024 / Quarter 3 of 2024</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F7433842-D437-427D-B429-57035683FA60}"/>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a:extLst>
            <a:ext uri="{FF2B5EF4-FFF2-40B4-BE49-F238E27FC236}">
              <a16:creationId xmlns:a16="http://schemas.microsoft.com/office/drawing/2014/main" id="{6866CED7-B433-41C7-BBC5-C8FBFC40C61F}"/>
            </a:ext>
          </a:extLst>
        </xdr:cNvPr>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a:extLst>
            <a:ext uri="{FF2B5EF4-FFF2-40B4-BE49-F238E27FC236}">
              <a16:creationId xmlns:a16="http://schemas.microsoft.com/office/drawing/2014/main" id="{26AD8E37-0885-4CB9-9DCB-316C9141D34E}"/>
            </a:ext>
          </a:extLst>
        </xdr:cNvPr>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200025"/>
    <xdr:sp macro="" textlink="" fLocksText="0">
      <xdr:nvSpPr>
        <xdr:cNvPr id="10" name="Text Box 9">
          <a:extLst>
            <a:ext uri="{FF2B5EF4-FFF2-40B4-BE49-F238E27FC236}">
              <a16:creationId xmlns:a16="http://schemas.microsoft.com/office/drawing/2014/main" id="{4DB8C776-61DD-4355-A8E2-31D0AAF5A682}"/>
            </a:ext>
          </a:extLst>
        </xdr:cNvPr>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a:extLst>
            <a:ext uri="{FF2B5EF4-FFF2-40B4-BE49-F238E27FC236}">
              <a16:creationId xmlns:a16="http://schemas.microsoft.com/office/drawing/2014/main" id="{8D5DD850-F717-4976-8E88-E48434C3B027}"/>
            </a:ext>
          </a:extLst>
        </xdr:cNvPr>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E0ED8B3D-C618-46E4-819F-E6E5E409F6B8}"/>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a:extLst>
            <a:ext uri="{FF2B5EF4-FFF2-40B4-BE49-F238E27FC236}">
              <a16:creationId xmlns:a16="http://schemas.microsoft.com/office/drawing/2014/main" id="{C6269191-7D44-4ED4-9764-22FED07DD4E3}"/>
            </a:ext>
          </a:extLst>
        </xdr:cNvPr>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a:extLst>
            <a:ext uri="{FF2B5EF4-FFF2-40B4-BE49-F238E27FC236}">
              <a16:creationId xmlns:a16="http://schemas.microsoft.com/office/drawing/2014/main" id="{01A992B5-1AF3-4F3C-A1AA-2CD6DDBC3530}"/>
            </a:ext>
          </a:extLst>
        </xdr:cNvPr>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a:extLst>
            <a:ext uri="{FF2B5EF4-FFF2-40B4-BE49-F238E27FC236}">
              <a16:creationId xmlns:a16="http://schemas.microsoft.com/office/drawing/2014/main" id="{F931B96B-9C91-4375-9185-DA5A75F61652}"/>
            </a:ext>
          </a:extLst>
        </xdr:cNvPr>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a:extLst>
            <a:ext uri="{FF2B5EF4-FFF2-40B4-BE49-F238E27FC236}">
              <a16:creationId xmlns:a16="http://schemas.microsoft.com/office/drawing/2014/main" id="{D6591D66-D05C-450E-B214-498405CE13FF}"/>
            </a:ext>
          </a:extLst>
        </xdr:cNvPr>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E0AEC7CC-111A-42EA-9356-9B63DA1B6532}"/>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a:extLst>
            <a:ext uri="{FF2B5EF4-FFF2-40B4-BE49-F238E27FC236}">
              <a16:creationId xmlns:a16="http://schemas.microsoft.com/office/drawing/2014/main" id="{EFD9D4C9-0105-4D2F-934B-DE693FF9EEE9}"/>
            </a:ext>
          </a:extLst>
        </xdr:cNvPr>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a:extLst>
            <a:ext uri="{FF2B5EF4-FFF2-40B4-BE49-F238E27FC236}">
              <a16:creationId xmlns:a16="http://schemas.microsoft.com/office/drawing/2014/main" id="{4EA010D6-4DC4-4F71-8620-DDB2CDE02DB2}"/>
            </a:ext>
          </a:extLst>
        </xdr:cNvPr>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a:extLst>
            <a:ext uri="{FF2B5EF4-FFF2-40B4-BE49-F238E27FC236}">
              <a16:creationId xmlns:a16="http://schemas.microsoft.com/office/drawing/2014/main" id="{A75ED8E0-ACC8-4E22-B143-4D1A64D5F0CB}"/>
            </a:ext>
          </a:extLst>
        </xdr:cNvPr>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a:extLst>
            <a:ext uri="{FF2B5EF4-FFF2-40B4-BE49-F238E27FC236}">
              <a16:creationId xmlns:a16="http://schemas.microsoft.com/office/drawing/2014/main" id="{018C5D58-CCC8-44A0-B25E-BA415D5E579F}"/>
            </a:ext>
          </a:extLst>
        </xdr:cNvPr>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A3DEAF6C-B389-45B7-9E10-1AA70800C797}"/>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a:extLst>
            <a:ext uri="{FF2B5EF4-FFF2-40B4-BE49-F238E27FC236}">
              <a16:creationId xmlns:a16="http://schemas.microsoft.com/office/drawing/2014/main" id="{9678B764-6B8E-44CD-B0CF-F810CE24A35F}"/>
            </a:ext>
          </a:extLst>
        </xdr:cNvPr>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a:extLst>
            <a:ext uri="{FF2B5EF4-FFF2-40B4-BE49-F238E27FC236}">
              <a16:creationId xmlns:a16="http://schemas.microsoft.com/office/drawing/2014/main" id="{E3A44BEC-BBAD-4B87-8E7F-BEF3000AF323}"/>
            </a:ext>
          </a:extLst>
        </xdr:cNvPr>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14/10/2024</a:t>
          </a:r>
        </a:p>
      </xdr:txBody>
    </xdr:sp>
    <xdr:clientData/>
  </xdr:oneCellAnchor>
  <xdr:oneCellAnchor>
    <xdr:from>
      <xdr:col>1</xdr:col>
      <xdr:colOff>9525</xdr:colOff>
      <xdr:row>12</xdr:row>
      <xdr:rowOff>9525</xdr:rowOff>
    </xdr:from>
    <xdr:ext cx="1762125" cy="200025"/>
    <xdr:sp macro="" textlink="" fLocksText="0">
      <xdr:nvSpPr>
        <xdr:cNvPr id="25" name="Text Box 24">
          <a:extLst>
            <a:ext uri="{FF2B5EF4-FFF2-40B4-BE49-F238E27FC236}">
              <a16:creationId xmlns:a16="http://schemas.microsoft.com/office/drawing/2014/main" id="{AFEE7ABB-A37C-4D50-AAED-4314C76755C5}"/>
            </a:ext>
          </a:extLst>
        </xdr:cNvPr>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a:extLst>
            <a:ext uri="{FF2B5EF4-FFF2-40B4-BE49-F238E27FC236}">
              <a16:creationId xmlns:a16="http://schemas.microsoft.com/office/drawing/2014/main" id="{BBA98096-6FC6-44C5-9508-681C60F8341C}"/>
            </a:ext>
          </a:extLst>
        </xdr:cNvPr>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14 Oct 2024</a:t>
          </a:r>
        </a:p>
      </xdr:txBody>
    </xdr:sp>
    <xdr:clientData/>
  </xdr:oneCellAnchor>
  <xdr:oneCellAnchor>
    <xdr:from>
      <xdr:col>0</xdr:col>
      <xdr:colOff>9525</xdr:colOff>
      <xdr:row>14</xdr:row>
      <xdr:rowOff>9525</xdr:rowOff>
    </xdr:from>
    <xdr:ext cx="6524625" cy="333375"/>
    <xdr:sp macro="" textlink="" fLocksText="0">
      <xdr:nvSpPr>
        <xdr:cNvPr id="27" name="Text Box 26">
          <a:extLst>
            <a:ext uri="{FF2B5EF4-FFF2-40B4-BE49-F238E27FC236}">
              <a16:creationId xmlns:a16="http://schemas.microsoft.com/office/drawing/2014/main" id="{243D7822-195B-4CBD-8BE5-2770AC3F72CE}"/>
            </a:ext>
          </a:extLst>
        </xdr:cNvPr>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a:extLst>
            <a:ext uri="{FF2B5EF4-FFF2-40B4-BE49-F238E27FC236}">
              <a16:creationId xmlns:a16="http://schemas.microsoft.com/office/drawing/2014/main" id="{E91CFBB4-12E4-4B24-876E-E732A0E909FD}"/>
            </a:ext>
          </a:extLst>
        </xdr:cNvPr>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a:extLst>
            <a:ext uri="{FF2B5EF4-FFF2-40B4-BE49-F238E27FC236}">
              <a16:creationId xmlns:a16="http://schemas.microsoft.com/office/drawing/2014/main" id="{E4CBDD3E-94B8-48E5-A8DA-DD4529DBE2CD}"/>
            </a:ext>
          </a:extLst>
        </xdr:cNvPr>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a:extLst>
            <a:ext uri="{FF2B5EF4-FFF2-40B4-BE49-F238E27FC236}">
              <a16:creationId xmlns:a16="http://schemas.microsoft.com/office/drawing/2014/main" id="{17CA358A-D2D6-45A0-8E0F-49D4D067ED29}"/>
            </a:ext>
          </a:extLst>
        </xdr:cNvPr>
        <xdr:cNvSpPr txBox="1">
          <a:spLocks noChangeArrowheads="1"/>
        </xdr:cNvSpPr>
      </xdr:nvSpPr>
      <xdr:spPr bwMode="auto">
        <a:xfrm>
          <a:off x="9525" y="12020550"/>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a:extLst>
            <a:ext uri="{FF2B5EF4-FFF2-40B4-BE49-F238E27FC236}">
              <a16:creationId xmlns:a16="http://schemas.microsoft.com/office/drawing/2014/main" id="{986AD238-2237-4AFD-ABA8-D1C86F87B619}"/>
            </a:ext>
          </a:extLst>
        </xdr:cNvPr>
        <xdr:cNvSpPr txBox="1">
          <a:spLocks noChangeArrowheads="1"/>
        </xdr:cNvSpPr>
      </xdr:nvSpPr>
      <xdr:spPr bwMode="auto">
        <a:xfrm>
          <a:off x="9525" y="1221105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a:extLst>
            <a:ext uri="{FF2B5EF4-FFF2-40B4-BE49-F238E27FC236}">
              <a16:creationId xmlns:a16="http://schemas.microsoft.com/office/drawing/2014/main" id="{47EE0E22-FA9A-4809-ADAE-DFB25BB17055}"/>
            </a:ext>
          </a:extLst>
        </xdr:cNvPr>
        <xdr:cNvSpPr txBox="1">
          <a:spLocks noChangeArrowheads="1"/>
        </xdr:cNvSpPr>
      </xdr:nvSpPr>
      <xdr:spPr bwMode="auto">
        <a:xfrm>
          <a:off x="9525" y="1240155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a:extLst>
            <a:ext uri="{FF2B5EF4-FFF2-40B4-BE49-F238E27FC236}">
              <a16:creationId xmlns:a16="http://schemas.microsoft.com/office/drawing/2014/main" id="{D1796FEE-8B0B-4466-9F1F-0527A1B7B467}"/>
            </a:ext>
          </a:extLst>
        </xdr:cNvPr>
        <xdr:cNvSpPr txBox="1">
          <a:spLocks noChangeArrowheads="1"/>
        </xdr:cNvSpPr>
      </xdr:nvSpPr>
      <xdr:spPr bwMode="auto">
        <a:xfrm>
          <a:off x="9525" y="12782550"/>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a:extLst>
            <a:ext uri="{FF2B5EF4-FFF2-40B4-BE49-F238E27FC236}">
              <a16:creationId xmlns:a16="http://schemas.microsoft.com/office/drawing/2014/main" id="{14BB8F70-FBE9-417C-BA35-8C1F4EE66426}"/>
            </a:ext>
          </a:extLst>
        </xdr:cNvPr>
        <xdr:cNvSpPr txBox="1">
          <a:spLocks noChangeArrowheads="1"/>
        </xdr:cNvSpPr>
      </xdr:nvSpPr>
      <xdr:spPr bwMode="auto">
        <a:xfrm>
          <a:off x="1228725" y="12782550"/>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a:extLst>
            <a:ext uri="{FF2B5EF4-FFF2-40B4-BE49-F238E27FC236}">
              <a16:creationId xmlns:a16="http://schemas.microsoft.com/office/drawing/2014/main" id="{A5FA9A58-F7AB-4B9A-B8F7-FBE686902B1A}"/>
            </a:ext>
          </a:extLst>
        </xdr:cNvPr>
        <xdr:cNvSpPr txBox="1">
          <a:spLocks noChangeArrowheads="1"/>
        </xdr:cNvSpPr>
      </xdr:nvSpPr>
      <xdr:spPr bwMode="auto">
        <a:xfrm>
          <a:off x="9525" y="12973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a:extLst>
            <a:ext uri="{FF2B5EF4-FFF2-40B4-BE49-F238E27FC236}">
              <a16:creationId xmlns:a16="http://schemas.microsoft.com/office/drawing/2014/main" id="{54AA787F-B8C1-41B0-8211-397FF638C842}"/>
            </a:ext>
          </a:extLst>
        </xdr:cNvPr>
        <xdr:cNvSpPr txBox="1">
          <a:spLocks noChangeArrowheads="1"/>
        </xdr:cNvSpPr>
      </xdr:nvSpPr>
      <xdr:spPr bwMode="auto">
        <a:xfrm>
          <a:off x="1228725" y="12973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a:extLst>
            <a:ext uri="{FF2B5EF4-FFF2-40B4-BE49-F238E27FC236}">
              <a16:creationId xmlns:a16="http://schemas.microsoft.com/office/drawing/2014/main" id="{7D8A8EA5-5667-4F06-85E3-E87E5181BCBC}"/>
            </a:ext>
          </a:extLst>
        </xdr:cNvPr>
        <xdr:cNvSpPr txBox="1">
          <a:spLocks noChangeArrowheads="1"/>
        </xdr:cNvSpPr>
      </xdr:nvSpPr>
      <xdr:spPr bwMode="auto">
        <a:xfrm>
          <a:off x="9525" y="14306550"/>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54910"/>
    <xdr:sp macro="" textlink="" fLocksText="0">
      <xdr:nvSpPr>
        <xdr:cNvPr id="38" name="Text Box 37">
          <a:extLst>
            <a:ext uri="{FF2B5EF4-FFF2-40B4-BE49-F238E27FC236}">
              <a16:creationId xmlns:a16="http://schemas.microsoft.com/office/drawing/2014/main" id="{32195BFC-6214-4C6A-B5C8-719BE4BF4784}"/>
            </a:ext>
          </a:extLst>
        </xdr:cNvPr>
        <xdr:cNvSpPr txBox="1">
          <a:spLocks noChangeArrowheads="1"/>
        </xdr:cNvSpPr>
      </xdr:nvSpPr>
      <xdr:spPr bwMode="auto">
        <a:xfrm>
          <a:off x="3297721" y="24625438"/>
          <a:ext cx="3238500" cy="354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679ED805-3B8E-4D76-B05C-BE6C02B00239}"/>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B2AE4432-0AB6-48D1-ACD8-9D20A7A649E2}"/>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6163CE18-EC3F-49D4-AED9-63018A3CEDD0}"/>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3 năm 2024 / Quarter 3 of 2024</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FFA694D8-05A6-47CF-A869-F3A432C8E2C7}"/>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BC5404CF-D729-4027-AB92-ACB9973E7554}"/>
            </a:ext>
          </a:extLst>
        </xdr:cNvPr>
        <xdr:cNvSpPr txBox="1">
          <a:spLocks noChangeArrowheads="1"/>
        </xdr:cNvSpPr>
      </xdr:nvSpPr>
      <xdr:spPr bwMode="auto">
        <a:xfrm>
          <a:off x="422414" y="19591682"/>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E5CD956E-B24A-4CDA-BB6D-C7169178F4C9}"/>
            </a:ext>
          </a:extLst>
        </xdr:cNvPr>
        <xdr:cNvSpPr txBox="1">
          <a:spLocks noChangeArrowheads="1"/>
        </xdr:cNvSpPr>
      </xdr:nvSpPr>
      <xdr:spPr bwMode="auto">
        <a:xfrm>
          <a:off x="4152900" y="19583400"/>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23539B2F-2E5C-4619-9602-F7EED6FA77A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B47F3653-0759-4F77-81F5-AB77DF67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A719-E609-4214-9465-0769DD040DD1}">
  <sheetPr>
    <tabColor theme="1" tint="4.9989318521683403E-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45"/>
      <c r="C1" s="245"/>
      <c r="D1" s="245"/>
      <c r="E1" s="277" t="s">
        <v>0</v>
      </c>
      <c r="F1" s="277"/>
      <c r="G1" s="277"/>
      <c r="H1" s="277"/>
      <c r="I1" s="277"/>
      <c r="J1" s="277"/>
      <c r="K1" s="277"/>
      <c r="L1" s="277"/>
    </row>
    <row r="2" spans="1:12" ht="33" customHeight="1" x14ac:dyDescent="0.25">
      <c r="A2" s="278" t="s">
        <v>1</v>
      </c>
      <c r="B2" s="278"/>
      <c r="C2" s="278"/>
      <c r="D2" s="278"/>
      <c r="E2" s="278"/>
      <c r="F2" s="278"/>
      <c r="G2" s="278"/>
      <c r="H2" s="278"/>
      <c r="I2" s="278"/>
      <c r="J2" s="278"/>
      <c r="K2" s="278"/>
      <c r="L2" s="278"/>
    </row>
    <row r="3" spans="1:12" ht="27" customHeight="1" x14ac:dyDescent="0.25">
      <c r="A3" s="247" t="s">
        <v>2</v>
      </c>
      <c r="B3" s="247"/>
      <c r="C3" s="247"/>
      <c r="D3" s="247"/>
      <c r="E3" s="247"/>
      <c r="F3" s="247"/>
      <c r="G3" s="247"/>
      <c r="H3" s="247"/>
      <c r="I3" s="247"/>
      <c r="J3" s="247"/>
      <c r="K3" s="247"/>
      <c r="L3" s="247"/>
    </row>
    <row r="4" spans="1:12" ht="12.75" customHeight="1" x14ac:dyDescent="0.25">
      <c r="A4" s="249" t="s">
        <v>3</v>
      </c>
      <c r="B4" s="249"/>
      <c r="C4" s="249"/>
      <c r="D4" s="249"/>
      <c r="E4" s="249"/>
      <c r="F4" s="249"/>
      <c r="G4" s="249"/>
      <c r="H4" s="249"/>
      <c r="I4" s="249"/>
      <c r="J4" s="249"/>
      <c r="K4" s="249"/>
      <c r="L4" s="249"/>
    </row>
    <row r="5" spans="1:12" ht="9.75" customHeight="1" x14ac:dyDescent="0.25">
      <c r="A5" s="1"/>
      <c r="B5" s="245"/>
      <c r="C5" s="245"/>
      <c r="D5" s="245"/>
      <c r="E5" s="245"/>
      <c r="F5" s="245"/>
      <c r="G5" s="245"/>
      <c r="H5" s="245"/>
      <c r="I5" s="245"/>
      <c r="J5" s="245"/>
      <c r="K5" s="245"/>
      <c r="L5" s="245"/>
    </row>
    <row r="6" spans="1:12" ht="15.75" customHeight="1" x14ac:dyDescent="0.25">
      <c r="A6" s="274" t="s">
        <v>4</v>
      </c>
      <c r="B6" s="274"/>
      <c r="C6" s="274"/>
      <c r="D6" s="274"/>
      <c r="E6" s="274" t="s">
        <v>5</v>
      </c>
      <c r="F6" s="274"/>
      <c r="G6" s="274"/>
      <c r="H6" s="274"/>
      <c r="I6" s="274"/>
      <c r="J6" s="274"/>
      <c r="K6" s="274"/>
      <c r="L6" s="274"/>
    </row>
    <row r="7" spans="1:12" ht="15.75" customHeight="1" x14ac:dyDescent="0.25">
      <c r="A7" s="275" t="s">
        <v>6</v>
      </c>
      <c r="B7" s="275"/>
      <c r="C7" s="275"/>
      <c r="D7" s="275"/>
      <c r="E7" s="275" t="s">
        <v>7</v>
      </c>
      <c r="F7" s="275"/>
      <c r="G7" s="275"/>
      <c r="H7" s="275"/>
      <c r="I7" s="275"/>
      <c r="J7" s="275"/>
      <c r="K7" s="275"/>
      <c r="L7" s="275"/>
    </row>
    <row r="8" spans="1:12" ht="15.75" customHeight="1" x14ac:dyDescent="0.25">
      <c r="A8" s="274" t="s">
        <v>8</v>
      </c>
      <c r="B8" s="274"/>
      <c r="C8" s="274"/>
      <c r="D8" s="274"/>
      <c r="E8" s="274" t="s">
        <v>9</v>
      </c>
      <c r="F8" s="274"/>
      <c r="G8" s="274"/>
      <c r="H8" s="274"/>
      <c r="I8" s="274"/>
      <c r="J8" s="274"/>
      <c r="K8" s="274"/>
      <c r="L8" s="274"/>
    </row>
    <row r="9" spans="1:12" ht="15.75" customHeight="1" x14ac:dyDescent="0.25">
      <c r="A9" s="275" t="s">
        <v>10</v>
      </c>
      <c r="B9" s="275"/>
      <c r="C9" s="275"/>
      <c r="D9" s="275"/>
      <c r="E9" s="275" t="s">
        <v>11</v>
      </c>
      <c r="F9" s="275"/>
      <c r="G9" s="275"/>
      <c r="H9" s="275"/>
      <c r="I9" s="275"/>
      <c r="J9" s="275"/>
      <c r="K9" s="275"/>
      <c r="L9" s="275"/>
    </row>
    <row r="10" spans="1:12" ht="15.75" customHeight="1" x14ac:dyDescent="0.25">
      <c r="A10" s="274" t="s">
        <v>12</v>
      </c>
      <c r="B10" s="274"/>
      <c r="C10" s="274"/>
      <c r="D10" s="274"/>
      <c r="E10" s="274" t="s">
        <v>13</v>
      </c>
      <c r="F10" s="274"/>
      <c r="G10" s="274"/>
      <c r="H10" s="274"/>
      <c r="I10" s="274"/>
      <c r="J10" s="274"/>
      <c r="K10" s="274"/>
      <c r="L10" s="274"/>
    </row>
    <row r="11" spans="1:12" ht="15.75" customHeight="1" x14ac:dyDescent="0.25">
      <c r="A11" s="275" t="s">
        <v>14</v>
      </c>
      <c r="B11" s="275"/>
      <c r="C11" s="275"/>
      <c r="D11" s="275"/>
      <c r="E11" s="275" t="s">
        <v>15</v>
      </c>
      <c r="F11" s="275"/>
      <c r="G11" s="275"/>
      <c r="H11" s="275"/>
      <c r="I11" s="275"/>
      <c r="J11" s="275"/>
      <c r="K11" s="275"/>
      <c r="L11" s="275"/>
    </row>
    <row r="12" spans="1:12" ht="15.75" customHeight="1" x14ac:dyDescent="0.25">
      <c r="A12" s="274" t="s">
        <v>16</v>
      </c>
      <c r="B12" s="274"/>
      <c r="C12" s="274"/>
      <c r="D12" s="274"/>
      <c r="E12" s="274" t="s">
        <v>1105</v>
      </c>
      <c r="F12" s="274"/>
      <c r="G12" s="274"/>
      <c r="H12" s="274"/>
      <c r="I12" s="274"/>
      <c r="J12" s="274"/>
      <c r="K12" s="274"/>
      <c r="L12" s="274"/>
    </row>
    <row r="13" spans="1:12" ht="15.75" customHeight="1" x14ac:dyDescent="0.25">
      <c r="A13" s="275" t="s">
        <v>17</v>
      </c>
      <c r="B13" s="275"/>
      <c r="C13" s="275"/>
      <c r="D13" s="275"/>
      <c r="E13" s="326" t="s">
        <v>1106</v>
      </c>
      <c r="F13" s="275"/>
      <c r="G13" s="275"/>
      <c r="H13" s="275"/>
      <c r="I13" s="275"/>
      <c r="J13" s="275"/>
      <c r="K13" s="275"/>
      <c r="L13" s="275"/>
    </row>
    <row r="14" spans="1:12" ht="8.25" customHeight="1" x14ac:dyDescent="0.25">
      <c r="A14" s="4"/>
      <c r="B14" s="276"/>
      <c r="C14" s="276"/>
      <c r="D14" s="276"/>
      <c r="E14" s="276"/>
      <c r="F14" s="276"/>
      <c r="G14" s="276"/>
      <c r="H14" s="276"/>
      <c r="I14" s="276"/>
      <c r="J14" s="276"/>
      <c r="K14" s="276"/>
      <c r="L14" s="276"/>
    </row>
    <row r="15" spans="1:12" ht="26.25" customHeight="1" x14ac:dyDescent="0.25">
      <c r="A15" s="268" t="s">
        <v>18</v>
      </c>
      <c r="B15" s="269"/>
      <c r="C15" s="269"/>
      <c r="D15" s="269" t="s">
        <v>19</v>
      </c>
      <c r="E15" s="269"/>
      <c r="F15" s="269" t="s">
        <v>20</v>
      </c>
      <c r="G15" s="269"/>
      <c r="H15" s="272" t="s">
        <v>21</v>
      </c>
      <c r="I15" s="272"/>
      <c r="J15" s="272"/>
      <c r="K15" s="272" t="s">
        <v>22</v>
      </c>
      <c r="L15" s="273"/>
    </row>
    <row r="16" spans="1:12" ht="33.75" customHeight="1" x14ac:dyDescent="0.25">
      <c r="A16" s="270"/>
      <c r="B16" s="271"/>
      <c r="C16" s="271"/>
      <c r="D16" s="271"/>
      <c r="E16" s="271"/>
      <c r="F16" s="271"/>
      <c r="G16" s="271"/>
      <c r="H16" s="2" t="s">
        <v>23</v>
      </c>
      <c r="I16" s="271" t="s">
        <v>24</v>
      </c>
      <c r="J16" s="271"/>
      <c r="K16" s="2" t="s">
        <v>25</v>
      </c>
      <c r="L16" s="3" t="s">
        <v>24</v>
      </c>
    </row>
    <row r="17" spans="1:12" ht="37.5" customHeight="1" x14ac:dyDescent="0.25">
      <c r="A17" s="260" t="s">
        <v>26</v>
      </c>
      <c r="B17" s="261"/>
      <c r="C17" s="261"/>
      <c r="D17" s="262" t="s">
        <v>27</v>
      </c>
      <c r="E17" s="262"/>
      <c r="F17" s="262"/>
      <c r="G17" s="262"/>
      <c r="H17" s="5">
        <f>H18+H21+H24+H25+H28+H29+H30+H31</f>
        <v>2784478851</v>
      </c>
      <c r="I17" s="263">
        <f>I18+I21+I24+I25+I28+I29+I30+I31</f>
        <v>9605017242</v>
      </c>
      <c r="J17" s="263"/>
      <c r="K17" s="5">
        <f>K18+K21+K24+K25+K28+K29+K30+K31</f>
        <v>3124029164</v>
      </c>
      <c r="L17" s="9">
        <f>L18+L21+L24+L25+L28+L29+L30+L31</f>
        <v>9610848626</v>
      </c>
    </row>
    <row r="18" spans="1:12" ht="26.25" customHeight="1" x14ac:dyDescent="0.25">
      <c r="A18" s="256" t="s">
        <v>28</v>
      </c>
      <c r="B18" s="257"/>
      <c r="C18" s="257"/>
      <c r="D18" s="258" t="s">
        <v>29</v>
      </c>
      <c r="E18" s="258"/>
      <c r="F18" s="258"/>
      <c r="G18" s="258"/>
      <c r="H18" s="6">
        <f>H19+H20</f>
        <v>3132886396</v>
      </c>
      <c r="I18" s="259">
        <f>I19+I20</f>
        <v>8683161957</v>
      </c>
      <c r="J18" s="259"/>
      <c r="K18" s="6">
        <f>K19+K20</f>
        <v>2123920649</v>
      </c>
      <c r="L18" s="10">
        <f>L19+L20</f>
        <v>5060909277</v>
      </c>
    </row>
    <row r="19" spans="1:12" ht="26.25" customHeight="1" x14ac:dyDescent="0.25">
      <c r="A19" s="264" t="s">
        <v>30</v>
      </c>
      <c r="B19" s="265"/>
      <c r="C19" s="265"/>
      <c r="D19" s="266" t="s">
        <v>31</v>
      </c>
      <c r="E19" s="266"/>
      <c r="F19" s="266"/>
      <c r="G19" s="266"/>
      <c r="H19" s="7">
        <v>0</v>
      </c>
      <c r="I19" s="267">
        <v>0</v>
      </c>
      <c r="J19" s="267"/>
      <c r="K19" s="7">
        <v>0</v>
      </c>
      <c r="L19" s="11">
        <v>0</v>
      </c>
    </row>
    <row r="20" spans="1:12" ht="26.25" customHeight="1" x14ac:dyDescent="0.25">
      <c r="A20" s="264" t="s">
        <v>32</v>
      </c>
      <c r="B20" s="265"/>
      <c r="C20" s="265"/>
      <c r="D20" s="266" t="s">
        <v>33</v>
      </c>
      <c r="E20" s="266"/>
      <c r="F20" s="266"/>
      <c r="G20" s="266"/>
      <c r="H20" s="7">
        <v>3132886396</v>
      </c>
      <c r="I20" s="267">
        <v>8683161957</v>
      </c>
      <c r="J20" s="267"/>
      <c r="K20" s="7">
        <v>2123920649</v>
      </c>
      <c r="L20" s="11">
        <v>5060909277</v>
      </c>
    </row>
    <row r="21" spans="1:12" ht="26.25" customHeight="1" x14ac:dyDescent="0.25">
      <c r="A21" s="256" t="s">
        <v>34</v>
      </c>
      <c r="B21" s="257"/>
      <c r="C21" s="257"/>
      <c r="D21" s="258" t="s">
        <v>35</v>
      </c>
      <c r="E21" s="258"/>
      <c r="F21" s="258"/>
      <c r="G21" s="258"/>
      <c r="H21" s="6">
        <f>H22+H23</f>
        <v>190223347</v>
      </c>
      <c r="I21" s="259">
        <f>I22+I23</f>
        <v>1219120840</v>
      </c>
      <c r="J21" s="259"/>
      <c r="K21" s="6">
        <f>K22+K23</f>
        <v>1266076412</v>
      </c>
      <c r="L21" s="10">
        <f>L22+L23</f>
        <v>4658547886</v>
      </c>
    </row>
    <row r="22" spans="1:12" ht="26.25" customHeight="1" x14ac:dyDescent="0.25">
      <c r="A22" s="264" t="s">
        <v>36</v>
      </c>
      <c r="B22" s="265"/>
      <c r="C22" s="265"/>
      <c r="D22" s="266" t="s">
        <v>37</v>
      </c>
      <c r="E22" s="266"/>
      <c r="F22" s="266"/>
      <c r="G22" s="266"/>
      <c r="H22" s="7">
        <v>190223347</v>
      </c>
      <c r="I22" s="267">
        <v>1219120840</v>
      </c>
      <c r="J22" s="267"/>
      <c r="K22" s="7">
        <v>1257528424</v>
      </c>
      <c r="L22" s="11">
        <v>4005616385</v>
      </c>
    </row>
    <row r="23" spans="1:12" ht="37.5" customHeight="1" x14ac:dyDescent="0.25">
      <c r="A23" s="264" t="s">
        <v>38</v>
      </c>
      <c r="B23" s="265"/>
      <c r="C23" s="265"/>
      <c r="D23" s="266" t="s">
        <v>39</v>
      </c>
      <c r="E23" s="266"/>
      <c r="F23" s="266"/>
      <c r="G23" s="266"/>
      <c r="H23" s="7">
        <v>0</v>
      </c>
      <c r="I23" s="267">
        <v>0</v>
      </c>
      <c r="J23" s="267"/>
      <c r="K23" s="7">
        <v>8547988</v>
      </c>
      <c r="L23" s="11">
        <v>652931501</v>
      </c>
    </row>
    <row r="24" spans="1:12" ht="37.5" customHeight="1" x14ac:dyDescent="0.25">
      <c r="A24" s="256" t="s">
        <v>40</v>
      </c>
      <c r="B24" s="257"/>
      <c r="C24" s="257"/>
      <c r="D24" s="258" t="s">
        <v>41</v>
      </c>
      <c r="E24" s="258"/>
      <c r="F24" s="258"/>
      <c r="G24" s="258"/>
      <c r="H24" s="6">
        <v>-73805884</v>
      </c>
      <c r="I24" s="259">
        <v>-269802920</v>
      </c>
      <c r="J24" s="259"/>
      <c r="K24" s="6">
        <v>-73334356</v>
      </c>
      <c r="L24" s="10">
        <v>32778855</v>
      </c>
    </row>
    <row r="25" spans="1:12" ht="48.75" customHeight="1" x14ac:dyDescent="0.25">
      <c r="A25" s="256" t="s">
        <v>42</v>
      </c>
      <c r="B25" s="257"/>
      <c r="C25" s="257"/>
      <c r="D25" s="258" t="s">
        <v>43</v>
      </c>
      <c r="E25" s="258"/>
      <c r="F25" s="258"/>
      <c r="G25" s="258"/>
      <c r="H25" s="6">
        <f>H26-H27</f>
        <v>-464825008</v>
      </c>
      <c r="I25" s="259">
        <f>I26-I27</f>
        <v>-27517430</v>
      </c>
      <c r="J25" s="259"/>
      <c r="K25" s="6">
        <f>K26-K27</f>
        <v>-192633541</v>
      </c>
      <c r="L25" s="10">
        <f>L26-L27</f>
        <v>-141456572</v>
      </c>
    </row>
    <row r="26" spans="1:12" ht="48.75" customHeight="1" x14ac:dyDescent="0.25">
      <c r="A26" s="264" t="s">
        <v>44</v>
      </c>
      <c r="B26" s="265"/>
      <c r="C26" s="265"/>
      <c r="D26" s="266" t="s">
        <v>45</v>
      </c>
      <c r="E26" s="266"/>
      <c r="F26" s="266"/>
      <c r="G26" s="266"/>
      <c r="H26" s="7">
        <v>-267875489</v>
      </c>
      <c r="I26" s="267">
        <v>-123133361</v>
      </c>
      <c r="J26" s="267"/>
      <c r="K26" s="7">
        <v>102151763</v>
      </c>
      <c r="L26" s="11">
        <v>87388040</v>
      </c>
    </row>
    <row r="27" spans="1:12" ht="48.75" customHeight="1" x14ac:dyDescent="0.25">
      <c r="A27" s="264" t="s">
        <v>46</v>
      </c>
      <c r="B27" s="265"/>
      <c r="C27" s="265"/>
      <c r="D27" s="266" t="s">
        <v>47</v>
      </c>
      <c r="E27" s="266"/>
      <c r="F27" s="266"/>
      <c r="G27" s="266"/>
      <c r="H27" s="7">
        <v>196949519</v>
      </c>
      <c r="I27" s="267">
        <v>-95615931</v>
      </c>
      <c r="J27" s="267"/>
      <c r="K27" s="7">
        <v>294785304</v>
      </c>
      <c r="L27" s="11">
        <v>228844612</v>
      </c>
    </row>
    <row r="28" spans="1:12" ht="26.25" customHeight="1" x14ac:dyDescent="0.25">
      <c r="A28" s="256" t="s">
        <v>48</v>
      </c>
      <c r="B28" s="257"/>
      <c r="C28" s="257"/>
      <c r="D28" s="258" t="s">
        <v>49</v>
      </c>
      <c r="E28" s="258"/>
      <c r="F28" s="258"/>
      <c r="G28" s="258"/>
      <c r="H28" s="6">
        <v>0</v>
      </c>
      <c r="I28" s="259">
        <v>0</v>
      </c>
      <c r="J28" s="259"/>
      <c r="K28" s="6">
        <v>0</v>
      </c>
      <c r="L28" s="10">
        <v>0</v>
      </c>
    </row>
    <row r="29" spans="1:12" ht="48.75" customHeight="1" x14ac:dyDescent="0.25">
      <c r="A29" s="256" t="s">
        <v>50</v>
      </c>
      <c r="B29" s="257"/>
      <c r="C29" s="257"/>
      <c r="D29" s="258" t="s">
        <v>51</v>
      </c>
      <c r="E29" s="258"/>
      <c r="F29" s="258"/>
      <c r="G29" s="258"/>
      <c r="H29" s="6">
        <v>0</v>
      </c>
      <c r="I29" s="259">
        <v>0</v>
      </c>
      <c r="J29" s="259"/>
      <c r="K29" s="6">
        <v>0</v>
      </c>
      <c r="L29" s="10">
        <v>0</v>
      </c>
    </row>
    <row r="30" spans="1:12" ht="26.25" customHeight="1" x14ac:dyDescent="0.25">
      <c r="A30" s="256" t="s">
        <v>52</v>
      </c>
      <c r="B30" s="257"/>
      <c r="C30" s="257"/>
      <c r="D30" s="258" t="s">
        <v>53</v>
      </c>
      <c r="E30" s="258"/>
      <c r="F30" s="258"/>
      <c r="G30" s="258"/>
      <c r="H30" s="6">
        <v>0</v>
      </c>
      <c r="I30" s="259">
        <v>54795</v>
      </c>
      <c r="J30" s="259"/>
      <c r="K30" s="6">
        <v>0</v>
      </c>
      <c r="L30" s="10">
        <v>69180</v>
      </c>
    </row>
    <row r="31" spans="1:12" ht="82.5" customHeight="1" x14ac:dyDescent="0.25">
      <c r="A31" s="256" t="s">
        <v>54</v>
      </c>
      <c r="B31" s="257"/>
      <c r="C31" s="257"/>
      <c r="D31" s="258" t="s">
        <v>55</v>
      </c>
      <c r="E31" s="258"/>
      <c r="F31" s="258"/>
      <c r="G31" s="258"/>
      <c r="H31" s="6">
        <v>0</v>
      </c>
      <c r="I31" s="259">
        <v>0</v>
      </c>
      <c r="J31" s="259"/>
      <c r="K31" s="6">
        <v>0</v>
      </c>
      <c r="L31" s="10">
        <v>0</v>
      </c>
    </row>
    <row r="32" spans="1:12" ht="26.25" customHeight="1" x14ac:dyDescent="0.25">
      <c r="A32" s="260" t="s">
        <v>56</v>
      </c>
      <c r="B32" s="261"/>
      <c r="C32" s="261"/>
      <c r="D32" s="262" t="s">
        <v>57</v>
      </c>
      <c r="E32" s="262"/>
      <c r="F32" s="262"/>
      <c r="G32" s="262"/>
      <c r="H32" s="5">
        <f>H33+H37+H38+H39+H40</f>
        <v>6404026</v>
      </c>
      <c r="I32" s="263">
        <f>I33+I37+I38+I39+I40</f>
        <v>31679919</v>
      </c>
      <c r="J32" s="263"/>
      <c r="K32" s="5">
        <f>K33+K37+K38+K39+K40</f>
        <v>12896843</v>
      </c>
      <c r="L32" s="9">
        <f>L33+L37+L38+L39+L40</f>
        <v>24709828</v>
      </c>
    </row>
    <row r="33" spans="1:12" ht="48.75" customHeight="1" x14ac:dyDescent="0.25">
      <c r="A33" s="256" t="s">
        <v>58</v>
      </c>
      <c r="B33" s="257"/>
      <c r="C33" s="257"/>
      <c r="D33" s="258" t="s">
        <v>59</v>
      </c>
      <c r="E33" s="258"/>
      <c r="F33" s="258"/>
      <c r="G33" s="258"/>
      <c r="H33" s="6">
        <f>H34+H35+H36</f>
        <v>6404026</v>
      </c>
      <c r="I33" s="259">
        <f>I34+I35+I36</f>
        <v>31679919</v>
      </c>
      <c r="J33" s="259"/>
      <c r="K33" s="6">
        <f>K34+K35+K36</f>
        <v>12896843</v>
      </c>
      <c r="L33" s="10">
        <f>L34+L35+L36</f>
        <v>24709828</v>
      </c>
    </row>
    <row r="34" spans="1:12" ht="29.25" customHeight="1" x14ac:dyDescent="0.25">
      <c r="A34" s="264" t="s">
        <v>60</v>
      </c>
      <c r="B34" s="265"/>
      <c r="C34" s="265"/>
      <c r="D34" s="266" t="s">
        <v>61</v>
      </c>
      <c r="E34" s="266"/>
      <c r="F34" s="266"/>
      <c r="G34" s="266"/>
      <c r="H34" s="7">
        <v>3964315</v>
      </c>
      <c r="I34" s="267">
        <v>20525879</v>
      </c>
      <c r="J34" s="267"/>
      <c r="K34" s="7">
        <v>8292635</v>
      </c>
      <c r="L34" s="11">
        <v>16034625</v>
      </c>
    </row>
    <row r="35" spans="1:12" ht="29.25" customHeight="1" x14ac:dyDescent="0.25">
      <c r="A35" s="264" t="s">
        <v>62</v>
      </c>
      <c r="B35" s="265"/>
      <c r="C35" s="265"/>
      <c r="D35" s="266" t="s">
        <v>63</v>
      </c>
      <c r="E35" s="266"/>
      <c r="F35" s="266"/>
      <c r="G35" s="266"/>
      <c r="H35" s="7">
        <v>0</v>
      </c>
      <c r="I35" s="267">
        <v>0</v>
      </c>
      <c r="J35" s="267"/>
      <c r="K35" s="7">
        <v>0</v>
      </c>
      <c r="L35" s="11">
        <v>0</v>
      </c>
    </row>
    <row r="36" spans="1:12" ht="42" customHeight="1" x14ac:dyDescent="0.25">
      <c r="A36" s="264" t="s">
        <v>64</v>
      </c>
      <c r="B36" s="265"/>
      <c r="C36" s="265"/>
      <c r="D36" s="266" t="s">
        <v>65</v>
      </c>
      <c r="E36" s="266"/>
      <c r="F36" s="266"/>
      <c r="G36" s="266"/>
      <c r="H36" s="7">
        <v>2439711</v>
      </c>
      <c r="I36" s="267">
        <v>11154040</v>
      </c>
      <c r="J36" s="267"/>
      <c r="K36" s="7">
        <v>4604208</v>
      </c>
      <c r="L36" s="11">
        <v>8675203</v>
      </c>
    </row>
    <row r="37" spans="1:12" ht="42" customHeight="1" x14ac:dyDescent="0.25">
      <c r="A37" s="256" t="s">
        <v>66</v>
      </c>
      <c r="B37" s="257"/>
      <c r="C37" s="257"/>
      <c r="D37" s="258" t="s">
        <v>67</v>
      </c>
      <c r="E37" s="258"/>
      <c r="F37" s="258"/>
      <c r="G37" s="258"/>
      <c r="H37" s="6">
        <v>0</v>
      </c>
      <c r="I37" s="259">
        <v>0</v>
      </c>
      <c r="J37" s="259"/>
      <c r="K37" s="6">
        <v>0</v>
      </c>
      <c r="L37" s="10">
        <v>0</v>
      </c>
    </row>
    <row r="38" spans="1:12" ht="29.25" customHeight="1" x14ac:dyDescent="0.25">
      <c r="A38" s="256" t="s">
        <v>68</v>
      </c>
      <c r="B38" s="257"/>
      <c r="C38" s="257"/>
      <c r="D38" s="258" t="s">
        <v>69</v>
      </c>
      <c r="E38" s="258"/>
      <c r="F38" s="258"/>
      <c r="G38" s="258"/>
      <c r="H38" s="6">
        <v>0</v>
      </c>
      <c r="I38" s="259">
        <v>0</v>
      </c>
      <c r="J38" s="259"/>
      <c r="K38" s="6">
        <v>0</v>
      </c>
      <c r="L38" s="10">
        <v>0</v>
      </c>
    </row>
    <row r="39" spans="1:12" ht="81" customHeight="1" x14ac:dyDescent="0.25">
      <c r="A39" s="256" t="s">
        <v>70</v>
      </c>
      <c r="B39" s="257"/>
      <c r="C39" s="257"/>
      <c r="D39" s="258" t="s">
        <v>71</v>
      </c>
      <c r="E39" s="258"/>
      <c r="F39" s="258"/>
      <c r="G39" s="258"/>
      <c r="H39" s="6">
        <v>0</v>
      </c>
      <c r="I39" s="259">
        <v>0</v>
      </c>
      <c r="J39" s="259"/>
      <c r="K39" s="6">
        <v>0</v>
      </c>
      <c r="L39" s="10">
        <v>0</v>
      </c>
    </row>
    <row r="40" spans="1:12" ht="29.25" customHeight="1" x14ac:dyDescent="0.25">
      <c r="A40" s="256" t="s">
        <v>72</v>
      </c>
      <c r="B40" s="257"/>
      <c r="C40" s="257"/>
      <c r="D40" s="258" t="s">
        <v>73</v>
      </c>
      <c r="E40" s="258"/>
      <c r="F40" s="258"/>
      <c r="G40" s="258"/>
      <c r="H40" s="6">
        <v>0</v>
      </c>
      <c r="I40" s="259">
        <v>0</v>
      </c>
      <c r="J40" s="259"/>
      <c r="K40" s="6">
        <v>0</v>
      </c>
      <c r="L40" s="10">
        <v>0</v>
      </c>
    </row>
    <row r="41" spans="1:12" ht="29.25" customHeight="1" x14ac:dyDescent="0.25">
      <c r="A41" s="260" t="s">
        <v>74</v>
      </c>
      <c r="B41" s="261"/>
      <c r="C41" s="261"/>
      <c r="D41" s="262" t="s">
        <v>75</v>
      </c>
      <c r="E41" s="262"/>
      <c r="F41" s="262"/>
      <c r="G41" s="262"/>
      <c r="H41" s="5">
        <f>H42+H43+H47+H48+H49+H50+H51+H52+H53+H54</f>
        <v>643271417</v>
      </c>
      <c r="I41" s="263">
        <f>I42+I43+I47+I48+I49+I50+I51+I52+I53+I54</f>
        <v>1914683278</v>
      </c>
      <c r="J41" s="263"/>
      <c r="K41" s="5">
        <f>K42+K43+K47+K48+K49+K50+K51+K52+K53+K54</f>
        <v>620030417</v>
      </c>
      <c r="L41" s="9">
        <f>L42+L43+L47+L48+L49+L50+L51+L52+L53+L54</f>
        <v>1826009444</v>
      </c>
    </row>
    <row r="42" spans="1:12" ht="29.25" customHeight="1" x14ac:dyDescent="0.25">
      <c r="A42" s="256" t="s">
        <v>76</v>
      </c>
      <c r="B42" s="257"/>
      <c r="C42" s="257"/>
      <c r="D42" s="258" t="s">
        <v>77</v>
      </c>
      <c r="E42" s="258"/>
      <c r="F42" s="258"/>
      <c r="G42" s="258"/>
      <c r="H42" s="6">
        <v>425754367</v>
      </c>
      <c r="I42" s="259">
        <v>1258665607</v>
      </c>
      <c r="J42" s="259"/>
      <c r="K42" s="6">
        <v>402527600</v>
      </c>
      <c r="L42" s="10">
        <v>1172201646</v>
      </c>
    </row>
    <row r="43" spans="1:12" ht="29.25" customHeight="1" x14ac:dyDescent="0.25">
      <c r="A43" s="256" t="s">
        <v>78</v>
      </c>
      <c r="B43" s="257"/>
      <c r="C43" s="257"/>
      <c r="D43" s="258" t="s">
        <v>79</v>
      </c>
      <c r="E43" s="258"/>
      <c r="F43" s="258"/>
      <c r="G43" s="258"/>
      <c r="H43" s="6">
        <v>45690404</v>
      </c>
      <c r="I43" s="259">
        <v>136843236</v>
      </c>
      <c r="J43" s="259"/>
      <c r="K43" s="6">
        <v>45316453</v>
      </c>
      <c r="L43" s="10">
        <v>135827830</v>
      </c>
    </row>
    <row r="44" spans="1:12" ht="29.25" customHeight="1" x14ac:dyDescent="0.25">
      <c r="A44" s="264" t="s">
        <v>80</v>
      </c>
      <c r="B44" s="265"/>
      <c r="C44" s="265"/>
      <c r="D44" s="266" t="s">
        <v>81</v>
      </c>
      <c r="E44" s="266"/>
      <c r="F44" s="266"/>
      <c r="G44" s="266"/>
      <c r="H44" s="7">
        <v>45000000</v>
      </c>
      <c r="I44" s="267">
        <v>135000000</v>
      </c>
      <c r="J44" s="267"/>
      <c r="K44" s="7">
        <v>45000000</v>
      </c>
      <c r="L44" s="11">
        <v>135000000</v>
      </c>
    </row>
    <row r="45" spans="1:12" ht="29.25" customHeight="1" x14ac:dyDescent="0.25">
      <c r="A45" s="264" t="s">
        <v>82</v>
      </c>
      <c r="B45" s="265"/>
      <c r="C45" s="265"/>
      <c r="D45" s="266" t="s">
        <v>83</v>
      </c>
      <c r="E45" s="266"/>
      <c r="F45" s="266"/>
      <c r="G45" s="266"/>
      <c r="H45" s="7">
        <v>690404</v>
      </c>
      <c r="I45" s="267">
        <v>1843236</v>
      </c>
      <c r="J45" s="267"/>
      <c r="K45" s="7">
        <v>316453</v>
      </c>
      <c r="L45" s="11">
        <v>827830</v>
      </c>
    </row>
    <row r="46" spans="1:12" ht="81" customHeight="1" x14ac:dyDescent="0.25">
      <c r="A46" s="264" t="s">
        <v>84</v>
      </c>
      <c r="B46" s="265"/>
      <c r="C46" s="265"/>
      <c r="D46" s="266" t="s">
        <v>85</v>
      </c>
      <c r="E46" s="266"/>
      <c r="F46" s="266"/>
      <c r="G46" s="266"/>
      <c r="H46" s="7">
        <v>0</v>
      </c>
      <c r="I46" s="267">
        <v>0</v>
      </c>
      <c r="J46" s="267"/>
      <c r="K46" s="7">
        <v>0</v>
      </c>
      <c r="L46" s="11">
        <v>0</v>
      </c>
    </row>
    <row r="47" spans="1:12" ht="29.25" customHeight="1" x14ac:dyDescent="0.25">
      <c r="A47" s="256" t="s">
        <v>86</v>
      </c>
      <c r="B47" s="257"/>
      <c r="C47" s="257"/>
      <c r="D47" s="258" t="s">
        <v>87</v>
      </c>
      <c r="E47" s="258"/>
      <c r="F47" s="258"/>
      <c r="G47" s="258"/>
      <c r="H47" s="6">
        <v>23100000</v>
      </c>
      <c r="I47" s="259">
        <v>69300000</v>
      </c>
      <c r="J47" s="259"/>
      <c r="K47" s="6">
        <v>23100000</v>
      </c>
      <c r="L47" s="10">
        <v>69300000</v>
      </c>
    </row>
    <row r="48" spans="1:12" ht="29.25" customHeight="1" x14ac:dyDescent="0.25">
      <c r="A48" s="256" t="s">
        <v>88</v>
      </c>
      <c r="B48" s="257"/>
      <c r="C48" s="257"/>
      <c r="D48" s="258" t="s">
        <v>89</v>
      </c>
      <c r="E48" s="258"/>
      <c r="F48" s="258"/>
      <c r="G48" s="258"/>
      <c r="H48" s="6">
        <v>49500000</v>
      </c>
      <c r="I48" s="259">
        <v>148500000</v>
      </c>
      <c r="J48" s="259"/>
      <c r="K48" s="6">
        <v>49500000</v>
      </c>
      <c r="L48" s="10">
        <v>148500000</v>
      </c>
    </row>
    <row r="49" spans="1:12" ht="29.25" customHeight="1" x14ac:dyDescent="0.25">
      <c r="A49" s="256" t="s">
        <v>90</v>
      </c>
      <c r="B49" s="257"/>
      <c r="C49" s="257"/>
      <c r="D49" s="258" t="s">
        <v>91</v>
      </c>
      <c r="E49" s="258"/>
      <c r="F49" s="258"/>
      <c r="G49" s="258"/>
      <c r="H49" s="6">
        <v>39600000</v>
      </c>
      <c r="I49" s="259">
        <v>118800000</v>
      </c>
      <c r="J49" s="259"/>
      <c r="K49" s="6">
        <v>39600000</v>
      </c>
      <c r="L49" s="10">
        <v>118800000</v>
      </c>
    </row>
    <row r="50" spans="1:12" ht="42" customHeight="1" x14ac:dyDescent="0.25">
      <c r="A50" s="256" t="s">
        <v>92</v>
      </c>
      <c r="B50" s="257"/>
      <c r="C50" s="257"/>
      <c r="D50" s="258" t="s">
        <v>93</v>
      </c>
      <c r="E50" s="258"/>
      <c r="F50" s="258"/>
      <c r="G50" s="258"/>
      <c r="H50" s="6">
        <v>0</v>
      </c>
      <c r="I50" s="259">
        <v>0</v>
      </c>
      <c r="J50" s="259"/>
      <c r="K50" s="6">
        <v>0</v>
      </c>
      <c r="L50" s="10">
        <v>0</v>
      </c>
    </row>
    <row r="51" spans="1:12" ht="42" customHeight="1" x14ac:dyDescent="0.25">
      <c r="A51" s="256" t="s">
        <v>94</v>
      </c>
      <c r="B51" s="257"/>
      <c r="C51" s="257"/>
      <c r="D51" s="258" t="s">
        <v>95</v>
      </c>
      <c r="E51" s="258"/>
      <c r="F51" s="258"/>
      <c r="G51" s="258"/>
      <c r="H51" s="6">
        <v>0</v>
      </c>
      <c r="I51" s="259">
        <v>4050000</v>
      </c>
      <c r="J51" s="259"/>
      <c r="K51" s="6">
        <v>0</v>
      </c>
      <c r="L51" s="10">
        <v>0</v>
      </c>
    </row>
    <row r="52" spans="1:12" ht="29.25" customHeight="1" x14ac:dyDescent="0.25">
      <c r="A52" s="256" t="s">
        <v>96</v>
      </c>
      <c r="B52" s="257"/>
      <c r="C52" s="257"/>
      <c r="D52" s="258" t="s">
        <v>97</v>
      </c>
      <c r="E52" s="258"/>
      <c r="F52" s="258"/>
      <c r="G52" s="258"/>
      <c r="H52" s="6">
        <v>30163948</v>
      </c>
      <c r="I52" s="259">
        <v>89836104</v>
      </c>
      <c r="J52" s="259"/>
      <c r="K52" s="6">
        <v>30246576</v>
      </c>
      <c r="L52" s="10">
        <v>89753427</v>
      </c>
    </row>
    <row r="53" spans="1:12" ht="29.25" customHeight="1" x14ac:dyDescent="0.25">
      <c r="A53" s="256" t="s">
        <v>98</v>
      </c>
      <c r="B53" s="257"/>
      <c r="C53" s="257"/>
      <c r="D53" s="258" t="s">
        <v>99</v>
      </c>
      <c r="E53" s="258"/>
      <c r="F53" s="258"/>
      <c r="G53" s="258"/>
      <c r="H53" s="6">
        <v>0</v>
      </c>
      <c r="I53" s="259">
        <v>0</v>
      </c>
      <c r="J53" s="259"/>
      <c r="K53" s="6">
        <v>0</v>
      </c>
      <c r="L53" s="10">
        <v>0</v>
      </c>
    </row>
    <row r="54" spans="1:12" ht="29.25" customHeight="1" x14ac:dyDescent="0.25">
      <c r="A54" s="256" t="s">
        <v>100</v>
      </c>
      <c r="B54" s="257"/>
      <c r="C54" s="257"/>
      <c r="D54" s="258" t="s">
        <v>101</v>
      </c>
      <c r="E54" s="258"/>
      <c r="F54" s="258"/>
      <c r="G54" s="258"/>
      <c r="H54" s="6">
        <f>H55+H56+H57+H58+H59+H60+H61+H62+H63+H64+H65+H66+H67+H68</f>
        <v>29462698</v>
      </c>
      <c r="I54" s="259">
        <f>I55+I56+I57+I58+I59+I60+I61+I62+I63+I64+I65+I66+I67+I68</f>
        <v>88688331</v>
      </c>
      <c r="J54" s="259"/>
      <c r="K54" s="6">
        <f>K55+K56+K57+K58+K59+K60+K61+K62+K63+K64+K65+K66+K67+K68</f>
        <v>29739788</v>
      </c>
      <c r="L54" s="10">
        <f>L55+L56+L57+L58+L59+L60+L61+L62+L63+L64+L65+L66+L67+L68</f>
        <v>91626541</v>
      </c>
    </row>
    <row r="55" spans="1:12" ht="42" customHeight="1" x14ac:dyDescent="0.25">
      <c r="A55" s="264" t="s">
        <v>102</v>
      </c>
      <c r="B55" s="265"/>
      <c r="C55" s="265"/>
      <c r="D55" s="266" t="s">
        <v>103</v>
      </c>
      <c r="E55" s="266"/>
      <c r="F55" s="266"/>
      <c r="G55" s="266"/>
      <c r="H55" s="7">
        <v>27000000</v>
      </c>
      <c r="I55" s="267">
        <v>81000000</v>
      </c>
      <c r="J55" s="267"/>
      <c r="K55" s="7">
        <v>27000000</v>
      </c>
      <c r="L55" s="11">
        <v>81000000</v>
      </c>
    </row>
    <row r="56" spans="1:12" ht="42" customHeight="1" x14ac:dyDescent="0.25">
      <c r="A56" s="264" t="s">
        <v>104</v>
      </c>
      <c r="B56" s="265"/>
      <c r="C56" s="265"/>
      <c r="D56" s="266" t="s">
        <v>105</v>
      </c>
      <c r="E56" s="266"/>
      <c r="F56" s="266"/>
      <c r="G56" s="266"/>
      <c r="H56" s="7">
        <v>0</v>
      </c>
      <c r="I56" s="267">
        <v>0</v>
      </c>
      <c r="J56" s="267"/>
      <c r="K56" s="7">
        <v>0</v>
      </c>
      <c r="L56" s="11">
        <v>0</v>
      </c>
    </row>
    <row r="57" spans="1:12" ht="29.25" customHeight="1" x14ac:dyDescent="0.25">
      <c r="A57" s="264" t="s">
        <v>106</v>
      </c>
      <c r="B57" s="265"/>
      <c r="C57" s="265"/>
      <c r="D57" s="266" t="s">
        <v>107</v>
      </c>
      <c r="E57" s="266"/>
      <c r="F57" s="266"/>
      <c r="G57" s="266"/>
      <c r="H57" s="7">
        <v>0</v>
      </c>
      <c r="I57" s="267">
        <v>0</v>
      </c>
      <c r="J57" s="267"/>
      <c r="K57" s="7">
        <v>0</v>
      </c>
      <c r="L57" s="11">
        <v>0</v>
      </c>
    </row>
    <row r="58" spans="1:12" ht="29.25" customHeight="1" x14ac:dyDescent="0.25">
      <c r="A58" s="264" t="s">
        <v>108</v>
      </c>
      <c r="B58" s="265"/>
      <c r="C58" s="265"/>
      <c r="D58" s="266" t="s">
        <v>109</v>
      </c>
      <c r="E58" s="266"/>
      <c r="F58" s="266"/>
      <c r="G58" s="266"/>
      <c r="H58" s="7">
        <v>0</v>
      </c>
      <c r="I58" s="267">
        <v>0</v>
      </c>
      <c r="J58" s="267"/>
      <c r="K58" s="7">
        <v>0</v>
      </c>
      <c r="L58" s="11">
        <v>0</v>
      </c>
    </row>
    <row r="59" spans="1:12" ht="29.25" customHeight="1" x14ac:dyDescent="0.25">
      <c r="A59" s="264" t="s">
        <v>110</v>
      </c>
      <c r="B59" s="265"/>
      <c r="C59" s="265"/>
      <c r="D59" s="266" t="s">
        <v>111</v>
      </c>
      <c r="E59" s="266"/>
      <c r="F59" s="266"/>
      <c r="G59" s="266"/>
      <c r="H59" s="7">
        <v>0</v>
      </c>
      <c r="I59" s="267">
        <v>0</v>
      </c>
      <c r="J59" s="267"/>
      <c r="K59" s="7">
        <v>0</v>
      </c>
      <c r="L59" s="11">
        <v>0</v>
      </c>
    </row>
    <row r="60" spans="1:12" ht="29.25" customHeight="1" x14ac:dyDescent="0.25">
      <c r="A60" s="264" t="s">
        <v>112</v>
      </c>
      <c r="B60" s="265"/>
      <c r="C60" s="265"/>
      <c r="D60" s="266" t="s">
        <v>113</v>
      </c>
      <c r="E60" s="266"/>
      <c r="F60" s="266"/>
      <c r="G60" s="266"/>
      <c r="H60" s="7">
        <v>0</v>
      </c>
      <c r="I60" s="267">
        <v>0</v>
      </c>
      <c r="J60" s="267"/>
      <c r="K60" s="7">
        <v>0</v>
      </c>
      <c r="L60" s="11">
        <v>0</v>
      </c>
    </row>
    <row r="61" spans="1:12" ht="29.25" customHeight="1" x14ac:dyDescent="0.25">
      <c r="A61" s="264" t="s">
        <v>114</v>
      </c>
      <c r="B61" s="265"/>
      <c r="C61" s="265"/>
      <c r="D61" s="266" t="s">
        <v>115</v>
      </c>
      <c r="E61" s="266"/>
      <c r="F61" s="266"/>
      <c r="G61" s="266"/>
      <c r="H61" s="7">
        <v>1263698</v>
      </c>
      <c r="I61" s="267">
        <v>6236331</v>
      </c>
      <c r="J61" s="267"/>
      <c r="K61" s="7">
        <v>1397788</v>
      </c>
      <c r="L61" s="11">
        <v>6356673</v>
      </c>
    </row>
    <row r="62" spans="1:12" ht="29.25" customHeight="1" x14ac:dyDescent="0.25">
      <c r="A62" s="264" t="s">
        <v>116</v>
      </c>
      <c r="B62" s="265"/>
      <c r="C62" s="265"/>
      <c r="D62" s="266" t="s">
        <v>117</v>
      </c>
      <c r="E62" s="266"/>
      <c r="F62" s="266"/>
      <c r="G62" s="266"/>
      <c r="H62" s="7">
        <v>1199000</v>
      </c>
      <c r="I62" s="267">
        <v>1452000</v>
      </c>
      <c r="J62" s="267"/>
      <c r="K62" s="7">
        <v>1342000</v>
      </c>
      <c r="L62" s="11">
        <v>4159868</v>
      </c>
    </row>
    <row r="63" spans="1:12" ht="42" customHeight="1" x14ac:dyDescent="0.25">
      <c r="A63" s="264" t="s">
        <v>118</v>
      </c>
      <c r="B63" s="265"/>
      <c r="C63" s="265"/>
      <c r="D63" s="266" t="s">
        <v>119</v>
      </c>
      <c r="E63" s="266"/>
      <c r="F63" s="266"/>
      <c r="G63" s="266"/>
      <c r="H63" s="7">
        <v>0</v>
      </c>
      <c r="I63" s="267">
        <v>0</v>
      </c>
      <c r="J63" s="267"/>
      <c r="K63" s="7">
        <v>0</v>
      </c>
      <c r="L63" s="11">
        <v>0</v>
      </c>
    </row>
    <row r="64" spans="1:12" ht="29.25" customHeight="1" x14ac:dyDescent="0.25">
      <c r="A64" s="264" t="s">
        <v>120</v>
      </c>
      <c r="B64" s="265"/>
      <c r="C64" s="265"/>
      <c r="D64" s="266" t="s">
        <v>121</v>
      </c>
      <c r="E64" s="266"/>
      <c r="F64" s="266"/>
      <c r="G64" s="266"/>
      <c r="H64" s="7">
        <v>0</v>
      </c>
      <c r="I64" s="267">
        <v>0</v>
      </c>
      <c r="J64" s="267"/>
      <c r="K64" s="7">
        <v>0</v>
      </c>
      <c r="L64" s="11">
        <v>0</v>
      </c>
    </row>
    <row r="65" spans="1:12" ht="42" customHeight="1" x14ac:dyDescent="0.25">
      <c r="A65" s="264" t="s">
        <v>122</v>
      </c>
      <c r="B65" s="265"/>
      <c r="C65" s="265"/>
      <c r="D65" s="266" t="s">
        <v>123</v>
      </c>
      <c r="E65" s="266"/>
      <c r="F65" s="266"/>
      <c r="G65" s="266"/>
      <c r="H65" s="7">
        <v>0</v>
      </c>
      <c r="I65" s="267">
        <v>0</v>
      </c>
      <c r="J65" s="267"/>
      <c r="K65" s="7">
        <v>0</v>
      </c>
      <c r="L65" s="11">
        <v>0</v>
      </c>
    </row>
    <row r="66" spans="1:12" ht="29.25" customHeight="1" x14ac:dyDescent="0.25">
      <c r="A66" s="264" t="s">
        <v>124</v>
      </c>
      <c r="B66" s="265"/>
      <c r="C66" s="265"/>
      <c r="D66" s="266" t="s">
        <v>125</v>
      </c>
      <c r="E66" s="266"/>
      <c r="F66" s="266"/>
      <c r="G66" s="266"/>
      <c r="H66" s="7">
        <v>0</v>
      </c>
      <c r="I66" s="267">
        <v>0</v>
      </c>
      <c r="J66" s="267"/>
      <c r="K66" s="7">
        <v>0</v>
      </c>
      <c r="L66" s="11">
        <v>0</v>
      </c>
    </row>
    <row r="67" spans="1:12" ht="29.25" customHeight="1" x14ac:dyDescent="0.25">
      <c r="A67" s="264" t="s">
        <v>126</v>
      </c>
      <c r="B67" s="265"/>
      <c r="C67" s="265"/>
      <c r="D67" s="266" t="s">
        <v>127</v>
      </c>
      <c r="E67" s="266"/>
      <c r="F67" s="266"/>
      <c r="G67" s="266"/>
      <c r="H67" s="7">
        <v>0</v>
      </c>
      <c r="I67" s="267">
        <v>0</v>
      </c>
      <c r="J67" s="267"/>
      <c r="K67" s="7">
        <v>0</v>
      </c>
      <c r="L67" s="11">
        <v>0</v>
      </c>
    </row>
    <row r="68" spans="1:12" ht="29.25" customHeight="1" x14ac:dyDescent="0.25">
      <c r="A68" s="264" t="s">
        <v>128</v>
      </c>
      <c r="B68" s="265"/>
      <c r="C68" s="265"/>
      <c r="D68" s="266" t="s">
        <v>129</v>
      </c>
      <c r="E68" s="266"/>
      <c r="F68" s="266"/>
      <c r="G68" s="266"/>
      <c r="H68" s="7">
        <v>0</v>
      </c>
      <c r="I68" s="267">
        <v>0</v>
      </c>
      <c r="J68" s="267"/>
      <c r="K68" s="7">
        <v>0</v>
      </c>
      <c r="L68" s="11">
        <v>110000</v>
      </c>
    </row>
    <row r="69" spans="1:12" ht="42" customHeight="1" x14ac:dyDescent="0.25">
      <c r="A69" s="260" t="s">
        <v>130</v>
      </c>
      <c r="B69" s="261"/>
      <c r="C69" s="261"/>
      <c r="D69" s="262" t="s">
        <v>131</v>
      </c>
      <c r="E69" s="262"/>
      <c r="F69" s="262"/>
      <c r="G69" s="262"/>
      <c r="H69" s="5">
        <f>H17-H32-H41</f>
        <v>2134803408</v>
      </c>
      <c r="I69" s="263">
        <f>I17-I32-I41</f>
        <v>7658654045</v>
      </c>
      <c r="J69" s="263"/>
      <c r="K69" s="5">
        <f>K17-K32-K41</f>
        <v>2491101904</v>
      </c>
      <c r="L69" s="9">
        <f>L17-L32-L41</f>
        <v>7760129354</v>
      </c>
    </row>
    <row r="70" spans="1:12" ht="42" customHeight="1" x14ac:dyDescent="0.25">
      <c r="A70" s="260" t="s">
        <v>132</v>
      </c>
      <c r="B70" s="261"/>
      <c r="C70" s="261"/>
      <c r="D70" s="262" t="s">
        <v>133</v>
      </c>
      <c r="E70" s="262"/>
      <c r="F70" s="262"/>
      <c r="G70" s="262"/>
      <c r="H70" s="5">
        <f>H71-H72</f>
        <v>0</v>
      </c>
      <c r="I70" s="263">
        <f>I71-I72</f>
        <v>0</v>
      </c>
      <c r="J70" s="263"/>
      <c r="K70" s="5">
        <f>K71-K72</f>
        <v>0</v>
      </c>
      <c r="L70" s="9">
        <f>L71-L72</f>
        <v>0</v>
      </c>
    </row>
    <row r="71" spans="1:12" ht="29.25" customHeight="1" x14ac:dyDescent="0.25">
      <c r="A71" s="256" t="s">
        <v>134</v>
      </c>
      <c r="B71" s="257"/>
      <c r="C71" s="257"/>
      <c r="D71" s="258" t="s">
        <v>135</v>
      </c>
      <c r="E71" s="258"/>
      <c r="F71" s="258"/>
      <c r="G71" s="258"/>
      <c r="H71" s="6">
        <v>0</v>
      </c>
      <c r="I71" s="259">
        <v>0</v>
      </c>
      <c r="J71" s="259"/>
      <c r="K71" s="6">
        <v>0</v>
      </c>
      <c r="L71" s="10">
        <v>0</v>
      </c>
    </row>
    <row r="72" spans="1:12" ht="29.25" customHeight="1" x14ac:dyDescent="0.25">
      <c r="A72" s="256" t="s">
        <v>136</v>
      </c>
      <c r="B72" s="257"/>
      <c r="C72" s="257"/>
      <c r="D72" s="258" t="s">
        <v>137</v>
      </c>
      <c r="E72" s="258"/>
      <c r="F72" s="258"/>
      <c r="G72" s="258"/>
      <c r="H72" s="6">
        <v>0</v>
      </c>
      <c r="I72" s="259">
        <v>0</v>
      </c>
      <c r="J72" s="259"/>
      <c r="K72" s="6">
        <v>0</v>
      </c>
      <c r="L72" s="10">
        <v>0</v>
      </c>
    </row>
    <row r="73" spans="1:12" ht="42" customHeight="1" x14ac:dyDescent="0.25">
      <c r="A73" s="260" t="s">
        <v>138</v>
      </c>
      <c r="B73" s="261"/>
      <c r="C73" s="261"/>
      <c r="D73" s="262" t="s">
        <v>139</v>
      </c>
      <c r="E73" s="262"/>
      <c r="F73" s="262"/>
      <c r="G73" s="262"/>
      <c r="H73" s="5">
        <f>H69+H70</f>
        <v>2134803408</v>
      </c>
      <c r="I73" s="263">
        <f>I69+I70</f>
        <v>7658654045</v>
      </c>
      <c r="J73" s="263"/>
      <c r="K73" s="5">
        <f>K69+K70</f>
        <v>2491101904</v>
      </c>
      <c r="L73" s="9">
        <f>L69+L70</f>
        <v>7760129354</v>
      </c>
    </row>
    <row r="74" spans="1:12" ht="29.25" customHeight="1" x14ac:dyDescent="0.25">
      <c r="A74" s="256" t="s">
        <v>140</v>
      </c>
      <c r="B74" s="257"/>
      <c r="C74" s="257"/>
      <c r="D74" s="258" t="s">
        <v>141</v>
      </c>
      <c r="E74" s="258"/>
      <c r="F74" s="258"/>
      <c r="G74" s="258"/>
      <c r="H74" s="6">
        <v>2599628416</v>
      </c>
      <c r="I74" s="259">
        <v>7686171475</v>
      </c>
      <c r="J74" s="259"/>
      <c r="K74" s="6">
        <v>2683735445</v>
      </c>
      <c r="L74" s="10">
        <v>7901585926</v>
      </c>
    </row>
    <row r="75" spans="1:12" ht="29.25" customHeight="1" x14ac:dyDescent="0.25">
      <c r="A75" s="256" t="s">
        <v>142</v>
      </c>
      <c r="B75" s="257"/>
      <c r="C75" s="257"/>
      <c r="D75" s="258" t="s">
        <v>143</v>
      </c>
      <c r="E75" s="258"/>
      <c r="F75" s="258"/>
      <c r="G75" s="258"/>
      <c r="H75" s="6">
        <v>-464825008</v>
      </c>
      <c r="I75" s="259">
        <v>-27517430</v>
      </c>
      <c r="J75" s="259"/>
      <c r="K75" s="6">
        <v>-192633541</v>
      </c>
      <c r="L75" s="10">
        <v>-141456572</v>
      </c>
    </row>
    <row r="76" spans="1:12" ht="29.25" customHeight="1" x14ac:dyDescent="0.25">
      <c r="A76" s="260" t="s">
        <v>144</v>
      </c>
      <c r="B76" s="261"/>
      <c r="C76" s="261"/>
      <c r="D76" s="262" t="s">
        <v>145</v>
      </c>
      <c r="E76" s="262"/>
      <c r="F76" s="262"/>
      <c r="G76" s="262"/>
      <c r="H76" s="5">
        <v>0</v>
      </c>
      <c r="I76" s="263">
        <v>0</v>
      </c>
      <c r="J76" s="263"/>
      <c r="K76" s="5">
        <v>0</v>
      </c>
      <c r="L76" s="9">
        <v>0</v>
      </c>
    </row>
    <row r="77" spans="1:12" ht="42" customHeight="1" x14ac:dyDescent="0.25">
      <c r="A77" s="252" t="s">
        <v>146</v>
      </c>
      <c r="B77" s="253"/>
      <c r="C77" s="253"/>
      <c r="D77" s="254" t="s">
        <v>147</v>
      </c>
      <c r="E77" s="254"/>
      <c r="F77" s="254"/>
      <c r="G77" s="254"/>
      <c r="H77" s="8">
        <f>H73-H76</f>
        <v>2134803408</v>
      </c>
      <c r="I77" s="255">
        <f>I73-I76</f>
        <v>7658654045</v>
      </c>
      <c r="J77" s="255"/>
      <c r="K77" s="8">
        <f>K73-K76</f>
        <v>2491101904</v>
      </c>
      <c r="L77" s="12">
        <f>L73-L76</f>
        <v>7760129354</v>
      </c>
    </row>
    <row r="78" spans="1:12" ht="10.5" customHeight="1" x14ac:dyDescent="0.25">
      <c r="A78" s="245"/>
      <c r="B78" s="245"/>
      <c r="C78" s="245"/>
      <c r="D78" s="245"/>
      <c r="E78" s="245"/>
      <c r="F78" s="245"/>
      <c r="G78" s="245"/>
      <c r="H78" s="245"/>
      <c r="I78" s="245"/>
      <c r="J78" s="245"/>
      <c r="K78" s="245"/>
      <c r="L78" s="245"/>
    </row>
    <row r="79" spans="1:12" ht="15" customHeight="1" x14ac:dyDescent="0.2">
      <c r="A79" s="246" t="s">
        <v>148</v>
      </c>
      <c r="B79" s="246"/>
      <c r="C79" s="247" t="s">
        <v>149</v>
      </c>
      <c r="D79" s="247"/>
      <c r="E79" s="247"/>
      <c r="F79" s="247"/>
      <c r="G79" s="247"/>
      <c r="H79" s="247"/>
      <c r="I79" s="247"/>
      <c r="J79" s="248" t="s">
        <v>150</v>
      </c>
      <c r="K79" s="248"/>
      <c r="L79" s="248"/>
    </row>
    <row r="80" spans="1:12" ht="15" customHeight="1" x14ac:dyDescent="0.2">
      <c r="A80" s="249" t="s">
        <v>151</v>
      </c>
      <c r="B80" s="249"/>
      <c r="C80" s="250" t="s">
        <v>151</v>
      </c>
      <c r="D80" s="250"/>
      <c r="E80" s="250"/>
      <c r="F80" s="250"/>
      <c r="G80" s="250"/>
      <c r="H80" s="250"/>
      <c r="I80" s="250"/>
      <c r="J80" s="251" t="s">
        <v>152</v>
      </c>
      <c r="K80" s="251"/>
      <c r="L80" s="251"/>
    </row>
    <row r="81" spans="1:12" ht="15.75" customHeight="1" x14ac:dyDescent="0.25">
      <c r="A81" s="245"/>
      <c r="B81" s="245"/>
      <c r="C81" s="245"/>
      <c r="D81" s="245"/>
      <c r="E81" s="245"/>
      <c r="F81" s="245"/>
      <c r="G81" s="245"/>
      <c r="H81" s="245"/>
      <c r="I81" s="245"/>
      <c r="J81" s="245"/>
      <c r="K81" s="245"/>
      <c r="L81" s="245"/>
    </row>
    <row r="82" spans="1:12" ht="15.75" customHeight="1" x14ac:dyDescent="0.25">
      <c r="A82" s="245"/>
      <c r="B82" s="245"/>
      <c r="C82" s="245"/>
      <c r="D82" s="245"/>
      <c r="E82" s="245"/>
      <c r="F82" s="245"/>
      <c r="G82" s="245"/>
      <c r="H82" s="245"/>
      <c r="I82" s="245"/>
      <c r="J82" s="245"/>
      <c r="K82" s="245"/>
      <c r="L82" s="245"/>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4289C-067F-43AB-9251-7EE5DBF629BB}">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5"/>
    </row>
    <row r="2" spans="1:5" ht="24.75" customHeight="1" x14ac:dyDescent="0.25">
      <c r="A2" s="54"/>
    </row>
    <row r="3" spans="1:5" ht="8.25" customHeight="1" x14ac:dyDescent="0.25">
      <c r="A3" s="1"/>
    </row>
    <row r="4" spans="1:5" ht="28.5" customHeight="1" x14ac:dyDescent="0.25">
      <c r="A4" s="33"/>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3"/>
      <c r="C14" s="4"/>
    </row>
    <row r="15" spans="1:5" ht="36" customHeight="1" x14ac:dyDescent="0.25">
      <c r="A15" s="52" t="s">
        <v>359</v>
      </c>
      <c r="B15" s="51" t="s">
        <v>19</v>
      </c>
      <c r="C15" s="51" t="s">
        <v>358</v>
      </c>
      <c r="D15" s="50" t="s">
        <v>357</v>
      </c>
      <c r="E15" s="49" t="s">
        <v>356</v>
      </c>
    </row>
    <row r="16" spans="1:5" ht="26.25" customHeight="1" x14ac:dyDescent="0.25">
      <c r="A16" s="41" t="s">
        <v>355</v>
      </c>
      <c r="B16" s="40" t="s">
        <v>354</v>
      </c>
      <c r="C16" s="40"/>
      <c r="D16" s="5">
        <v>0</v>
      </c>
      <c r="E16" s="39">
        <v>0</v>
      </c>
    </row>
    <row r="17" spans="1:5" ht="26.25" customHeight="1" x14ac:dyDescent="0.25">
      <c r="A17" s="41" t="s">
        <v>353</v>
      </c>
      <c r="B17" s="40" t="s">
        <v>352</v>
      </c>
      <c r="C17" s="40"/>
      <c r="D17" s="5">
        <v>25992878669</v>
      </c>
      <c r="E17" s="39">
        <v>115599451</v>
      </c>
    </row>
    <row r="18" spans="1:5" ht="26.25" customHeight="1" x14ac:dyDescent="0.25">
      <c r="A18" s="38" t="s">
        <v>351</v>
      </c>
      <c r="B18" s="37" t="s">
        <v>350</v>
      </c>
      <c r="C18" s="37"/>
      <c r="D18" s="6">
        <v>25992878669</v>
      </c>
      <c r="E18" s="36">
        <v>115599451</v>
      </c>
    </row>
    <row r="19" spans="1:5" ht="26.25" customHeight="1" x14ac:dyDescent="0.25">
      <c r="A19" s="48" t="s">
        <v>349</v>
      </c>
      <c r="B19" s="47" t="s">
        <v>348</v>
      </c>
      <c r="C19" s="47"/>
      <c r="D19" s="7">
        <v>19000000</v>
      </c>
      <c r="E19" s="46">
        <v>1000000</v>
      </c>
    </row>
    <row r="20" spans="1:5" ht="26.25" customHeight="1" x14ac:dyDescent="0.25">
      <c r="A20" s="48" t="s">
        <v>347</v>
      </c>
      <c r="B20" s="47" t="s">
        <v>346</v>
      </c>
      <c r="C20" s="47"/>
      <c r="D20" s="7">
        <v>0</v>
      </c>
      <c r="E20" s="46">
        <v>0</v>
      </c>
    </row>
    <row r="21" spans="1:5" ht="26.25" customHeight="1" x14ac:dyDescent="0.25">
      <c r="A21" s="48" t="s">
        <v>345</v>
      </c>
      <c r="B21" s="47" t="s">
        <v>344</v>
      </c>
      <c r="C21" s="47"/>
      <c r="D21" s="7">
        <v>25973878669</v>
      </c>
      <c r="E21" s="46">
        <v>114599451</v>
      </c>
    </row>
    <row r="22" spans="1:5" ht="26.25" customHeight="1" x14ac:dyDescent="0.25">
      <c r="A22" s="48" t="s">
        <v>343</v>
      </c>
      <c r="B22" s="47" t="s">
        <v>342</v>
      </c>
      <c r="C22" s="47"/>
      <c r="D22" s="7">
        <v>0</v>
      </c>
      <c r="E22" s="46">
        <v>0</v>
      </c>
    </row>
    <row r="23" spans="1:5" ht="26.25" customHeight="1" x14ac:dyDescent="0.25">
      <c r="A23" s="38" t="s">
        <v>341</v>
      </c>
      <c r="B23" s="37" t="s">
        <v>340</v>
      </c>
      <c r="C23" s="37"/>
      <c r="D23" s="6">
        <v>0</v>
      </c>
      <c r="E23" s="36">
        <v>0</v>
      </c>
    </row>
    <row r="24" spans="1:5" ht="26.25" customHeight="1" x14ac:dyDescent="0.25">
      <c r="A24" s="38" t="s">
        <v>339</v>
      </c>
      <c r="B24" s="37" t="s">
        <v>338</v>
      </c>
      <c r="C24" s="37"/>
      <c r="D24" s="6">
        <v>0</v>
      </c>
      <c r="E24" s="36">
        <v>0</v>
      </c>
    </row>
    <row r="25" spans="1:5" ht="26.25" customHeight="1" x14ac:dyDescent="0.25">
      <c r="A25" s="41" t="s">
        <v>337</v>
      </c>
      <c r="B25" s="40" t="s">
        <v>336</v>
      </c>
      <c r="C25" s="40"/>
      <c r="D25" s="5">
        <v>141163178557</v>
      </c>
      <c r="E25" s="39">
        <v>163510079098</v>
      </c>
    </row>
    <row r="26" spans="1:5" ht="26.25" customHeight="1" x14ac:dyDescent="0.25">
      <c r="A26" s="38" t="s">
        <v>335</v>
      </c>
      <c r="B26" s="37" t="s">
        <v>334</v>
      </c>
      <c r="C26" s="37"/>
      <c r="D26" s="6">
        <v>141163178557</v>
      </c>
      <c r="E26" s="36">
        <v>163510079098</v>
      </c>
    </row>
    <row r="27" spans="1:5" ht="26.25" customHeight="1" x14ac:dyDescent="0.25">
      <c r="A27" s="48" t="s">
        <v>333</v>
      </c>
      <c r="B27" s="47" t="s">
        <v>332</v>
      </c>
      <c r="C27" s="47"/>
      <c r="D27" s="7">
        <v>0</v>
      </c>
      <c r="E27" s="46">
        <v>0</v>
      </c>
    </row>
    <row r="28" spans="1:5" ht="26.25" customHeight="1" x14ac:dyDescent="0.25">
      <c r="A28" s="48" t="s">
        <v>331</v>
      </c>
      <c r="B28" s="47" t="s">
        <v>330</v>
      </c>
      <c r="C28" s="47"/>
      <c r="D28" s="7">
        <v>0</v>
      </c>
      <c r="E28" s="46">
        <v>0</v>
      </c>
    </row>
    <row r="29" spans="1:5" ht="26.25" customHeight="1" x14ac:dyDescent="0.25">
      <c r="A29" s="48" t="s">
        <v>329</v>
      </c>
      <c r="B29" s="47" t="s">
        <v>328</v>
      </c>
      <c r="C29" s="47"/>
      <c r="D29" s="7">
        <v>125163178557</v>
      </c>
      <c r="E29" s="46">
        <v>128708638006</v>
      </c>
    </row>
    <row r="30" spans="1:5" ht="26.25" customHeight="1" x14ac:dyDescent="0.25">
      <c r="A30" s="48" t="s">
        <v>327</v>
      </c>
      <c r="B30" s="47" t="s">
        <v>326</v>
      </c>
      <c r="C30" s="47"/>
      <c r="D30" s="7">
        <v>0</v>
      </c>
      <c r="E30" s="46">
        <v>15001441092</v>
      </c>
    </row>
    <row r="31" spans="1:5" ht="26.25" customHeight="1" x14ac:dyDescent="0.25">
      <c r="A31" s="48" t="s">
        <v>325</v>
      </c>
      <c r="B31" s="47" t="s">
        <v>324</v>
      </c>
      <c r="C31" s="47"/>
      <c r="D31" s="7">
        <v>0</v>
      </c>
      <c r="E31" s="46">
        <v>0</v>
      </c>
    </row>
    <row r="32" spans="1:5" ht="26.25" customHeight="1" x14ac:dyDescent="0.25">
      <c r="A32" s="48" t="s">
        <v>323</v>
      </c>
      <c r="B32" s="47" t="s">
        <v>322</v>
      </c>
      <c r="C32" s="47"/>
      <c r="D32" s="7">
        <v>16000000000</v>
      </c>
      <c r="E32" s="46">
        <v>19800000000</v>
      </c>
    </row>
    <row r="33" spans="1:5" ht="26.25" customHeight="1" x14ac:dyDescent="0.25">
      <c r="A33" s="48" t="s">
        <v>321</v>
      </c>
      <c r="B33" s="47" t="s">
        <v>320</v>
      </c>
      <c r="C33" s="47"/>
      <c r="D33" s="7">
        <v>0</v>
      </c>
      <c r="E33" s="46">
        <v>0</v>
      </c>
    </row>
    <row r="34" spans="1:5" ht="26.25" customHeight="1" x14ac:dyDescent="0.25">
      <c r="A34" s="48" t="s">
        <v>319</v>
      </c>
      <c r="B34" s="47" t="s">
        <v>318</v>
      </c>
      <c r="C34" s="47"/>
      <c r="D34" s="7">
        <v>0</v>
      </c>
      <c r="E34" s="46">
        <v>0</v>
      </c>
    </row>
    <row r="35" spans="1:5" ht="26.25" customHeight="1" x14ac:dyDescent="0.25">
      <c r="A35" s="48" t="s">
        <v>317</v>
      </c>
      <c r="B35" s="47" t="s">
        <v>316</v>
      </c>
      <c r="C35" s="47"/>
      <c r="D35" s="7">
        <v>0</v>
      </c>
      <c r="E35" s="46">
        <v>0</v>
      </c>
    </row>
    <row r="36" spans="1:5" ht="26.25" customHeight="1" x14ac:dyDescent="0.25">
      <c r="A36" s="38" t="s">
        <v>315</v>
      </c>
      <c r="B36" s="37" t="s">
        <v>314</v>
      </c>
      <c r="C36" s="37"/>
      <c r="D36" s="6">
        <v>0</v>
      </c>
      <c r="E36" s="36">
        <v>0</v>
      </c>
    </row>
    <row r="37" spans="1:5" ht="26.25" customHeight="1" x14ac:dyDescent="0.25">
      <c r="A37" s="41" t="s">
        <v>313</v>
      </c>
      <c r="B37" s="40" t="s">
        <v>312</v>
      </c>
      <c r="C37" s="40"/>
      <c r="D37" s="5">
        <v>3676855370</v>
      </c>
      <c r="E37" s="39">
        <v>5204680179</v>
      </c>
    </row>
    <row r="38" spans="1:5" ht="26.25" customHeight="1" x14ac:dyDescent="0.25">
      <c r="A38" s="38" t="s">
        <v>311</v>
      </c>
      <c r="B38" s="37" t="s">
        <v>310</v>
      </c>
      <c r="C38" s="37"/>
      <c r="D38" s="6">
        <v>0</v>
      </c>
      <c r="E38" s="36">
        <v>0</v>
      </c>
    </row>
    <row r="39" spans="1:5" ht="26.25" customHeight="1" x14ac:dyDescent="0.25">
      <c r="A39" s="38" t="s">
        <v>309</v>
      </c>
      <c r="B39" s="37" t="s">
        <v>308</v>
      </c>
      <c r="C39" s="37"/>
      <c r="D39" s="6">
        <v>0</v>
      </c>
      <c r="E39" s="36">
        <v>0</v>
      </c>
    </row>
    <row r="40" spans="1:5" ht="26.25" customHeight="1" x14ac:dyDescent="0.25">
      <c r="A40" s="38" t="s">
        <v>307</v>
      </c>
      <c r="B40" s="37" t="s">
        <v>306</v>
      </c>
      <c r="C40" s="37"/>
      <c r="D40" s="6">
        <v>3676855370</v>
      </c>
      <c r="E40" s="36">
        <v>5204680179</v>
      </c>
    </row>
    <row r="41" spans="1:5" ht="26.25" customHeight="1" x14ac:dyDescent="0.25">
      <c r="A41" s="38" t="s">
        <v>305</v>
      </c>
      <c r="B41" s="37" t="s">
        <v>304</v>
      </c>
      <c r="C41" s="37"/>
      <c r="D41" s="6">
        <v>0</v>
      </c>
      <c r="E41" s="36">
        <v>0</v>
      </c>
    </row>
    <row r="42" spans="1:5" ht="25.5" x14ac:dyDescent="0.25">
      <c r="A42" s="48" t="s">
        <v>303</v>
      </c>
      <c r="B42" s="47" t="s">
        <v>302</v>
      </c>
      <c r="C42" s="47"/>
      <c r="D42" s="7">
        <v>0</v>
      </c>
      <c r="E42" s="46">
        <v>0</v>
      </c>
    </row>
    <row r="43" spans="1:5" ht="25.5" x14ac:dyDescent="0.25">
      <c r="A43" s="48" t="s">
        <v>301</v>
      </c>
      <c r="B43" s="47" t="s">
        <v>300</v>
      </c>
      <c r="C43" s="47"/>
      <c r="D43" s="7">
        <v>0</v>
      </c>
      <c r="E43" s="46">
        <v>0</v>
      </c>
    </row>
    <row r="44" spans="1:5" ht="38.25" x14ac:dyDescent="0.25">
      <c r="A44" s="48" t="s">
        <v>299</v>
      </c>
      <c r="B44" s="47" t="s">
        <v>298</v>
      </c>
      <c r="C44" s="47"/>
      <c r="D44" s="7">
        <v>0</v>
      </c>
      <c r="E44" s="46">
        <v>0</v>
      </c>
    </row>
    <row r="45" spans="1:5" ht="38.25" x14ac:dyDescent="0.25">
      <c r="A45" s="48" t="s">
        <v>297</v>
      </c>
      <c r="B45" s="47" t="s">
        <v>296</v>
      </c>
      <c r="C45" s="47"/>
      <c r="D45" s="7">
        <v>0</v>
      </c>
      <c r="E45" s="46">
        <v>0</v>
      </c>
    </row>
    <row r="46" spans="1:5" ht="25.5" x14ac:dyDescent="0.25">
      <c r="A46" s="48" t="s">
        <v>295</v>
      </c>
      <c r="B46" s="47" t="s">
        <v>294</v>
      </c>
      <c r="C46" s="47"/>
      <c r="D46" s="7">
        <v>0</v>
      </c>
      <c r="E46" s="46">
        <v>0</v>
      </c>
    </row>
    <row r="47" spans="1:5" ht="38.25" x14ac:dyDescent="0.25">
      <c r="A47" s="38" t="s">
        <v>293</v>
      </c>
      <c r="B47" s="37" t="s">
        <v>292</v>
      </c>
      <c r="C47" s="37"/>
      <c r="D47" s="6">
        <v>0</v>
      </c>
      <c r="E47" s="36">
        <v>0</v>
      </c>
    </row>
    <row r="48" spans="1:5" ht="25.5" x14ac:dyDescent="0.25">
      <c r="A48" s="38" t="s">
        <v>291</v>
      </c>
      <c r="B48" s="37" t="s">
        <v>290</v>
      </c>
      <c r="C48" s="37"/>
      <c r="D48" s="6">
        <v>3676855370</v>
      </c>
      <c r="E48" s="36">
        <v>5204680179</v>
      </c>
    </row>
    <row r="49" spans="1:5" ht="25.5" x14ac:dyDescent="0.25">
      <c r="A49" s="48" t="s">
        <v>289</v>
      </c>
      <c r="B49" s="47" t="s">
        <v>288</v>
      </c>
      <c r="C49" s="47"/>
      <c r="D49" s="7">
        <v>0</v>
      </c>
      <c r="E49" s="46">
        <v>0</v>
      </c>
    </row>
    <row r="50" spans="1:5" ht="25.5" x14ac:dyDescent="0.25">
      <c r="A50" s="48" t="s">
        <v>287</v>
      </c>
      <c r="B50" s="47" t="s">
        <v>286</v>
      </c>
      <c r="C50" s="47"/>
      <c r="D50" s="7">
        <v>3638543045</v>
      </c>
      <c r="E50" s="46">
        <v>4414777126</v>
      </c>
    </row>
    <row r="51" spans="1:5" ht="38.25" x14ac:dyDescent="0.25">
      <c r="A51" s="48" t="s">
        <v>285</v>
      </c>
      <c r="B51" s="47" t="s">
        <v>284</v>
      </c>
      <c r="C51" s="47"/>
      <c r="D51" s="7">
        <v>0</v>
      </c>
      <c r="E51" s="46">
        <v>0</v>
      </c>
    </row>
    <row r="52" spans="1:5" ht="38.25" x14ac:dyDescent="0.25">
      <c r="A52" s="48" t="s">
        <v>283</v>
      </c>
      <c r="B52" s="47" t="s">
        <v>282</v>
      </c>
      <c r="C52" s="47"/>
      <c r="D52" s="7">
        <v>38312325</v>
      </c>
      <c r="E52" s="46">
        <v>789903053</v>
      </c>
    </row>
    <row r="53" spans="1:5" ht="25.5" x14ac:dyDescent="0.25">
      <c r="A53" s="48" t="s">
        <v>281</v>
      </c>
      <c r="B53" s="47" t="s">
        <v>280</v>
      </c>
      <c r="C53" s="47"/>
      <c r="D53" s="7">
        <v>0</v>
      </c>
      <c r="E53" s="46">
        <v>0</v>
      </c>
    </row>
    <row r="54" spans="1:5" ht="25.5" x14ac:dyDescent="0.25">
      <c r="A54" s="38" t="s">
        <v>279</v>
      </c>
      <c r="B54" s="37" t="s">
        <v>278</v>
      </c>
      <c r="C54" s="37"/>
      <c r="D54" s="6">
        <v>0</v>
      </c>
      <c r="E54" s="36">
        <v>0</v>
      </c>
    </row>
    <row r="55" spans="1:5" ht="25.5" x14ac:dyDescent="0.25">
      <c r="A55" s="48" t="s">
        <v>277</v>
      </c>
      <c r="B55" s="47" t="s">
        <v>276</v>
      </c>
      <c r="C55" s="47"/>
      <c r="D55" s="7">
        <v>0</v>
      </c>
      <c r="E55" s="46">
        <v>0</v>
      </c>
    </row>
    <row r="56" spans="1:5" ht="25.5" x14ac:dyDescent="0.25">
      <c r="A56" s="48" t="s">
        <v>275</v>
      </c>
      <c r="B56" s="47" t="s">
        <v>274</v>
      </c>
      <c r="C56" s="47"/>
      <c r="D56" s="7">
        <v>0</v>
      </c>
      <c r="E56" s="46">
        <v>0</v>
      </c>
    </row>
    <row r="57" spans="1:5" ht="25.5" x14ac:dyDescent="0.25">
      <c r="A57" s="48" t="s">
        <v>273</v>
      </c>
      <c r="B57" s="47" t="s">
        <v>272</v>
      </c>
      <c r="C57" s="47"/>
      <c r="D57" s="7">
        <v>0</v>
      </c>
      <c r="E57" s="46">
        <v>0</v>
      </c>
    </row>
    <row r="58" spans="1:5" ht="25.5" x14ac:dyDescent="0.25">
      <c r="A58" s="48" t="s">
        <v>270</v>
      </c>
      <c r="B58" s="47" t="s">
        <v>269</v>
      </c>
      <c r="C58" s="47"/>
      <c r="D58" s="7">
        <v>0</v>
      </c>
      <c r="E58" s="46">
        <v>0</v>
      </c>
    </row>
    <row r="59" spans="1:5" ht="25.5" x14ac:dyDescent="0.25">
      <c r="A59" s="38" t="s">
        <v>268</v>
      </c>
      <c r="B59" s="37" t="s">
        <v>267</v>
      </c>
      <c r="C59" s="37"/>
      <c r="D59" s="6">
        <v>0</v>
      </c>
      <c r="E59" s="36">
        <v>0</v>
      </c>
    </row>
    <row r="60" spans="1:5" ht="25.5" x14ac:dyDescent="0.25">
      <c r="A60" s="41" t="s">
        <v>266</v>
      </c>
      <c r="B60" s="40" t="s">
        <v>265</v>
      </c>
      <c r="C60" s="40"/>
      <c r="D60" s="5">
        <v>170832912596</v>
      </c>
      <c r="E60" s="39">
        <v>168830358728</v>
      </c>
    </row>
    <row r="61" spans="1:5" ht="25.5" x14ac:dyDescent="0.25">
      <c r="A61" s="41" t="s">
        <v>264</v>
      </c>
      <c r="B61" s="40" t="s">
        <v>263</v>
      </c>
      <c r="C61" s="40"/>
      <c r="D61" s="5">
        <v>0</v>
      </c>
      <c r="E61" s="39">
        <v>0</v>
      </c>
    </row>
    <row r="62" spans="1:5" ht="25.5" x14ac:dyDescent="0.25">
      <c r="A62" s="38" t="s">
        <v>262</v>
      </c>
      <c r="B62" s="37" t="s">
        <v>261</v>
      </c>
      <c r="C62" s="37"/>
      <c r="D62" s="6">
        <v>0</v>
      </c>
      <c r="E62" s="36">
        <v>0</v>
      </c>
    </row>
    <row r="63" spans="1:5" ht="25.5" x14ac:dyDescent="0.25">
      <c r="A63" s="48" t="s">
        <v>260</v>
      </c>
      <c r="B63" s="47" t="s">
        <v>259</v>
      </c>
      <c r="C63" s="47"/>
      <c r="D63" s="7">
        <v>0</v>
      </c>
      <c r="E63" s="46">
        <v>0</v>
      </c>
    </row>
    <row r="64" spans="1:5" ht="25.5" x14ac:dyDescent="0.25">
      <c r="A64" s="48" t="s">
        <v>258</v>
      </c>
      <c r="B64" s="47" t="s">
        <v>257</v>
      </c>
      <c r="C64" s="47"/>
      <c r="D64" s="7">
        <v>0</v>
      </c>
      <c r="E64" s="46">
        <v>0</v>
      </c>
    </row>
    <row r="65" spans="1:5" ht="25.5" x14ac:dyDescent="0.25">
      <c r="A65" s="38" t="s">
        <v>256</v>
      </c>
      <c r="B65" s="37" t="s">
        <v>255</v>
      </c>
      <c r="C65" s="37"/>
      <c r="D65" s="6">
        <v>0</v>
      </c>
      <c r="E65" s="36">
        <v>0</v>
      </c>
    </row>
    <row r="66" spans="1:5" ht="51" x14ac:dyDescent="0.25">
      <c r="A66" s="38" t="s">
        <v>254</v>
      </c>
      <c r="B66" s="37" t="s">
        <v>253</v>
      </c>
      <c r="C66" s="37"/>
      <c r="D66" s="6">
        <v>1228380</v>
      </c>
      <c r="E66" s="36">
        <v>33340898</v>
      </c>
    </row>
    <row r="67" spans="1:5" ht="25.5" x14ac:dyDescent="0.25">
      <c r="A67" s="48" t="s">
        <v>252</v>
      </c>
      <c r="B67" s="47" t="s">
        <v>251</v>
      </c>
      <c r="C67" s="47"/>
      <c r="D67" s="7">
        <v>202000</v>
      </c>
      <c r="E67" s="46">
        <v>1116280</v>
      </c>
    </row>
    <row r="68" spans="1:5" ht="38.25" x14ac:dyDescent="0.25">
      <c r="A68" s="48" t="s">
        <v>250</v>
      </c>
      <c r="B68" s="47" t="s">
        <v>249</v>
      </c>
      <c r="C68" s="47"/>
      <c r="D68" s="7">
        <v>1026380</v>
      </c>
      <c r="E68" s="46">
        <v>32224618</v>
      </c>
    </row>
    <row r="69" spans="1:5" ht="25.5" x14ac:dyDescent="0.25">
      <c r="A69" s="38" t="s">
        <v>248</v>
      </c>
      <c r="B69" s="37" t="s">
        <v>247</v>
      </c>
      <c r="C69" s="37"/>
      <c r="D69" s="6">
        <v>1052609</v>
      </c>
      <c r="E69" s="36">
        <v>5012381</v>
      </c>
    </row>
    <row r="70" spans="1:5" ht="25.5" x14ac:dyDescent="0.25">
      <c r="A70" s="38" t="s">
        <v>246</v>
      </c>
      <c r="B70" s="37" t="s">
        <v>245</v>
      </c>
      <c r="C70" s="37"/>
      <c r="D70" s="6">
        <v>0</v>
      </c>
      <c r="E70" s="36">
        <v>0</v>
      </c>
    </row>
    <row r="71" spans="1:5" ht="25.5" x14ac:dyDescent="0.25">
      <c r="A71" s="38" t="s">
        <v>244</v>
      </c>
      <c r="B71" s="37" t="s">
        <v>243</v>
      </c>
      <c r="C71" s="37"/>
      <c r="D71" s="6">
        <v>114136104</v>
      </c>
      <c r="E71" s="36">
        <v>83972156</v>
      </c>
    </row>
    <row r="72" spans="1:5" ht="25.5" x14ac:dyDescent="0.25">
      <c r="A72" s="48" t="s">
        <v>242</v>
      </c>
      <c r="B72" s="47" t="s">
        <v>241</v>
      </c>
      <c r="C72" s="47"/>
      <c r="D72" s="7">
        <v>0</v>
      </c>
      <c r="E72" s="46">
        <v>0</v>
      </c>
    </row>
    <row r="73" spans="1:5" ht="25.5" x14ac:dyDescent="0.25">
      <c r="A73" s="48" t="s">
        <v>240</v>
      </c>
      <c r="B73" s="47" t="s">
        <v>239</v>
      </c>
      <c r="C73" s="47"/>
      <c r="D73" s="7">
        <v>0</v>
      </c>
      <c r="E73" s="46">
        <v>0</v>
      </c>
    </row>
    <row r="74" spans="1:5" ht="25.5" x14ac:dyDescent="0.25">
      <c r="A74" s="48" t="s">
        <v>238</v>
      </c>
      <c r="B74" s="47" t="s">
        <v>237</v>
      </c>
      <c r="C74" s="47"/>
      <c r="D74" s="7">
        <v>0</v>
      </c>
      <c r="E74" s="46">
        <v>0</v>
      </c>
    </row>
    <row r="75" spans="1:5" ht="25.5" x14ac:dyDescent="0.25">
      <c r="A75" s="48" t="s">
        <v>236</v>
      </c>
      <c r="B75" s="47" t="s">
        <v>235</v>
      </c>
      <c r="C75" s="47"/>
      <c r="D75" s="7">
        <v>89836104</v>
      </c>
      <c r="E75" s="46">
        <v>59672156</v>
      </c>
    </row>
    <row r="76" spans="1:5" ht="25.5" x14ac:dyDescent="0.25">
      <c r="A76" s="48" t="s">
        <v>234</v>
      </c>
      <c r="B76" s="47" t="s">
        <v>233</v>
      </c>
      <c r="C76" s="47"/>
      <c r="D76" s="7">
        <v>0</v>
      </c>
      <c r="E76" s="46">
        <v>0</v>
      </c>
    </row>
    <row r="77" spans="1:5" ht="25.5" x14ac:dyDescent="0.25">
      <c r="A77" s="48" t="s">
        <v>232</v>
      </c>
      <c r="B77" s="47" t="s">
        <v>231</v>
      </c>
      <c r="C77" s="47"/>
      <c r="D77" s="7">
        <v>0</v>
      </c>
      <c r="E77" s="46">
        <v>0</v>
      </c>
    </row>
    <row r="78" spans="1:5" ht="38.25" x14ac:dyDescent="0.25">
      <c r="A78" s="48" t="s">
        <v>230</v>
      </c>
      <c r="B78" s="47" t="s">
        <v>229</v>
      </c>
      <c r="C78" s="47"/>
      <c r="D78" s="7">
        <v>24300000</v>
      </c>
      <c r="E78" s="46">
        <v>24300000</v>
      </c>
    </row>
    <row r="79" spans="1:5" ht="25.5" x14ac:dyDescent="0.25">
      <c r="A79" s="38" t="s">
        <v>228</v>
      </c>
      <c r="B79" s="37" t="s">
        <v>227</v>
      </c>
      <c r="C79" s="37"/>
      <c r="D79" s="6">
        <v>19000187</v>
      </c>
      <c r="E79" s="36">
        <v>1000187</v>
      </c>
    </row>
    <row r="80" spans="1:5" ht="25.5" x14ac:dyDescent="0.25">
      <c r="A80" s="48" t="s">
        <v>226</v>
      </c>
      <c r="B80" s="47" t="s">
        <v>225</v>
      </c>
      <c r="C80" s="47"/>
      <c r="D80" s="7">
        <v>19000187</v>
      </c>
      <c r="E80" s="46">
        <v>1000187</v>
      </c>
    </row>
    <row r="81" spans="1:5" ht="25.5" x14ac:dyDescent="0.25">
      <c r="A81" s="48" t="s">
        <v>224</v>
      </c>
      <c r="B81" s="47" t="s">
        <v>223</v>
      </c>
      <c r="C81" s="47"/>
      <c r="D81" s="7">
        <v>0</v>
      </c>
      <c r="E81" s="46">
        <v>0</v>
      </c>
    </row>
    <row r="82" spans="1:5" ht="25.5" x14ac:dyDescent="0.25">
      <c r="A82" s="38" t="s">
        <v>222</v>
      </c>
      <c r="B82" s="37" t="s">
        <v>221</v>
      </c>
      <c r="C82" s="37"/>
      <c r="D82" s="6">
        <v>101399674</v>
      </c>
      <c r="E82" s="36">
        <v>990906</v>
      </c>
    </row>
    <row r="83" spans="1:5" ht="25.5" x14ac:dyDescent="0.25">
      <c r="A83" s="38" t="s">
        <v>220</v>
      </c>
      <c r="B83" s="37" t="s">
        <v>219</v>
      </c>
      <c r="C83" s="37"/>
      <c r="D83" s="6">
        <v>191904330</v>
      </c>
      <c r="E83" s="36">
        <v>335266430</v>
      </c>
    </row>
    <row r="84" spans="1:5" ht="25.5" x14ac:dyDescent="0.25">
      <c r="A84" s="48" t="s">
        <v>218</v>
      </c>
      <c r="B84" s="47" t="s">
        <v>217</v>
      </c>
      <c r="C84" s="47"/>
      <c r="D84" s="7">
        <v>139504330</v>
      </c>
      <c r="E84" s="46">
        <v>282866430</v>
      </c>
    </row>
    <row r="85" spans="1:5" ht="25.5" x14ac:dyDescent="0.25">
      <c r="A85" s="48" t="s">
        <v>216</v>
      </c>
      <c r="B85" s="47" t="s">
        <v>215</v>
      </c>
      <c r="C85" s="47"/>
      <c r="D85" s="7">
        <v>15000000</v>
      </c>
      <c r="E85" s="46">
        <v>15000000</v>
      </c>
    </row>
    <row r="86" spans="1:5" ht="25.5" x14ac:dyDescent="0.25">
      <c r="A86" s="48" t="s">
        <v>214</v>
      </c>
      <c r="B86" s="47" t="s">
        <v>213</v>
      </c>
      <c r="C86" s="47"/>
      <c r="D86" s="7">
        <v>15000000</v>
      </c>
      <c r="E86" s="46">
        <v>15000000</v>
      </c>
    </row>
    <row r="87" spans="1:5" ht="25.5" x14ac:dyDescent="0.25">
      <c r="A87" s="48" t="s">
        <v>212</v>
      </c>
      <c r="B87" s="47" t="s">
        <v>211</v>
      </c>
      <c r="C87" s="47"/>
      <c r="D87" s="7">
        <v>0</v>
      </c>
      <c r="E87" s="46">
        <v>0</v>
      </c>
    </row>
    <row r="88" spans="1:5" ht="25.5" x14ac:dyDescent="0.25">
      <c r="A88" s="48" t="s">
        <v>210</v>
      </c>
      <c r="B88" s="47" t="s">
        <v>209</v>
      </c>
      <c r="C88" s="47"/>
      <c r="D88" s="7">
        <v>0</v>
      </c>
      <c r="E88" s="46">
        <v>0</v>
      </c>
    </row>
    <row r="89" spans="1:5" ht="25.5" x14ac:dyDescent="0.25">
      <c r="A89" s="48" t="s">
        <v>208</v>
      </c>
      <c r="B89" s="47" t="s">
        <v>207</v>
      </c>
      <c r="C89" s="47"/>
      <c r="D89" s="7">
        <v>16500000</v>
      </c>
      <c r="E89" s="46">
        <v>16500000</v>
      </c>
    </row>
    <row r="90" spans="1:5" ht="25.5" x14ac:dyDescent="0.25">
      <c r="A90" s="48" t="s">
        <v>206</v>
      </c>
      <c r="B90" s="47" t="s">
        <v>205</v>
      </c>
      <c r="C90" s="47"/>
      <c r="D90" s="7">
        <v>7700000</v>
      </c>
      <c r="E90" s="46">
        <v>7700000</v>
      </c>
    </row>
    <row r="91" spans="1:5" ht="25.5" x14ac:dyDescent="0.25">
      <c r="A91" s="48" t="s">
        <v>204</v>
      </c>
      <c r="B91" s="47" t="s">
        <v>203</v>
      </c>
      <c r="C91" s="47"/>
      <c r="D91" s="7">
        <v>13200000</v>
      </c>
      <c r="E91" s="46">
        <v>13200000</v>
      </c>
    </row>
    <row r="92" spans="1:5" ht="25.5" x14ac:dyDescent="0.25">
      <c r="A92" s="38" t="s">
        <v>202</v>
      </c>
      <c r="B92" s="37" t="s">
        <v>201</v>
      </c>
      <c r="C92" s="37"/>
      <c r="D92" s="6">
        <v>6236331</v>
      </c>
      <c r="E92" s="36">
        <v>4972633</v>
      </c>
    </row>
    <row r="93" spans="1:5" ht="25.5" x14ac:dyDescent="0.25">
      <c r="A93" s="48" t="s">
        <v>200</v>
      </c>
      <c r="B93" s="47" t="s">
        <v>199</v>
      </c>
      <c r="C93" s="47"/>
      <c r="D93" s="7">
        <v>0</v>
      </c>
      <c r="E93" s="46">
        <v>0</v>
      </c>
    </row>
    <row r="94" spans="1:5" ht="38.25" x14ac:dyDescent="0.25">
      <c r="A94" s="48" t="s">
        <v>198</v>
      </c>
      <c r="B94" s="47" t="s">
        <v>197</v>
      </c>
      <c r="C94" s="47"/>
      <c r="D94" s="7">
        <v>0</v>
      </c>
      <c r="E94" s="46">
        <v>0</v>
      </c>
    </row>
    <row r="95" spans="1:5" ht="25.5" x14ac:dyDescent="0.25">
      <c r="A95" s="48" t="s">
        <v>196</v>
      </c>
      <c r="B95" s="47" t="s">
        <v>195</v>
      </c>
      <c r="C95" s="47"/>
      <c r="D95" s="7">
        <v>6236331</v>
      </c>
      <c r="E95" s="46">
        <v>4972633</v>
      </c>
    </row>
    <row r="96" spans="1:5" ht="25.5" x14ac:dyDescent="0.25">
      <c r="A96" s="48" t="s">
        <v>194</v>
      </c>
      <c r="B96" s="47" t="s">
        <v>193</v>
      </c>
      <c r="C96" s="47"/>
      <c r="D96" s="7">
        <v>0</v>
      </c>
      <c r="E96" s="46">
        <v>0</v>
      </c>
    </row>
    <row r="97" spans="1:5" ht="25.5" x14ac:dyDescent="0.25">
      <c r="A97" s="48" t="s">
        <v>192</v>
      </c>
      <c r="B97" s="47" t="s">
        <v>191</v>
      </c>
      <c r="C97" s="47"/>
      <c r="D97" s="7">
        <v>0</v>
      </c>
      <c r="E97" s="46">
        <v>0</v>
      </c>
    </row>
    <row r="98" spans="1:5" ht="25.5" x14ac:dyDescent="0.25">
      <c r="A98" s="48" t="s">
        <v>190</v>
      </c>
      <c r="B98" s="47" t="s">
        <v>189</v>
      </c>
      <c r="C98" s="47"/>
      <c r="D98" s="7">
        <v>0</v>
      </c>
      <c r="E98" s="46">
        <v>0</v>
      </c>
    </row>
    <row r="99" spans="1:5" ht="25.5" x14ac:dyDescent="0.25">
      <c r="A99" s="41" t="s">
        <v>188</v>
      </c>
      <c r="B99" s="40" t="s">
        <v>187</v>
      </c>
      <c r="C99" s="40"/>
      <c r="D99" s="5">
        <v>434957615</v>
      </c>
      <c r="E99" s="39">
        <v>464555591</v>
      </c>
    </row>
    <row r="100" spans="1:5" ht="38.25" x14ac:dyDescent="0.25">
      <c r="A100" s="41" t="s">
        <v>186</v>
      </c>
      <c r="B100" s="40" t="s">
        <v>185</v>
      </c>
      <c r="C100" s="40"/>
      <c r="D100" s="5">
        <v>170397954981</v>
      </c>
      <c r="E100" s="39">
        <v>168365803137</v>
      </c>
    </row>
    <row r="101" spans="1:5" ht="25.5" x14ac:dyDescent="0.25">
      <c r="A101" s="38" t="s">
        <v>184</v>
      </c>
      <c r="B101" s="37" t="s">
        <v>183</v>
      </c>
      <c r="C101" s="37"/>
      <c r="D101" s="6">
        <v>150356442800</v>
      </c>
      <c r="E101" s="36">
        <v>150446710700</v>
      </c>
    </row>
    <row r="102" spans="1:5" ht="25.5" x14ac:dyDescent="0.25">
      <c r="A102" s="38" t="s">
        <v>182</v>
      </c>
      <c r="B102" s="37" t="s">
        <v>181</v>
      </c>
      <c r="C102" s="37"/>
      <c r="D102" s="6">
        <v>155652900700</v>
      </c>
      <c r="E102" s="36">
        <v>155519793900</v>
      </c>
    </row>
    <row r="103" spans="1:5" ht="25.5" x14ac:dyDescent="0.25">
      <c r="A103" s="38" t="s">
        <v>180</v>
      </c>
      <c r="B103" s="37" t="s">
        <v>179</v>
      </c>
      <c r="C103" s="37"/>
      <c r="D103" s="6">
        <v>-5296457900</v>
      </c>
      <c r="E103" s="36">
        <v>-5073083200</v>
      </c>
    </row>
    <row r="104" spans="1:5" ht="25.5" x14ac:dyDescent="0.25">
      <c r="A104" s="38" t="s">
        <v>178</v>
      </c>
      <c r="B104" s="37" t="s">
        <v>177</v>
      </c>
      <c r="C104" s="37"/>
      <c r="D104" s="6">
        <v>-182045958</v>
      </c>
      <c r="E104" s="36">
        <v>-169662294</v>
      </c>
    </row>
    <row r="105" spans="1:5" ht="25.5" x14ac:dyDescent="0.25">
      <c r="A105" s="38" t="s">
        <v>176</v>
      </c>
      <c r="B105" s="37" t="s">
        <v>175</v>
      </c>
      <c r="C105" s="37"/>
      <c r="D105" s="6">
        <v>20223558139</v>
      </c>
      <c r="E105" s="36">
        <v>18088754731</v>
      </c>
    </row>
    <row r="106" spans="1:5" ht="25.5" x14ac:dyDescent="0.25">
      <c r="A106" s="48" t="s">
        <v>174</v>
      </c>
      <c r="B106" s="47" t="s">
        <v>173</v>
      </c>
      <c r="C106" s="47"/>
      <c r="D106" s="7">
        <v>18088754731</v>
      </c>
      <c r="E106" s="46">
        <v>15257011463</v>
      </c>
    </row>
    <row r="107" spans="1:5" ht="25.5" x14ac:dyDescent="0.25">
      <c r="A107" s="48" t="s">
        <v>172</v>
      </c>
      <c r="B107" s="47" t="s">
        <v>171</v>
      </c>
      <c r="C107" s="47"/>
      <c r="D107" s="7">
        <v>2134803408</v>
      </c>
      <c r="E107" s="46">
        <v>2831743268</v>
      </c>
    </row>
    <row r="108" spans="1:5" ht="38.25" x14ac:dyDescent="0.25">
      <c r="A108" s="45" t="s">
        <v>170</v>
      </c>
      <c r="B108" s="44" t="s">
        <v>169</v>
      </c>
      <c r="C108" s="44"/>
      <c r="D108" s="43">
        <v>11332.93</v>
      </c>
      <c r="E108" s="42">
        <v>11191.05</v>
      </c>
    </row>
    <row r="109" spans="1:5" ht="25.5" x14ac:dyDescent="0.25">
      <c r="A109" s="41" t="s">
        <v>168</v>
      </c>
      <c r="B109" s="40" t="s">
        <v>167</v>
      </c>
      <c r="C109" s="40"/>
      <c r="D109" s="5">
        <v>0</v>
      </c>
      <c r="E109" s="39">
        <v>0</v>
      </c>
    </row>
    <row r="110" spans="1:5" ht="25.5" x14ac:dyDescent="0.25">
      <c r="A110" s="38" t="s">
        <v>166</v>
      </c>
      <c r="B110" s="37" t="s">
        <v>165</v>
      </c>
      <c r="C110" s="37"/>
      <c r="D110" s="6">
        <v>0</v>
      </c>
      <c r="E110" s="36">
        <v>0</v>
      </c>
    </row>
    <row r="111" spans="1:5" ht="38.25" x14ac:dyDescent="0.25">
      <c r="A111" s="38" t="s">
        <v>164</v>
      </c>
      <c r="B111" s="37" t="s">
        <v>163</v>
      </c>
      <c r="C111" s="37"/>
      <c r="D111" s="6">
        <v>0</v>
      </c>
      <c r="E111" s="36">
        <v>0</v>
      </c>
    </row>
    <row r="112" spans="1:5" ht="25.5" x14ac:dyDescent="0.25">
      <c r="A112" s="41" t="s">
        <v>162</v>
      </c>
      <c r="B112" s="40" t="s">
        <v>161</v>
      </c>
      <c r="C112" s="40"/>
      <c r="D112" s="5">
        <v>0</v>
      </c>
      <c r="E112" s="39">
        <v>0</v>
      </c>
    </row>
    <row r="113" spans="1:5" ht="25.5" x14ac:dyDescent="0.25">
      <c r="A113" s="38" t="s">
        <v>160</v>
      </c>
      <c r="B113" s="37" t="s">
        <v>159</v>
      </c>
      <c r="C113" s="37"/>
      <c r="D113" s="6">
        <v>0</v>
      </c>
      <c r="E113" s="36">
        <v>0</v>
      </c>
    </row>
    <row r="114" spans="1:5" ht="25.5" x14ac:dyDescent="0.25">
      <c r="A114" s="38" t="s">
        <v>158</v>
      </c>
      <c r="B114" s="37" t="s">
        <v>157</v>
      </c>
      <c r="C114" s="37"/>
      <c r="D114" s="6">
        <v>0</v>
      </c>
      <c r="E114" s="36">
        <v>0</v>
      </c>
    </row>
    <row r="115" spans="1:5" ht="25.5" x14ac:dyDescent="0.25">
      <c r="A115" s="38" t="s">
        <v>156</v>
      </c>
      <c r="B115" s="37" t="s">
        <v>155</v>
      </c>
      <c r="C115" s="37"/>
      <c r="D115" s="6">
        <v>0</v>
      </c>
      <c r="E115" s="36">
        <v>0</v>
      </c>
    </row>
    <row r="116" spans="1:5" ht="25.5" x14ac:dyDescent="0.25">
      <c r="A116" s="35" t="s">
        <v>154</v>
      </c>
      <c r="B116" s="34" t="s">
        <v>153</v>
      </c>
      <c r="C116" s="34"/>
      <c r="D116" s="156">
        <v>15035644.279999999</v>
      </c>
      <c r="E116" s="157">
        <v>15044671.07</v>
      </c>
    </row>
    <row r="117" spans="1:5" ht="10.5" customHeight="1" x14ac:dyDescent="0.25">
      <c r="A117" s="1"/>
      <c r="B117" s="1"/>
      <c r="C117" s="1"/>
      <c r="D117" s="1"/>
    </row>
    <row r="118" spans="1:5" ht="15" customHeight="1" x14ac:dyDescent="0.2">
      <c r="A118" s="29"/>
      <c r="B118" s="33"/>
      <c r="C118" s="30"/>
    </row>
    <row r="119" spans="1:5" ht="15" customHeight="1" x14ac:dyDescent="0.2">
      <c r="A119" s="13"/>
      <c r="B119" s="31"/>
      <c r="C119" s="32"/>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45C3E-710B-4CE3-AAE4-78F7F351EAD6}">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1"/>
      <c r="B1" s="77"/>
    </row>
    <row r="2" spans="1:6" ht="22.5" customHeight="1" x14ac:dyDescent="0.25">
      <c r="A2" s="76"/>
    </row>
    <row r="3" spans="1:6" ht="4.5" customHeight="1" x14ac:dyDescent="0.25">
      <c r="A3" s="1"/>
      <c r="B3" s="1"/>
      <c r="C3" s="1"/>
      <c r="D3" s="1"/>
      <c r="E3" s="1"/>
      <c r="F3" s="1"/>
    </row>
    <row r="4" spans="1:6" ht="36.75" customHeight="1" x14ac:dyDescent="0.25">
      <c r="A4" s="75"/>
    </row>
    <row r="5" spans="1:6" ht="18.75" customHeight="1" x14ac:dyDescent="0.25">
      <c r="A5" s="74"/>
    </row>
    <row r="6" spans="1:6" ht="15.75" customHeight="1" x14ac:dyDescent="0.25">
      <c r="A6" s="73"/>
      <c r="B6" s="73"/>
    </row>
    <row r="7" spans="1:6" ht="15.75" customHeight="1" x14ac:dyDescent="0.25">
      <c r="A7" s="1"/>
      <c r="B7" s="1"/>
    </row>
    <row r="8" spans="1:6" ht="15.75" customHeight="1" x14ac:dyDescent="0.25">
      <c r="A8" s="73"/>
      <c r="B8" s="73"/>
    </row>
    <row r="9" spans="1:6" ht="15.75" customHeight="1" x14ac:dyDescent="0.25">
      <c r="A9" s="1"/>
      <c r="B9" s="1"/>
    </row>
    <row r="10" spans="1:6" ht="15.75" customHeight="1" x14ac:dyDescent="0.25">
      <c r="A10" s="73"/>
      <c r="B10" s="73"/>
    </row>
    <row r="11" spans="1:6" ht="15.75" customHeight="1" x14ac:dyDescent="0.25">
      <c r="A11" s="1"/>
      <c r="B11" s="1"/>
    </row>
    <row r="12" spans="1:6" ht="15.75" customHeight="1" x14ac:dyDescent="0.25">
      <c r="A12" s="73"/>
      <c r="B12" s="73"/>
    </row>
    <row r="13" spans="1:6" ht="15.75" customHeight="1" x14ac:dyDescent="0.25">
      <c r="A13" s="1"/>
      <c r="B13" s="1"/>
    </row>
    <row r="14" spans="1:6" ht="15.75" customHeight="1" x14ac:dyDescent="0.25">
      <c r="A14" s="1"/>
      <c r="B14" s="1"/>
      <c r="C14" s="1"/>
      <c r="D14" s="1"/>
      <c r="E14" s="72"/>
    </row>
    <row r="15" spans="1:6" ht="3.75" customHeight="1" x14ac:dyDescent="0.25">
      <c r="A15" s="4"/>
      <c r="B15" s="4"/>
      <c r="C15" s="4"/>
      <c r="D15" s="4"/>
      <c r="E15" s="4"/>
      <c r="F15" s="1"/>
    </row>
    <row r="16" spans="1:6" ht="41.25" customHeight="1" x14ac:dyDescent="0.25">
      <c r="A16" s="71" t="s">
        <v>388</v>
      </c>
      <c r="B16" s="70" t="s">
        <v>387</v>
      </c>
      <c r="C16" s="70" t="s">
        <v>386</v>
      </c>
      <c r="D16" s="70" t="s">
        <v>23</v>
      </c>
      <c r="E16" s="69" t="s">
        <v>385</v>
      </c>
    </row>
    <row r="17" spans="1:6" ht="26.25" customHeight="1" x14ac:dyDescent="0.25">
      <c r="A17" s="66" t="s">
        <v>354</v>
      </c>
      <c r="B17" s="65" t="s">
        <v>384</v>
      </c>
      <c r="C17" s="40" t="s">
        <v>383</v>
      </c>
      <c r="D17" s="5">
        <v>168365803137</v>
      </c>
      <c r="E17" s="39">
        <v>168354399792</v>
      </c>
    </row>
    <row r="18" spans="1:6" ht="48.75" customHeight="1" x14ac:dyDescent="0.25">
      <c r="A18" s="66" t="s">
        <v>263</v>
      </c>
      <c r="B18" s="65" t="s">
        <v>382</v>
      </c>
      <c r="C18" s="40" t="s">
        <v>381</v>
      </c>
      <c r="D18" s="5">
        <v>2134803408</v>
      </c>
      <c r="E18" s="39">
        <v>2831743268</v>
      </c>
    </row>
    <row r="19" spans="1:6" ht="48.75" customHeight="1" x14ac:dyDescent="0.25">
      <c r="A19" s="68" t="s">
        <v>380</v>
      </c>
      <c r="B19" s="67" t="s">
        <v>379</v>
      </c>
      <c r="C19" s="37" t="s">
        <v>378</v>
      </c>
      <c r="D19" s="6">
        <v>2134803408</v>
      </c>
      <c r="E19" s="36">
        <v>2831743268</v>
      </c>
    </row>
    <row r="20" spans="1:6" ht="48.75" customHeight="1" x14ac:dyDescent="0.25">
      <c r="A20" s="68" t="s">
        <v>377</v>
      </c>
      <c r="B20" s="67" t="s">
        <v>376</v>
      </c>
      <c r="C20" s="37" t="s">
        <v>375</v>
      </c>
      <c r="D20" s="6">
        <v>0</v>
      </c>
      <c r="E20" s="36">
        <v>0</v>
      </c>
    </row>
    <row r="21" spans="1:6" ht="48.75" customHeight="1" x14ac:dyDescent="0.25">
      <c r="A21" s="66" t="s">
        <v>374</v>
      </c>
      <c r="B21" s="65" t="s">
        <v>373</v>
      </c>
      <c r="C21" s="40" t="s">
        <v>372</v>
      </c>
      <c r="D21" s="5">
        <v>-102651564</v>
      </c>
      <c r="E21" s="39">
        <v>-2820339923</v>
      </c>
    </row>
    <row r="22" spans="1:6" ht="26.25" customHeight="1" x14ac:dyDescent="0.25">
      <c r="A22" s="68" t="s">
        <v>371</v>
      </c>
      <c r="B22" s="67" t="s">
        <v>370</v>
      </c>
      <c r="C22" s="37" t="s">
        <v>369</v>
      </c>
      <c r="D22" s="6">
        <v>149740138</v>
      </c>
      <c r="E22" s="36">
        <v>554760235</v>
      </c>
    </row>
    <row r="23" spans="1:6" ht="26.25" customHeight="1" x14ac:dyDescent="0.25">
      <c r="A23" s="68" t="s">
        <v>368</v>
      </c>
      <c r="B23" s="67" t="s">
        <v>367</v>
      </c>
      <c r="C23" s="37" t="s">
        <v>366</v>
      </c>
      <c r="D23" s="6">
        <v>-252391702</v>
      </c>
      <c r="E23" s="36">
        <v>-3375100158</v>
      </c>
    </row>
    <row r="24" spans="1:6" ht="37.5" customHeight="1" x14ac:dyDescent="0.25">
      <c r="A24" s="66" t="s">
        <v>365</v>
      </c>
      <c r="B24" s="65" t="s">
        <v>364</v>
      </c>
      <c r="C24" s="40" t="s">
        <v>363</v>
      </c>
      <c r="D24" s="5">
        <v>170397954981</v>
      </c>
      <c r="E24" s="39">
        <v>168365803137</v>
      </c>
    </row>
    <row r="25" spans="1:6" ht="26.25" customHeight="1" x14ac:dyDescent="0.25">
      <c r="A25" s="64" t="s">
        <v>362</v>
      </c>
      <c r="B25" s="63" t="s">
        <v>361</v>
      </c>
      <c r="C25" s="62" t="s">
        <v>360</v>
      </c>
      <c r="D25" s="61">
        <v>11332.93</v>
      </c>
      <c r="E25" s="60">
        <v>11191.05</v>
      </c>
    </row>
    <row r="26" spans="1:6" ht="6" customHeight="1" x14ac:dyDescent="0.25">
      <c r="A26" s="1"/>
      <c r="B26" s="1"/>
      <c r="C26" s="1"/>
      <c r="D26" s="1"/>
      <c r="E26" s="1"/>
      <c r="F26" s="1"/>
    </row>
    <row r="27" spans="1:6" ht="15.75" customHeight="1" x14ac:dyDescent="0.25">
      <c r="A27" s="59"/>
      <c r="B27" s="58"/>
      <c r="C27" s="58"/>
    </row>
    <row r="28" spans="1:6" ht="15.75" customHeight="1" x14ac:dyDescent="0.25">
      <c r="A28" s="57"/>
      <c r="B28" s="56"/>
      <c r="C28" s="56"/>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9E4DE-EF74-48E4-AAE4-02897F53F543}">
  <sheetPr>
    <tabColor theme="1" tint="4.9989318521683403E-2"/>
    <outlinePr summaryBelow="0"/>
  </sheetPr>
  <dimension ref="A1:H6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95"/>
    </row>
    <row r="2" spans="1:8" ht="22.5" customHeight="1" x14ac:dyDescent="0.25">
      <c r="A2" s="76"/>
    </row>
    <row r="3" spans="1:8" ht="11.25" customHeight="1" x14ac:dyDescent="0.25">
      <c r="A3" s="1"/>
      <c r="B3" s="1"/>
      <c r="C3" s="1"/>
      <c r="D3" s="1"/>
      <c r="E3" s="1"/>
      <c r="F3" s="1"/>
      <c r="G3" s="1"/>
      <c r="H3" s="1"/>
    </row>
    <row r="4" spans="1:8" ht="36.75" customHeight="1" x14ac:dyDescent="0.25">
      <c r="A4" s="94"/>
    </row>
    <row r="5" spans="1:8" ht="18.75" customHeight="1" x14ac:dyDescent="0.25">
      <c r="A5" s="74"/>
    </row>
    <row r="6" spans="1:8" ht="15" customHeight="1" x14ac:dyDescent="0.25">
      <c r="A6" s="93"/>
      <c r="B6" s="73"/>
      <c r="C6" s="73"/>
    </row>
    <row r="7" spans="1:8" ht="15" customHeight="1" x14ac:dyDescent="0.25">
      <c r="A7" s="1"/>
      <c r="B7" s="1"/>
      <c r="C7" s="1"/>
    </row>
    <row r="8" spans="1:8" ht="15" customHeight="1" x14ac:dyDescent="0.25">
      <c r="A8" s="93"/>
      <c r="B8" s="73"/>
      <c r="C8" s="73"/>
    </row>
    <row r="9" spans="1:8" ht="15" customHeight="1" x14ac:dyDescent="0.25">
      <c r="A9" s="1"/>
      <c r="B9" s="1"/>
      <c r="C9" s="1"/>
    </row>
    <row r="10" spans="1:8" ht="15" customHeight="1" x14ac:dyDescent="0.25">
      <c r="A10" s="93"/>
      <c r="B10" s="73"/>
      <c r="C10" s="73"/>
    </row>
    <row r="11" spans="1:8" ht="15" customHeight="1" x14ac:dyDescent="0.25">
      <c r="A11" s="1"/>
      <c r="B11" s="1"/>
      <c r="C11" s="1"/>
    </row>
    <row r="12" spans="1:8" ht="15" customHeight="1" x14ac:dyDescent="0.25">
      <c r="A12" s="93"/>
      <c r="B12" s="73"/>
      <c r="C12" s="73"/>
    </row>
    <row r="13" spans="1:8" ht="15" customHeight="1" x14ac:dyDescent="0.25">
      <c r="A13" s="1"/>
      <c r="B13" s="1"/>
      <c r="C13" s="1"/>
    </row>
    <row r="14" spans="1:8" ht="15" customHeight="1" x14ac:dyDescent="0.25">
      <c r="A14" s="4"/>
      <c r="B14" s="4"/>
      <c r="C14" s="4"/>
      <c r="D14" s="92"/>
      <c r="E14" s="4"/>
      <c r="F14" s="4"/>
      <c r="G14" s="91"/>
    </row>
    <row r="15" spans="1:8" ht="71.25" customHeight="1" x14ac:dyDescent="0.25">
      <c r="A15" s="16" t="s">
        <v>388</v>
      </c>
      <c r="B15" s="17" t="s">
        <v>506</v>
      </c>
      <c r="C15" s="17" t="s">
        <v>505</v>
      </c>
      <c r="D15" s="17" t="s">
        <v>504</v>
      </c>
      <c r="E15" s="17" t="s">
        <v>503</v>
      </c>
      <c r="F15" s="17" t="s">
        <v>502</v>
      </c>
      <c r="G15" s="90" t="s">
        <v>501</v>
      </c>
    </row>
    <row r="16" spans="1:8" ht="26.25" customHeight="1" x14ac:dyDescent="0.25">
      <c r="A16" s="83" t="s">
        <v>354</v>
      </c>
      <c r="B16" s="19" t="s">
        <v>500</v>
      </c>
      <c r="C16" s="20" t="s">
        <v>499</v>
      </c>
      <c r="D16" s="82">
        <v>0</v>
      </c>
      <c r="E16" s="82">
        <v>0</v>
      </c>
      <c r="F16" s="82">
        <v>0</v>
      </c>
      <c r="G16" s="81">
        <v>0</v>
      </c>
    </row>
    <row r="17" spans="1:7" ht="16.5" customHeight="1" x14ac:dyDescent="0.25">
      <c r="A17" s="83"/>
      <c r="B17" s="19" t="s">
        <v>442</v>
      </c>
      <c r="C17" s="20" t="s">
        <v>498</v>
      </c>
      <c r="D17" s="82">
        <v>0</v>
      </c>
      <c r="E17" s="82">
        <v>0</v>
      </c>
      <c r="F17" s="82">
        <v>0</v>
      </c>
      <c r="G17" s="81">
        <v>0</v>
      </c>
    </row>
    <row r="18" spans="1:7" ht="26.25" customHeight="1" x14ac:dyDescent="0.25">
      <c r="A18" s="83" t="s">
        <v>263</v>
      </c>
      <c r="B18" s="19" t="s">
        <v>497</v>
      </c>
      <c r="C18" s="20" t="s">
        <v>496</v>
      </c>
      <c r="D18" s="82">
        <v>0</v>
      </c>
      <c r="E18" s="82">
        <v>0</v>
      </c>
      <c r="F18" s="82">
        <v>0</v>
      </c>
      <c r="G18" s="81">
        <v>0</v>
      </c>
    </row>
    <row r="19" spans="1:7" ht="26.25" customHeight="1" x14ac:dyDescent="0.25">
      <c r="A19" s="86"/>
      <c r="B19" s="22" t="s">
        <v>393</v>
      </c>
      <c r="C19" s="23" t="s">
        <v>495</v>
      </c>
      <c r="D19" s="85">
        <v>0</v>
      </c>
      <c r="E19" s="85">
        <v>0</v>
      </c>
      <c r="F19" s="85">
        <v>0</v>
      </c>
      <c r="G19" s="84">
        <v>0</v>
      </c>
    </row>
    <row r="20" spans="1:7" ht="26.25" customHeight="1" x14ac:dyDescent="0.25">
      <c r="A20" s="83"/>
      <c r="B20" s="19" t="s">
        <v>494</v>
      </c>
      <c r="C20" s="20" t="s">
        <v>493</v>
      </c>
      <c r="D20" s="82">
        <v>0</v>
      </c>
      <c r="E20" s="82">
        <v>0</v>
      </c>
      <c r="F20" s="82">
        <v>0</v>
      </c>
      <c r="G20" s="81">
        <v>0</v>
      </c>
    </row>
    <row r="21" spans="1:7" ht="26.25" customHeight="1" x14ac:dyDescent="0.25">
      <c r="A21" s="83" t="s">
        <v>374</v>
      </c>
      <c r="B21" s="19" t="s">
        <v>492</v>
      </c>
      <c r="C21" s="20" t="s">
        <v>491</v>
      </c>
      <c r="D21" s="82">
        <v>0</v>
      </c>
      <c r="E21" s="82">
        <v>0</v>
      </c>
      <c r="F21" s="82">
        <v>0</v>
      </c>
      <c r="G21" s="81">
        <v>0</v>
      </c>
    </row>
    <row r="22" spans="1:7" ht="26.25" customHeight="1" x14ac:dyDescent="0.25">
      <c r="A22" s="86" t="s">
        <v>408</v>
      </c>
      <c r="B22" s="22" t="s">
        <v>327</v>
      </c>
      <c r="C22" s="23" t="s">
        <v>490</v>
      </c>
      <c r="D22" s="85">
        <v>0</v>
      </c>
      <c r="E22" s="85">
        <v>0</v>
      </c>
      <c r="F22" s="85">
        <v>0</v>
      </c>
      <c r="G22" s="84">
        <v>0</v>
      </c>
    </row>
    <row r="23" spans="1:7" ht="26.25" customHeight="1" x14ac:dyDescent="0.25">
      <c r="A23" s="86" t="s">
        <v>399</v>
      </c>
      <c r="B23" s="22" t="s">
        <v>489</v>
      </c>
      <c r="C23" s="23" t="s">
        <v>488</v>
      </c>
      <c r="D23" s="85">
        <v>0</v>
      </c>
      <c r="E23" s="85">
        <v>0</v>
      </c>
      <c r="F23" s="85">
        <v>125163178557</v>
      </c>
      <c r="G23" s="84">
        <v>0.73270000000000002</v>
      </c>
    </row>
    <row r="24" spans="1:7" ht="16.5" customHeight="1" x14ac:dyDescent="0.25">
      <c r="A24" s="86" t="s">
        <v>487</v>
      </c>
      <c r="B24" s="22" t="s">
        <v>486</v>
      </c>
      <c r="C24" s="23" t="s">
        <v>485</v>
      </c>
      <c r="D24" s="85">
        <v>60000</v>
      </c>
      <c r="E24" s="85">
        <v>99307.246580000006</v>
      </c>
      <c r="F24" s="85">
        <v>5958434795</v>
      </c>
      <c r="G24" s="84">
        <v>3.49E-2</v>
      </c>
    </row>
    <row r="25" spans="1:7" ht="16.5" customHeight="1" x14ac:dyDescent="0.25">
      <c r="A25" s="86" t="s">
        <v>484</v>
      </c>
      <c r="B25" s="22" t="s">
        <v>483</v>
      </c>
      <c r="C25" s="23" t="s">
        <v>482</v>
      </c>
      <c r="D25" s="85">
        <v>48000</v>
      </c>
      <c r="E25" s="85">
        <v>101142.18379</v>
      </c>
      <c r="F25" s="85">
        <v>4854824822</v>
      </c>
      <c r="G25" s="84">
        <v>2.8400000000000002E-2</v>
      </c>
    </row>
    <row r="26" spans="1:7" ht="16.5" customHeight="1" x14ac:dyDescent="0.25">
      <c r="A26" s="86" t="s">
        <v>481</v>
      </c>
      <c r="B26" s="22" t="s">
        <v>480</v>
      </c>
      <c r="C26" s="23" t="s">
        <v>479</v>
      </c>
      <c r="D26" s="85">
        <v>100000</v>
      </c>
      <c r="E26" s="85">
        <v>99101.794529999999</v>
      </c>
      <c r="F26" s="85">
        <v>9910179453</v>
      </c>
      <c r="G26" s="84">
        <v>5.8000000000000003E-2</v>
      </c>
    </row>
    <row r="27" spans="1:7" ht="16.5" customHeight="1" x14ac:dyDescent="0.25">
      <c r="A27" s="86" t="s">
        <v>478</v>
      </c>
      <c r="B27" s="22" t="s">
        <v>477</v>
      </c>
      <c r="C27" s="23" t="s">
        <v>476</v>
      </c>
      <c r="D27" s="85">
        <v>5</v>
      </c>
      <c r="E27" s="85">
        <v>1000000000</v>
      </c>
      <c r="F27" s="85">
        <v>5000000000</v>
      </c>
      <c r="G27" s="84">
        <v>2.93E-2</v>
      </c>
    </row>
    <row r="28" spans="1:7" ht="16.5" customHeight="1" x14ac:dyDescent="0.25">
      <c r="A28" s="86" t="s">
        <v>475</v>
      </c>
      <c r="B28" s="22" t="s">
        <v>474</v>
      </c>
      <c r="C28" s="23" t="s">
        <v>473</v>
      </c>
      <c r="D28" s="85">
        <v>155600</v>
      </c>
      <c r="E28" s="85">
        <v>99635.226859999995</v>
      </c>
      <c r="F28" s="85">
        <v>15503241299</v>
      </c>
      <c r="G28" s="84">
        <v>9.0800000000000006E-2</v>
      </c>
    </row>
    <row r="29" spans="1:7" ht="16.5" customHeight="1" x14ac:dyDescent="0.25">
      <c r="A29" s="86" t="s">
        <v>472</v>
      </c>
      <c r="B29" s="22" t="s">
        <v>471</v>
      </c>
      <c r="C29" s="23" t="s">
        <v>470</v>
      </c>
      <c r="D29" s="85">
        <v>140000</v>
      </c>
      <c r="E29" s="85">
        <v>100699.37095</v>
      </c>
      <c r="F29" s="85">
        <v>14097911933</v>
      </c>
      <c r="G29" s="84">
        <v>8.2500000000000004E-2</v>
      </c>
    </row>
    <row r="30" spans="1:7" ht="16.5" customHeight="1" x14ac:dyDescent="0.25">
      <c r="A30" s="86" t="s">
        <v>469</v>
      </c>
      <c r="B30" s="22" t="s">
        <v>468</v>
      </c>
      <c r="C30" s="23" t="s">
        <v>467</v>
      </c>
      <c r="D30" s="85">
        <v>69700</v>
      </c>
      <c r="E30" s="85">
        <v>100000</v>
      </c>
      <c r="F30" s="85">
        <v>6970000000</v>
      </c>
      <c r="G30" s="84">
        <v>4.0800000000000003E-2</v>
      </c>
    </row>
    <row r="31" spans="1:7" ht="16.5" customHeight="1" x14ac:dyDescent="0.25">
      <c r="A31" s="86" t="s">
        <v>466</v>
      </c>
      <c r="B31" s="22" t="s">
        <v>465</v>
      </c>
      <c r="C31" s="23" t="s">
        <v>464</v>
      </c>
      <c r="D31" s="85">
        <v>30000</v>
      </c>
      <c r="E31" s="85">
        <v>100595.25939000001</v>
      </c>
      <c r="F31" s="85">
        <v>3017857782</v>
      </c>
      <c r="G31" s="84">
        <v>1.77E-2</v>
      </c>
    </row>
    <row r="32" spans="1:7" ht="16.5" customHeight="1" x14ac:dyDescent="0.25">
      <c r="A32" s="86" t="s">
        <v>463</v>
      </c>
      <c r="B32" s="22" t="s">
        <v>462</v>
      </c>
      <c r="C32" s="23" t="s">
        <v>461</v>
      </c>
      <c r="D32" s="85">
        <v>250000</v>
      </c>
      <c r="E32" s="85">
        <v>100000.91781</v>
      </c>
      <c r="F32" s="85">
        <v>25000229453</v>
      </c>
      <c r="G32" s="84">
        <v>0.14630000000000001</v>
      </c>
    </row>
    <row r="33" spans="1:7" ht="16.5" customHeight="1" x14ac:dyDescent="0.25">
      <c r="A33" s="86" t="s">
        <v>460</v>
      </c>
      <c r="B33" s="22" t="s">
        <v>459</v>
      </c>
      <c r="C33" s="23" t="s">
        <v>458</v>
      </c>
      <c r="D33" s="85">
        <v>70000</v>
      </c>
      <c r="E33" s="85">
        <v>98405.667310000004</v>
      </c>
      <c r="F33" s="85">
        <v>6888396712</v>
      </c>
      <c r="G33" s="84">
        <v>4.0300000000000002E-2</v>
      </c>
    </row>
    <row r="34" spans="1:7" ht="16.5" customHeight="1" x14ac:dyDescent="0.25">
      <c r="A34" s="86" t="s">
        <v>457</v>
      </c>
      <c r="B34" s="22" t="s">
        <v>456</v>
      </c>
      <c r="C34" s="23" t="s">
        <v>455</v>
      </c>
      <c r="D34" s="85">
        <v>104919</v>
      </c>
      <c r="E34" s="85">
        <v>96799.623460000003</v>
      </c>
      <c r="F34" s="85">
        <v>10156119694</v>
      </c>
      <c r="G34" s="84">
        <v>5.9499999999999997E-2</v>
      </c>
    </row>
    <row r="35" spans="1:7" ht="16.5" customHeight="1" x14ac:dyDescent="0.25">
      <c r="A35" s="86" t="s">
        <v>454</v>
      </c>
      <c r="B35" s="22" t="s">
        <v>453</v>
      </c>
      <c r="C35" s="23" t="s">
        <v>452</v>
      </c>
      <c r="D35" s="85">
        <v>30000</v>
      </c>
      <c r="E35" s="85">
        <v>98205.283100000001</v>
      </c>
      <c r="F35" s="85">
        <v>2946158493</v>
      </c>
      <c r="G35" s="84">
        <v>1.72E-2</v>
      </c>
    </row>
    <row r="36" spans="1:7" ht="16.5" customHeight="1" x14ac:dyDescent="0.25">
      <c r="A36" s="86" t="s">
        <v>451</v>
      </c>
      <c r="B36" s="22" t="s">
        <v>450</v>
      </c>
      <c r="C36" s="23" t="s">
        <v>449</v>
      </c>
      <c r="D36" s="85">
        <v>50000</v>
      </c>
      <c r="E36" s="85">
        <v>99989.105880000003</v>
      </c>
      <c r="F36" s="85">
        <v>4999455294</v>
      </c>
      <c r="G36" s="84">
        <v>2.93E-2</v>
      </c>
    </row>
    <row r="37" spans="1:7" ht="16.5" customHeight="1" x14ac:dyDescent="0.25">
      <c r="A37" s="86" t="s">
        <v>448</v>
      </c>
      <c r="B37" s="22" t="s">
        <v>447</v>
      </c>
      <c r="C37" s="23" t="s">
        <v>446</v>
      </c>
      <c r="D37" s="85">
        <v>50000</v>
      </c>
      <c r="E37" s="85">
        <v>96300.041100000002</v>
      </c>
      <c r="F37" s="85">
        <v>4815002055</v>
      </c>
      <c r="G37" s="84">
        <v>2.8199999999999999E-2</v>
      </c>
    </row>
    <row r="38" spans="1:7" ht="16.5" customHeight="1" x14ac:dyDescent="0.25">
      <c r="A38" s="86" t="s">
        <v>445</v>
      </c>
      <c r="B38" s="22" t="s">
        <v>444</v>
      </c>
      <c r="C38" s="23" t="s">
        <v>443</v>
      </c>
      <c r="D38" s="85">
        <v>50000</v>
      </c>
      <c r="E38" s="85">
        <v>100907.33543000001</v>
      </c>
      <c r="F38" s="85">
        <v>5045366772</v>
      </c>
      <c r="G38" s="84">
        <v>2.9499999999999998E-2</v>
      </c>
    </row>
    <row r="39" spans="1:7" ht="16.5" customHeight="1" x14ac:dyDescent="0.25">
      <c r="A39" s="83"/>
      <c r="B39" s="19" t="s">
        <v>442</v>
      </c>
      <c r="C39" s="20" t="s">
        <v>441</v>
      </c>
      <c r="D39" s="82">
        <v>1208224</v>
      </c>
      <c r="E39" s="82">
        <v>0</v>
      </c>
      <c r="F39" s="82">
        <v>125163178557</v>
      </c>
      <c r="G39" s="81">
        <v>0.73270000000000002</v>
      </c>
    </row>
    <row r="40" spans="1:7" ht="26.25" customHeight="1" x14ac:dyDescent="0.25">
      <c r="A40" s="83" t="s">
        <v>365</v>
      </c>
      <c r="B40" s="19" t="s">
        <v>440</v>
      </c>
      <c r="C40" s="20" t="s">
        <v>439</v>
      </c>
      <c r="D40" s="82">
        <v>0</v>
      </c>
      <c r="E40" s="82">
        <v>0</v>
      </c>
      <c r="F40" s="82">
        <v>0</v>
      </c>
      <c r="G40" s="81">
        <v>0</v>
      </c>
    </row>
    <row r="41" spans="1:7" ht="26.25" customHeight="1" x14ac:dyDescent="0.25">
      <c r="A41" s="86" t="s">
        <v>408</v>
      </c>
      <c r="B41" s="22" t="s">
        <v>438</v>
      </c>
      <c r="C41" s="23" t="s">
        <v>437</v>
      </c>
      <c r="D41" s="85">
        <v>0</v>
      </c>
      <c r="E41" s="85">
        <v>0</v>
      </c>
      <c r="F41" s="85">
        <v>0</v>
      </c>
      <c r="G41" s="84">
        <v>0</v>
      </c>
    </row>
    <row r="42" spans="1:7" ht="26.25" customHeight="1" x14ac:dyDescent="0.25">
      <c r="A42" s="86" t="s">
        <v>399</v>
      </c>
      <c r="B42" s="22" t="s">
        <v>436</v>
      </c>
      <c r="C42" s="23" t="s">
        <v>435</v>
      </c>
      <c r="D42" s="85">
        <v>0</v>
      </c>
      <c r="E42" s="85">
        <v>0</v>
      </c>
      <c r="F42" s="85">
        <v>0</v>
      </c>
      <c r="G42" s="84">
        <v>0</v>
      </c>
    </row>
    <row r="43" spans="1:7" ht="26.25" customHeight="1" x14ac:dyDescent="0.25">
      <c r="A43" s="86"/>
      <c r="B43" s="22" t="s">
        <v>393</v>
      </c>
      <c r="C43" s="23" t="s">
        <v>434</v>
      </c>
      <c r="D43" s="85">
        <v>0</v>
      </c>
      <c r="E43" s="85">
        <v>0</v>
      </c>
      <c r="F43" s="85">
        <v>0</v>
      </c>
      <c r="G43" s="84">
        <v>0</v>
      </c>
    </row>
    <row r="44" spans="1:7" ht="26.25" customHeight="1" x14ac:dyDescent="0.25">
      <c r="A44" s="83"/>
      <c r="B44" s="19" t="s">
        <v>433</v>
      </c>
      <c r="C44" s="20" t="s">
        <v>432</v>
      </c>
      <c r="D44" s="82">
        <v>1208224</v>
      </c>
      <c r="E44" s="82">
        <v>0</v>
      </c>
      <c r="F44" s="82">
        <v>125163178557</v>
      </c>
      <c r="G44" s="81">
        <v>0.73270000000000002</v>
      </c>
    </row>
    <row r="45" spans="1:7" ht="26.25" customHeight="1" x14ac:dyDescent="0.25">
      <c r="A45" s="83" t="s">
        <v>362</v>
      </c>
      <c r="B45" s="19" t="s">
        <v>431</v>
      </c>
      <c r="C45" s="20" t="s">
        <v>430</v>
      </c>
      <c r="D45" s="82">
        <v>0</v>
      </c>
      <c r="E45" s="82">
        <v>0</v>
      </c>
      <c r="F45" s="82">
        <v>0</v>
      </c>
      <c r="G45" s="81">
        <v>0</v>
      </c>
    </row>
    <row r="46" spans="1:7" ht="25.5" x14ac:dyDescent="0.25">
      <c r="A46" s="86" t="s">
        <v>408</v>
      </c>
      <c r="B46" s="22" t="s">
        <v>429</v>
      </c>
      <c r="C46" s="23" t="s">
        <v>428</v>
      </c>
      <c r="D46" s="85">
        <v>0</v>
      </c>
      <c r="E46" s="85">
        <v>0</v>
      </c>
      <c r="F46" s="85">
        <v>0</v>
      </c>
      <c r="G46" s="84">
        <v>0</v>
      </c>
    </row>
    <row r="47" spans="1:7" ht="25.5" x14ac:dyDescent="0.25">
      <c r="A47" s="86" t="s">
        <v>399</v>
      </c>
      <c r="B47" s="22" t="s">
        <v>427</v>
      </c>
      <c r="C47" s="23" t="s">
        <v>426</v>
      </c>
      <c r="D47" s="85">
        <v>0</v>
      </c>
      <c r="E47" s="85">
        <v>0</v>
      </c>
      <c r="F47" s="85">
        <v>3638543045</v>
      </c>
      <c r="G47" s="84">
        <v>2.1299999999999999E-2</v>
      </c>
    </row>
    <row r="48" spans="1:7" ht="25.5" x14ac:dyDescent="0.25">
      <c r="A48" s="86" t="s">
        <v>396</v>
      </c>
      <c r="B48" s="22" t="s">
        <v>425</v>
      </c>
      <c r="C48" s="23" t="s">
        <v>424</v>
      </c>
      <c r="D48" s="85">
        <v>0</v>
      </c>
      <c r="E48" s="85">
        <v>0</v>
      </c>
      <c r="F48" s="85">
        <v>38312325</v>
      </c>
      <c r="G48" s="84">
        <v>2.0000000000000001E-4</v>
      </c>
    </row>
    <row r="49" spans="1:8" ht="38.25" x14ac:dyDescent="0.25">
      <c r="A49" s="86" t="s">
        <v>423</v>
      </c>
      <c r="B49" s="22" t="s">
        <v>422</v>
      </c>
      <c r="C49" s="23" t="s">
        <v>421</v>
      </c>
      <c r="D49" s="85">
        <v>0</v>
      </c>
      <c r="E49" s="85">
        <v>0</v>
      </c>
      <c r="F49" s="85">
        <v>0</v>
      </c>
      <c r="G49" s="84">
        <v>0</v>
      </c>
    </row>
    <row r="50" spans="1:8" ht="38.25" x14ac:dyDescent="0.25">
      <c r="A50" s="86" t="s">
        <v>420</v>
      </c>
      <c r="B50" s="22" t="s">
        <v>419</v>
      </c>
      <c r="C50" s="23" t="s">
        <v>418</v>
      </c>
      <c r="D50" s="85">
        <v>0</v>
      </c>
      <c r="E50" s="85">
        <v>0</v>
      </c>
      <c r="F50" s="85">
        <v>0</v>
      </c>
      <c r="G50" s="84">
        <v>0</v>
      </c>
    </row>
    <row r="51" spans="1:8" ht="25.5" x14ac:dyDescent="0.25">
      <c r="A51" s="86" t="s">
        <v>417</v>
      </c>
      <c r="B51" s="22" t="s">
        <v>416</v>
      </c>
      <c r="C51" s="23" t="s">
        <v>415</v>
      </c>
      <c r="D51" s="85">
        <v>0</v>
      </c>
      <c r="E51" s="85">
        <v>0</v>
      </c>
      <c r="F51" s="85">
        <v>0</v>
      </c>
      <c r="G51" s="84">
        <v>0</v>
      </c>
    </row>
    <row r="52" spans="1:8" ht="25.5" x14ac:dyDescent="0.25">
      <c r="A52" s="86" t="s">
        <v>414</v>
      </c>
      <c r="B52" s="22" t="s">
        <v>413</v>
      </c>
      <c r="C52" s="23" t="s">
        <v>412</v>
      </c>
      <c r="D52" s="85">
        <v>0</v>
      </c>
      <c r="E52" s="85">
        <v>0</v>
      </c>
      <c r="F52" s="85">
        <v>0</v>
      </c>
      <c r="G52" s="84">
        <v>0</v>
      </c>
    </row>
    <row r="53" spans="1:8" ht="25.5" x14ac:dyDescent="0.25">
      <c r="A53" s="83"/>
      <c r="B53" s="19" t="s">
        <v>393</v>
      </c>
      <c r="C53" s="20" t="s">
        <v>411</v>
      </c>
      <c r="D53" s="82">
        <v>0</v>
      </c>
      <c r="E53" s="82">
        <v>0</v>
      </c>
      <c r="F53" s="82">
        <v>3676855370</v>
      </c>
      <c r="G53" s="81">
        <v>2.1499999999999998E-2</v>
      </c>
    </row>
    <row r="54" spans="1:8" ht="25.5" x14ac:dyDescent="0.25">
      <c r="A54" s="83" t="s">
        <v>161</v>
      </c>
      <c r="B54" s="19" t="s">
        <v>410</v>
      </c>
      <c r="C54" s="20" t="s">
        <v>409</v>
      </c>
      <c r="D54" s="82">
        <v>0</v>
      </c>
      <c r="E54" s="82">
        <v>0</v>
      </c>
      <c r="F54" s="82">
        <v>0</v>
      </c>
      <c r="G54" s="81">
        <v>0</v>
      </c>
    </row>
    <row r="55" spans="1:8" ht="25.5" x14ac:dyDescent="0.25">
      <c r="A55" s="86" t="s">
        <v>408</v>
      </c>
      <c r="B55" s="22" t="s">
        <v>407</v>
      </c>
      <c r="C55" s="23" t="s">
        <v>406</v>
      </c>
      <c r="D55" s="85">
        <v>0</v>
      </c>
      <c r="E55" s="85">
        <v>0</v>
      </c>
      <c r="F55" s="85">
        <v>41992878669</v>
      </c>
      <c r="G55" s="84">
        <v>0.24579999999999999</v>
      </c>
    </row>
    <row r="56" spans="1:8" ht="25.5" x14ac:dyDescent="0.25">
      <c r="A56" s="89"/>
      <c r="B56" s="24" t="s">
        <v>405</v>
      </c>
      <c r="C56" s="25" t="s">
        <v>404</v>
      </c>
      <c r="D56" s="88">
        <v>0</v>
      </c>
      <c r="E56" s="88">
        <v>0</v>
      </c>
      <c r="F56" s="88">
        <v>25992878669</v>
      </c>
      <c r="G56" s="87">
        <v>0.1522</v>
      </c>
    </row>
    <row r="57" spans="1:8" ht="25.5" x14ac:dyDescent="0.25">
      <c r="A57" s="89"/>
      <c r="B57" s="24" t="s">
        <v>403</v>
      </c>
      <c r="C57" s="25" t="s">
        <v>402</v>
      </c>
      <c r="D57" s="88">
        <v>0</v>
      </c>
      <c r="E57" s="88">
        <v>0</v>
      </c>
      <c r="F57" s="88">
        <v>0</v>
      </c>
      <c r="G57" s="87">
        <v>0</v>
      </c>
    </row>
    <row r="58" spans="1:8" ht="25.5" x14ac:dyDescent="0.25">
      <c r="A58" s="89"/>
      <c r="B58" s="24" t="s">
        <v>401</v>
      </c>
      <c r="C58" s="25" t="s">
        <v>400</v>
      </c>
      <c r="D58" s="88">
        <v>0</v>
      </c>
      <c r="E58" s="88">
        <v>0</v>
      </c>
      <c r="F58" s="88">
        <v>16000000000</v>
      </c>
      <c r="G58" s="87">
        <v>9.3700000000000006E-2</v>
      </c>
    </row>
    <row r="59" spans="1:8" ht="25.5" x14ac:dyDescent="0.25">
      <c r="A59" s="86" t="s">
        <v>399</v>
      </c>
      <c r="B59" s="22" t="s">
        <v>398</v>
      </c>
      <c r="C59" s="23" t="s">
        <v>397</v>
      </c>
      <c r="D59" s="85">
        <v>0</v>
      </c>
      <c r="E59" s="85">
        <v>0</v>
      </c>
      <c r="F59" s="85">
        <v>0</v>
      </c>
      <c r="G59" s="84">
        <v>0</v>
      </c>
    </row>
    <row r="60" spans="1:8" ht="25.5" x14ac:dyDescent="0.25">
      <c r="A60" s="86" t="s">
        <v>396</v>
      </c>
      <c r="B60" s="22" t="s">
        <v>395</v>
      </c>
      <c r="C60" s="23" t="s">
        <v>394</v>
      </c>
      <c r="D60" s="85">
        <v>0</v>
      </c>
      <c r="E60" s="85">
        <v>0</v>
      </c>
      <c r="F60" s="85">
        <v>0</v>
      </c>
      <c r="G60" s="84">
        <v>0</v>
      </c>
    </row>
    <row r="61" spans="1:8" ht="25.5" x14ac:dyDescent="0.25">
      <c r="A61" s="83"/>
      <c r="B61" s="19" t="s">
        <v>393</v>
      </c>
      <c r="C61" s="20" t="s">
        <v>392</v>
      </c>
      <c r="D61" s="82">
        <v>0</v>
      </c>
      <c r="E61" s="82">
        <v>0</v>
      </c>
      <c r="F61" s="82">
        <v>41992878669</v>
      </c>
      <c r="G61" s="81">
        <v>0.24579999999999999</v>
      </c>
    </row>
    <row r="62" spans="1:8" ht="25.5" x14ac:dyDescent="0.25">
      <c r="A62" s="80" t="s">
        <v>391</v>
      </c>
      <c r="B62" s="27" t="s">
        <v>390</v>
      </c>
      <c r="C62" s="28" t="s">
        <v>389</v>
      </c>
      <c r="D62" s="79">
        <v>0</v>
      </c>
      <c r="E62" s="79">
        <v>0</v>
      </c>
      <c r="F62" s="79">
        <v>170832912596</v>
      </c>
      <c r="G62" s="78">
        <v>1</v>
      </c>
    </row>
    <row r="63" spans="1:8" ht="11.25" customHeight="1" x14ac:dyDescent="0.25">
      <c r="A63" s="1"/>
      <c r="B63" s="1"/>
      <c r="C63" s="1"/>
      <c r="D63" s="1"/>
      <c r="E63" s="1"/>
      <c r="F63" s="1"/>
      <c r="G63" s="1"/>
      <c r="H63" s="1"/>
    </row>
    <row r="64" spans="1:8" ht="13.5" customHeight="1" x14ac:dyDescent="0.25">
      <c r="A64" s="58"/>
      <c r="B64" s="58"/>
      <c r="C64" s="58"/>
    </row>
    <row r="65" spans="1:3" ht="13.5" customHeight="1" x14ac:dyDescent="0.25">
      <c r="A65" s="56"/>
      <c r="B65" s="56"/>
      <c r="C65" s="56"/>
    </row>
  </sheetData>
  <printOptions horizontalCentered="1"/>
  <pageMargins left="0" right="0" top="0.58999997377395597" bottom="0.58999997377395597"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73696-E707-4C4A-BF27-FA3B3D4067F9}">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1"/>
      <c r="B1" s="1"/>
      <c r="C1" s="106"/>
    </row>
    <row r="2" spans="1:3" ht="35.25" customHeight="1" x14ac:dyDescent="0.25">
      <c r="A2" s="105"/>
    </row>
    <row r="3" spans="1:3" ht="6.75" customHeight="1" x14ac:dyDescent="0.25">
      <c r="A3" s="1"/>
      <c r="B3" s="1"/>
      <c r="C3" s="1"/>
    </row>
    <row r="4" spans="1:3" ht="15.75" customHeight="1" x14ac:dyDescent="0.25">
      <c r="A4" s="94"/>
    </row>
    <row r="5" spans="1:3" ht="15.75" customHeight="1" x14ac:dyDescent="0.25">
      <c r="A5" s="104"/>
    </row>
    <row r="6" spans="1:3" ht="11.25" customHeight="1" x14ac:dyDescent="0.25">
      <c r="A6" s="99"/>
    </row>
    <row r="7" spans="1:3" ht="9" customHeight="1" x14ac:dyDescent="0.25">
      <c r="A7" s="1"/>
      <c r="B7" s="1"/>
      <c r="C7" s="103"/>
    </row>
    <row r="8" spans="1:3" ht="15.75" customHeight="1" x14ac:dyDescent="0.25">
      <c r="A8" s="73"/>
      <c r="B8" s="73"/>
    </row>
    <row r="9" spans="1:3" ht="15.75" customHeight="1" x14ac:dyDescent="0.25">
      <c r="A9" s="1"/>
      <c r="B9" s="1"/>
    </row>
    <row r="10" spans="1:3" ht="15.75" customHeight="1" x14ac:dyDescent="0.25">
      <c r="A10" s="73"/>
      <c r="B10" s="73"/>
    </row>
    <row r="11" spans="1:3" ht="15.75" customHeight="1" x14ac:dyDescent="0.25">
      <c r="A11" s="1"/>
      <c r="B11" s="1"/>
    </row>
    <row r="12" spans="1:3" ht="15.75" customHeight="1" x14ac:dyDescent="0.25">
      <c r="A12" s="73"/>
      <c r="B12" s="73"/>
    </row>
    <row r="13" spans="1:3" ht="15.75" customHeight="1" x14ac:dyDescent="0.25">
      <c r="A13" s="1"/>
      <c r="B13" s="1"/>
    </row>
    <row r="14" spans="1:3" ht="15.75" customHeight="1" x14ac:dyDescent="0.25">
      <c r="A14" s="73"/>
      <c r="B14" s="73"/>
    </row>
    <row r="15" spans="1:3" ht="15.75" customHeight="1" x14ac:dyDescent="0.25">
      <c r="A15" s="1"/>
      <c r="B15" s="1"/>
    </row>
    <row r="16" spans="1:3" ht="15.75" customHeight="1" x14ac:dyDescent="0.25">
      <c r="A16" s="4"/>
      <c r="B16" s="4"/>
      <c r="C16" s="4"/>
    </row>
    <row r="17" spans="1:5" ht="39.75" customHeight="1" x14ac:dyDescent="0.25">
      <c r="A17" s="16" t="s">
        <v>573</v>
      </c>
      <c r="B17" s="17" t="s">
        <v>19</v>
      </c>
      <c r="C17" s="17" t="s">
        <v>20</v>
      </c>
      <c r="D17" s="17" t="s">
        <v>23</v>
      </c>
      <c r="E17" s="90" t="s">
        <v>385</v>
      </c>
    </row>
    <row r="18" spans="1:5" ht="26.25" customHeight="1" x14ac:dyDescent="0.25">
      <c r="A18" s="18" t="s">
        <v>572</v>
      </c>
      <c r="B18" s="20" t="s">
        <v>354</v>
      </c>
      <c r="C18" s="20"/>
      <c r="D18" s="82">
        <v>0</v>
      </c>
      <c r="E18" s="102">
        <v>0</v>
      </c>
    </row>
    <row r="19" spans="1:5" ht="26.25" customHeight="1" x14ac:dyDescent="0.25">
      <c r="A19" s="18" t="s">
        <v>571</v>
      </c>
      <c r="B19" s="20" t="s">
        <v>27</v>
      </c>
      <c r="C19" s="20"/>
      <c r="D19" s="82">
        <v>2134803408</v>
      </c>
      <c r="E19" s="102">
        <v>2831743268</v>
      </c>
    </row>
    <row r="20" spans="1:5" ht="37.5" customHeight="1" x14ac:dyDescent="0.25">
      <c r="A20" s="18" t="s">
        <v>570</v>
      </c>
      <c r="B20" s="20" t="s">
        <v>29</v>
      </c>
      <c r="C20" s="20"/>
      <c r="D20" s="82">
        <v>494988956</v>
      </c>
      <c r="E20" s="102">
        <v>-144755322</v>
      </c>
    </row>
    <row r="21" spans="1:5" ht="37.5" customHeight="1" x14ac:dyDescent="0.25">
      <c r="A21" s="21" t="s">
        <v>569</v>
      </c>
      <c r="B21" s="23" t="s">
        <v>35</v>
      </c>
      <c r="C21" s="23"/>
      <c r="D21" s="85">
        <f>D22+D23</f>
        <v>464825008</v>
      </c>
      <c r="E21" s="101">
        <f>E22+E23</f>
        <v>-174591400</v>
      </c>
    </row>
    <row r="22" spans="1:5" ht="26.25" customHeight="1" x14ac:dyDescent="0.25">
      <c r="A22" s="21" t="s">
        <v>568</v>
      </c>
      <c r="B22" s="23" t="s">
        <v>37</v>
      </c>
      <c r="C22" s="23"/>
      <c r="D22" s="85">
        <v>0</v>
      </c>
      <c r="E22" s="101">
        <v>0</v>
      </c>
    </row>
    <row r="23" spans="1:5" ht="37.5" customHeight="1" x14ac:dyDescent="0.25">
      <c r="A23" s="21" t="s">
        <v>567</v>
      </c>
      <c r="B23" s="23" t="s">
        <v>39</v>
      </c>
      <c r="C23" s="23"/>
      <c r="D23" s="85">
        <v>464825008</v>
      </c>
      <c r="E23" s="101">
        <v>-174591400</v>
      </c>
    </row>
    <row r="24" spans="1:5" ht="26.25" customHeight="1" x14ac:dyDescent="0.25">
      <c r="A24" s="21" t="s">
        <v>566</v>
      </c>
      <c r="B24" s="23" t="s">
        <v>41</v>
      </c>
      <c r="C24" s="23"/>
      <c r="D24" s="85">
        <v>30163948</v>
      </c>
      <c r="E24" s="101">
        <v>29836078</v>
      </c>
    </row>
    <row r="25" spans="1:5" ht="48.75" customHeight="1" x14ac:dyDescent="0.25">
      <c r="A25" s="18" t="s">
        <v>565</v>
      </c>
      <c r="B25" s="20" t="s">
        <v>43</v>
      </c>
      <c r="C25" s="20"/>
      <c r="D25" s="82">
        <f>D19+D20</f>
        <v>2629792364</v>
      </c>
      <c r="E25" s="102">
        <f>E19+E20</f>
        <v>2686987946</v>
      </c>
    </row>
    <row r="26" spans="1:5" ht="26.25" customHeight="1" x14ac:dyDescent="0.25">
      <c r="A26" s="21" t="s">
        <v>564</v>
      </c>
      <c r="B26" s="23" t="s">
        <v>75</v>
      </c>
      <c r="C26" s="23"/>
      <c r="D26" s="85">
        <v>21882075533</v>
      </c>
      <c r="E26" s="101">
        <v>-5088090440</v>
      </c>
    </row>
    <row r="27" spans="1:5" ht="37.5" customHeight="1" x14ac:dyDescent="0.25">
      <c r="A27" s="21" t="s">
        <v>563</v>
      </c>
      <c r="B27" s="23" t="s">
        <v>49</v>
      </c>
      <c r="C27" s="23"/>
      <c r="D27" s="85">
        <v>0</v>
      </c>
      <c r="E27" s="101">
        <v>0</v>
      </c>
    </row>
    <row r="28" spans="1:5" ht="26.25" customHeight="1" x14ac:dyDescent="0.25">
      <c r="A28" s="21" t="s">
        <v>562</v>
      </c>
      <c r="B28" s="23" t="s">
        <v>51</v>
      </c>
      <c r="C28" s="23"/>
      <c r="D28" s="85">
        <v>1527824809</v>
      </c>
      <c r="E28" s="101">
        <v>-586670240</v>
      </c>
    </row>
    <row r="29" spans="1:5" ht="26.25" customHeight="1" x14ac:dyDescent="0.25">
      <c r="A29" s="21" t="s">
        <v>561</v>
      </c>
      <c r="B29" s="23" t="s">
        <v>53</v>
      </c>
      <c r="C29" s="23"/>
      <c r="D29" s="85">
        <v>0</v>
      </c>
      <c r="E29" s="101">
        <v>0</v>
      </c>
    </row>
    <row r="30" spans="1:5" ht="26.25" customHeight="1" x14ac:dyDescent="0.25">
      <c r="A30" s="21" t="s">
        <v>560</v>
      </c>
      <c r="B30" s="23" t="s">
        <v>55</v>
      </c>
      <c r="C30" s="23"/>
      <c r="D30" s="85">
        <v>0</v>
      </c>
      <c r="E30" s="101">
        <v>0</v>
      </c>
    </row>
    <row r="31" spans="1:5" ht="37.5" customHeight="1" x14ac:dyDescent="0.25">
      <c r="A31" s="21" t="s">
        <v>559</v>
      </c>
      <c r="B31" s="23" t="s">
        <v>57</v>
      </c>
      <c r="C31" s="23"/>
      <c r="D31" s="85">
        <v>0</v>
      </c>
      <c r="E31" s="101">
        <v>0</v>
      </c>
    </row>
    <row r="32" spans="1:5" ht="37.5" customHeight="1" x14ac:dyDescent="0.25">
      <c r="A32" s="21" t="s">
        <v>558</v>
      </c>
      <c r="B32" s="23" t="s">
        <v>59</v>
      </c>
      <c r="C32" s="23"/>
      <c r="D32" s="85">
        <v>-32112518</v>
      </c>
      <c r="E32" s="101">
        <v>30242388</v>
      </c>
    </row>
    <row r="33" spans="1:5" ht="26.25" customHeight="1" x14ac:dyDescent="0.25">
      <c r="A33" s="21" t="s">
        <v>557</v>
      </c>
      <c r="B33" s="23" t="s">
        <v>67</v>
      </c>
      <c r="C33" s="23"/>
      <c r="D33" s="85">
        <v>0</v>
      </c>
      <c r="E33" s="101">
        <v>0</v>
      </c>
    </row>
    <row r="34" spans="1:5" ht="37.5" customHeight="1" x14ac:dyDescent="0.25">
      <c r="A34" s="21" t="s">
        <v>556</v>
      </c>
      <c r="B34" s="23" t="s">
        <v>69</v>
      </c>
      <c r="C34" s="23"/>
      <c r="D34" s="85">
        <v>-3959772</v>
      </c>
      <c r="E34" s="101">
        <v>4012817</v>
      </c>
    </row>
    <row r="35" spans="1:5" ht="37.5" customHeight="1" x14ac:dyDescent="0.25">
      <c r="A35" s="21" t="s">
        <v>555</v>
      </c>
      <c r="B35" s="23" t="s">
        <v>71</v>
      </c>
      <c r="C35" s="23"/>
      <c r="D35" s="85">
        <v>18000000</v>
      </c>
      <c r="E35" s="101">
        <v>-153000000</v>
      </c>
    </row>
    <row r="36" spans="1:5" ht="37.5" customHeight="1" x14ac:dyDescent="0.25">
      <c r="A36" s="21" t="s">
        <v>554</v>
      </c>
      <c r="B36" s="23" t="s">
        <v>73</v>
      </c>
      <c r="C36" s="23"/>
      <c r="D36" s="85">
        <v>100408768</v>
      </c>
      <c r="E36" s="101">
        <v>990906</v>
      </c>
    </row>
    <row r="37" spans="1:5" ht="26.25" customHeight="1" x14ac:dyDescent="0.25">
      <c r="A37" s="21" t="s">
        <v>553</v>
      </c>
      <c r="B37" s="23" t="s">
        <v>552</v>
      </c>
      <c r="C37" s="23"/>
      <c r="D37" s="85">
        <v>1263698</v>
      </c>
      <c r="E37" s="101">
        <v>-62513684</v>
      </c>
    </row>
    <row r="38" spans="1:5" ht="37.5" customHeight="1" x14ac:dyDescent="0.25">
      <c r="A38" s="21" t="s">
        <v>551</v>
      </c>
      <c r="B38" s="23" t="s">
        <v>550</v>
      </c>
      <c r="C38" s="23"/>
      <c r="D38" s="85">
        <v>-143362100</v>
      </c>
      <c r="E38" s="101">
        <v>140706547</v>
      </c>
    </row>
    <row r="39" spans="1:5" ht="25.5" x14ac:dyDescent="0.25">
      <c r="A39" s="21" t="s">
        <v>549</v>
      </c>
      <c r="B39" s="23" t="s">
        <v>548</v>
      </c>
      <c r="C39" s="23"/>
      <c r="D39" s="85">
        <v>0</v>
      </c>
      <c r="E39" s="101">
        <v>0</v>
      </c>
    </row>
    <row r="40" spans="1:5" ht="25.5" x14ac:dyDescent="0.25">
      <c r="A40" s="18" t="s">
        <v>547</v>
      </c>
      <c r="B40" s="20" t="s">
        <v>546</v>
      </c>
      <c r="C40" s="20"/>
      <c r="D40" s="82">
        <f>D25+D27+D28+D29+D30+D31+D32+D33+D34+D35+D36+D37+D38+D39+D26</f>
        <v>25979930782</v>
      </c>
      <c r="E40" s="102">
        <f>E25+E27+E28+E29+E30+E31+E32+E33+E34+E35+E36+E37+E38+E39+E26</f>
        <v>-3027333760</v>
      </c>
    </row>
    <row r="41" spans="1:5" ht="25.5" x14ac:dyDescent="0.25">
      <c r="A41" s="18" t="s">
        <v>545</v>
      </c>
      <c r="B41" s="20" t="s">
        <v>263</v>
      </c>
      <c r="C41" s="20"/>
      <c r="D41" s="82">
        <v>0</v>
      </c>
      <c r="E41" s="102">
        <v>0</v>
      </c>
    </row>
    <row r="42" spans="1:5" ht="25.5" x14ac:dyDescent="0.25">
      <c r="A42" s="21" t="s">
        <v>544</v>
      </c>
      <c r="B42" s="23" t="s">
        <v>141</v>
      </c>
      <c r="C42" s="23"/>
      <c r="D42" s="85">
        <v>149740138</v>
      </c>
      <c r="E42" s="101">
        <v>554760235</v>
      </c>
    </row>
    <row r="43" spans="1:5" ht="25.5" x14ac:dyDescent="0.25">
      <c r="A43" s="21" t="s">
        <v>543</v>
      </c>
      <c r="B43" s="23" t="s">
        <v>143</v>
      </c>
      <c r="C43" s="23"/>
      <c r="D43" s="85">
        <v>-252391702</v>
      </c>
      <c r="E43" s="101">
        <v>-3375100158</v>
      </c>
    </row>
    <row r="44" spans="1:5" ht="25.5" x14ac:dyDescent="0.25">
      <c r="A44" s="21" t="s">
        <v>542</v>
      </c>
      <c r="B44" s="23" t="s">
        <v>541</v>
      </c>
      <c r="C44" s="23"/>
      <c r="D44" s="85">
        <v>0</v>
      </c>
      <c r="E44" s="101">
        <v>0</v>
      </c>
    </row>
    <row r="45" spans="1:5" ht="25.5" x14ac:dyDescent="0.25">
      <c r="A45" s="21" t="s">
        <v>540</v>
      </c>
      <c r="B45" s="23" t="s">
        <v>539</v>
      </c>
      <c r="C45" s="23"/>
      <c r="D45" s="85">
        <v>0</v>
      </c>
      <c r="E45" s="101">
        <v>0</v>
      </c>
    </row>
    <row r="46" spans="1:5" ht="25.5" x14ac:dyDescent="0.25">
      <c r="A46" s="21" t="s">
        <v>538</v>
      </c>
      <c r="B46" s="23" t="s">
        <v>537</v>
      </c>
      <c r="C46" s="23"/>
      <c r="D46" s="85">
        <v>0</v>
      </c>
      <c r="E46" s="101">
        <v>0</v>
      </c>
    </row>
    <row r="47" spans="1:5" ht="25.5" x14ac:dyDescent="0.25">
      <c r="A47" s="18" t="s">
        <v>536</v>
      </c>
      <c r="B47" s="20" t="s">
        <v>139</v>
      </c>
      <c r="C47" s="20"/>
      <c r="D47" s="82">
        <f>D42+D43+D44+D45+D46</f>
        <v>-102651564</v>
      </c>
      <c r="E47" s="102">
        <f>E42+E43+E44+E45+E46</f>
        <v>-2820339923</v>
      </c>
    </row>
    <row r="48" spans="1:5" ht="38.25" x14ac:dyDescent="0.25">
      <c r="A48" s="18" t="s">
        <v>535</v>
      </c>
      <c r="B48" s="20" t="s">
        <v>145</v>
      </c>
      <c r="C48" s="20"/>
      <c r="D48" s="82">
        <f>D40+D47</f>
        <v>25877279218</v>
      </c>
      <c r="E48" s="102">
        <f>E40+E47</f>
        <v>-5847673683</v>
      </c>
    </row>
    <row r="49" spans="1:5" ht="25.5" x14ac:dyDescent="0.25">
      <c r="A49" s="18" t="s">
        <v>534</v>
      </c>
      <c r="B49" s="20" t="s">
        <v>533</v>
      </c>
      <c r="C49" s="20"/>
      <c r="D49" s="82">
        <v>0</v>
      </c>
      <c r="E49" s="102">
        <v>0</v>
      </c>
    </row>
    <row r="50" spans="1:5" ht="25.5" x14ac:dyDescent="0.25">
      <c r="A50" s="18" t="s">
        <v>532</v>
      </c>
      <c r="B50" s="20" t="s">
        <v>531</v>
      </c>
      <c r="C50" s="20"/>
      <c r="D50" s="82">
        <f>D51+D55+D56</f>
        <v>115599451</v>
      </c>
      <c r="E50" s="102">
        <f>E51+E55+E56</f>
        <v>5963273134</v>
      </c>
    </row>
    <row r="51" spans="1:5" ht="38.25" x14ac:dyDescent="0.25">
      <c r="A51" s="21" t="s">
        <v>519</v>
      </c>
      <c r="B51" s="23" t="s">
        <v>530</v>
      </c>
      <c r="C51" s="23"/>
      <c r="D51" s="85">
        <f>D52+D53+D54</f>
        <v>114599451</v>
      </c>
      <c r="E51" s="101">
        <f>E52+E53+E54</f>
        <v>5809273134</v>
      </c>
    </row>
    <row r="52" spans="1:5" ht="25.5" x14ac:dyDescent="0.25">
      <c r="A52" s="21" t="s">
        <v>517</v>
      </c>
      <c r="B52" s="23" t="s">
        <v>529</v>
      </c>
      <c r="C52" s="23"/>
      <c r="D52" s="85">
        <v>114599451</v>
      </c>
      <c r="E52" s="101">
        <v>5809273134</v>
      </c>
    </row>
    <row r="53" spans="1:5" ht="25.5" x14ac:dyDescent="0.25">
      <c r="A53" s="21" t="s">
        <v>515</v>
      </c>
      <c r="B53" s="23" t="s">
        <v>528</v>
      </c>
      <c r="C53" s="23"/>
      <c r="D53" s="85">
        <v>0</v>
      </c>
      <c r="E53" s="101">
        <v>0</v>
      </c>
    </row>
    <row r="54" spans="1:5" ht="25.5" x14ac:dyDescent="0.25">
      <c r="A54" s="21" t="s">
        <v>343</v>
      </c>
      <c r="B54" s="23" t="s">
        <v>527</v>
      </c>
      <c r="C54" s="23"/>
      <c r="D54" s="85">
        <v>0</v>
      </c>
      <c r="E54" s="101">
        <v>0</v>
      </c>
    </row>
    <row r="55" spans="1:5" ht="25.5" x14ac:dyDescent="0.25">
      <c r="A55" s="21" t="s">
        <v>526</v>
      </c>
      <c r="B55" s="23" t="s">
        <v>525</v>
      </c>
      <c r="C55" s="23"/>
      <c r="D55" s="85">
        <v>1000000</v>
      </c>
      <c r="E55" s="101">
        <v>154000000</v>
      </c>
    </row>
    <row r="56" spans="1:5" ht="25.5" x14ac:dyDescent="0.25">
      <c r="A56" s="21" t="s">
        <v>510</v>
      </c>
      <c r="B56" s="23" t="s">
        <v>524</v>
      </c>
      <c r="C56" s="23"/>
      <c r="D56" s="85">
        <v>0</v>
      </c>
      <c r="E56" s="101">
        <v>0</v>
      </c>
    </row>
    <row r="57" spans="1:5" ht="25.5" x14ac:dyDescent="0.25">
      <c r="A57" s="18" t="s">
        <v>523</v>
      </c>
      <c r="B57" s="20" t="s">
        <v>522</v>
      </c>
      <c r="C57" s="20"/>
      <c r="D57" s="82">
        <v>0</v>
      </c>
      <c r="E57" s="102">
        <v>0</v>
      </c>
    </row>
    <row r="58" spans="1:5" ht="25.5" x14ac:dyDescent="0.25">
      <c r="A58" s="18" t="s">
        <v>521</v>
      </c>
      <c r="B58" s="20" t="s">
        <v>520</v>
      </c>
      <c r="C58" s="20"/>
      <c r="D58" s="82">
        <f>D59+D63+D64</f>
        <v>25992878669</v>
      </c>
      <c r="E58" s="102">
        <f>E59+E63+E64</f>
        <v>115599451</v>
      </c>
    </row>
    <row r="59" spans="1:5" ht="38.25" x14ac:dyDescent="0.25">
      <c r="A59" s="21" t="s">
        <v>519</v>
      </c>
      <c r="B59" s="23" t="s">
        <v>518</v>
      </c>
      <c r="C59" s="23"/>
      <c r="D59" s="85">
        <f>D60+D61+D62</f>
        <v>25973878669</v>
      </c>
      <c r="E59" s="101">
        <f>E60+E61+E62</f>
        <v>114599451</v>
      </c>
    </row>
    <row r="60" spans="1:5" ht="25.5" x14ac:dyDescent="0.25">
      <c r="A60" s="21" t="s">
        <v>517</v>
      </c>
      <c r="B60" s="23" t="s">
        <v>516</v>
      </c>
      <c r="C60" s="23"/>
      <c r="D60" s="85">
        <v>25973878669</v>
      </c>
      <c r="E60" s="101">
        <v>114599451</v>
      </c>
    </row>
    <row r="61" spans="1:5" ht="25.5" x14ac:dyDescent="0.25">
      <c r="A61" s="21" t="s">
        <v>515</v>
      </c>
      <c r="B61" s="23" t="s">
        <v>514</v>
      </c>
      <c r="C61" s="23"/>
      <c r="D61" s="85">
        <v>0</v>
      </c>
      <c r="E61" s="101">
        <v>0</v>
      </c>
    </row>
    <row r="62" spans="1:5" ht="25.5" x14ac:dyDescent="0.25">
      <c r="A62" s="21" t="s">
        <v>343</v>
      </c>
      <c r="B62" s="23" t="s">
        <v>513</v>
      </c>
      <c r="C62" s="23"/>
      <c r="D62" s="85">
        <v>0</v>
      </c>
      <c r="E62" s="101">
        <v>0</v>
      </c>
    </row>
    <row r="63" spans="1:5" ht="25.5" x14ac:dyDescent="0.25">
      <c r="A63" s="21" t="s">
        <v>512</v>
      </c>
      <c r="B63" s="23" t="s">
        <v>511</v>
      </c>
      <c r="C63" s="23"/>
      <c r="D63" s="85">
        <v>19000000</v>
      </c>
      <c r="E63" s="101">
        <v>1000000</v>
      </c>
    </row>
    <row r="64" spans="1:5" ht="25.5" x14ac:dyDescent="0.25">
      <c r="A64" s="21" t="s">
        <v>510</v>
      </c>
      <c r="B64" s="23" t="s">
        <v>509</v>
      </c>
      <c r="C64" s="23"/>
      <c r="D64" s="85">
        <v>0</v>
      </c>
      <c r="E64" s="101">
        <v>0</v>
      </c>
    </row>
    <row r="65" spans="1:5" ht="25.5" x14ac:dyDescent="0.25">
      <c r="A65" s="26" t="s">
        <v>508</v>
      </c>
      <c r="B65" s="28" t="s">
        <v>507</v>
      </c>
      <c r="C65" s="28"/>
      <c r="D65" s="79">
        <f>D58-D50</f>
        <v>25877279218</v>
      </c>
      <c r="E65" s="100">
        <f>E58-E50</f>
        <v>-5847673683</v>
      </c>
    </row>
    <row r="66" spans="1:5" ht="13.5" customHeight="1" x14ac:dyDescent="0.25">
      <c r="A66" s="1"/>
      <c r="B66" s="1"/>
      <c r="C66" s="1"/>
      <c r="D66" s="1"/>
    </row>
    <row r="67" spans="1:5" ht="13.5" customHeight="1" x14ac:dyDescent="0.25">
      <c r="A67" s="58"/>
      <c r="B67" s="58"/>
      <c r="C67" s="58"/>
    </row>
    <row r="68" spans="1:5" ht="15.75" customHeight="1" x14ac:dyDescent="0.25">
      <c r="A68" s="74"/>
      <c r="B68" s="99"/>
      <c r="C68" s="99"/>
    </row>
    <row r="69" spans="1:5" ht="13.5" customHeight="1" x14ac:dyDescent="0.15">
      <c r="A69" s="98"/>
      <c r="B69" s="97"/>
      <c r="C69" s="97"/>
      <c r="D69" s="96"/>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8C2A-0223-40FC-9110-772DEB8FA577}">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131"/>
      <c r="D1" s="95"/>
    </row>
    <row r="2" spans="1:7" ht="43.5" customHeight="1" x14ac:dyDescent="0.25">
      <c r="A2" s="105"/>
    </row>
    <row r="3" spans="1:7" ht="11.25" customHeight="1" x14ac:dyDescent="0.25">
      <c r="A3" s="1"/>
      <c r="B3" s="1"/>
      <c r="C3" s="1"/>
      <c r="D3" s="1"/>
      <c r="E3" s="1"/>
      <c r="F3" s="1"/>
      <c r="G3" s="1"/>
    </row>
    <row r="4" spans="1:7" ht="36.75" customHeight="1" x14ac:dyDescent="0.25">
      <c r="A4" s="94"/>
    </row>
    <row r="5" spans="1:7" ht="22.5" customHeight="1" x14ac:dyDescent="0.25">
      <c r="A5" s="74"/>
    </row>
    <row r="6" spans="1:7" ht="15.75" customHeight="1" x14ac:dyDescent="0.25">
      <c r="A6" s="58"/>
      <c r="B6" s="73"/>
      <c r="C6" s="73"/>
    </row>
    <row r="7" spans="1:7" ht="15.75" customHeight="1" x14ac:dyDescent="0.25">
      <c r="A7" s="1"/>
      <c r="B7" s="1"/>
      <c r="C7" s="1"/>
    </row>
    <row r="8" spans="1:7" ht="15.75" customHeight="1" x14ac:dyDescent="0.25">
      <c r="A8" s="58"/>
      <c r="B8" s="73"/>
      <c r="C8" s="73"/>
    </row>
    <row r="9" spans="1:7" ht="15.75" customHeight="1" x14ac:dyDescent="0.25">
      <c r="A9" s="1"/>
      <c r="B9" s="1"/>
      <c r="C9" s="1"/>
    </row>
    <row r="10" spans="1:7" ht="15.75" customHeight="1" x14ac:dyDescent="0.25">
      <c r="A10" s="58"/>
      <c r="B10" s="73"/>
      <c r="C10" s="73"/>
    </row>
    <row r="11" spans="1:7" ht="15.75" customHeight="1" x14ac:dyDescent="0.25">
      <c r="A11" s="1"/>
      <c r="B11" s="1"/>
      <c r="C11" s="1"/>
    </row>
    <row r="12" spans="1:7" ht="15.75" customHeight="1" x14ac:dyDescent="0.25">
      <c r="A12" s="58"/>
      <c r="B12" s="73"/>
      <c r="C12" s="7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30"/>
    </row>
    <row r="16" spans="1:7" ht="15.75" customHeight="1" x14ac:dyDescent="0.25">
      <c r="A16" s="73"/>
    </row>
    <row r="17" spans="1:6" ht="15.75" customHeight="1" x14ac:dyDescent="0.25">
      <c r="A17" s="4"/>
      <c r="B17" s="91"/>
      <c r="C17" s="4"/>
      <c r="D17" s="4"/>
      <c r="E17" s="4"/>
      <c r="F17" s="91"/>
    </row>
    <row r="18" spans="1:6" ht="55.5" customHeight="1" x14ac:dyDescent="0.25">
      <c r="A18" s="16" t="s">
        <v>388</v>
      </c>
      <c r="B18" s="17" t="s">
        <v>18</v>
      </c>
      <c r="C18" s="17" t="s">
        <v>505</v>
      </c>
      <c r="D18" s="17" t="s">
        <v>1104</v>
      </c>
      <c r="E18" s="17" t="s">
        <v>1103</v>
      </c>
      <c r="F18" s="90" t="s">
        <v>725</v>
      </c>
    </row>
    <row r="19" spans="1:6" ht="25.5" x14ac:dyDescent="0.25">
      <c r="A19" s="118" t="s">
        <v>354</v>
      </c>
      <c r="B19" s="117" t="s">
        <v>724</v>
      </c>
      <c r="C19" s="116" t="s">
        <v>723</v>
      </c>
      <c r="D19" s="119">
        <v>0</v>
      </c>
      <c r="E19" s="119">
        <v>0</v>
      </c>
      <c r="F19" s="114">
        <v>0</v>
      </c>
    </row>
    <row r="20" spans="1:6" ht="25.5" x14ac:dyDescent="0.25">
      <c r="A20" s="129" t="s">
        <v>722</v>
      </c>
      <c r="B20" s="128" t="s">
        <v>721</v>
      </c>
      <c r="C20" s="127" t="s">
        <v>720</v>
      </c>
      <c r="D20" s="126">
        <v>25992878669</v>
      </c>
      <c r="E20" s="126">
        <v>115599451</v>
      </c>
      <c r="F20" s="125">
        <v>4.22</v>
      </c>
    </row>
    <row r="21" spans="1:6" ht="25.5" x14ac:dyDescent="0.25">
      <c r="A21" s="129"/>
      <c r="B21" s="128" t="s">
        <v>719</v>
      </c>
      <c r="C21" s="127" t="s">
        <v>718</v>
      </c>
      <c r="D21" s="126">
        <v>0</v>
      </c>
      <c r="E21" s="126">
        <v>0</v>
      </c>
      <c r="F21" s="125">
        <v>0</v>
      </c>
    </row>
    <row r="22" spans="1:6" ht="25.5" x14ac:dyDescent="0.25">
      <c r="A22" s="129"/>
      <c r="B22" s="128" t="s">
        <v>717</v>
      </c>
      <c r="C22" s="127" t="s">
        <v>716</v>
      </c>
      <c r="D22" s="126">
        <v>25992878669</v>
      </c>
      <c r="E22" s="126">
        <v>115599451</v>
      </c>
      <c r="F22" s="125">
        <v>4.22</v>
      </c>
    </row>
    <row r="23" spans="1:6" ht="38.25" x14ac:dyDescent="0.25">
      <c r="A23" s="124"/>
      <c r="B23" s="123" t="s">
        <v>715</v>
      </c>
      <c r="C23" s="122" t="s">
        <v>714</v>
      </c>
      <c r="D23" s="121">
        <v>19000000</v>
      </c>
      <c r="E23" s="121">
        <v>1000000</v>
      </c>
      <c r="F23" s="120">
        <v>0</v>
      </c>
    </row>
    <row r="24" spans="1:6" ht="38.25" x14ac:dyDescent="0.25">
      <c r="A24" s="124"/>
      <c r="B24" s="123" t="s">
        <v>713</v>
      </c>
      <c r="C24" s="122" t="s">
        <v>712</v>
      </c>
      <c r="D24" s="121">
        <v>0</v>
      </c>
      <c r="E24" s="121">
        <v>0</v>
      </c>
      <c r="F24" s="120">
        <v>0</v>
      </c>
    </row>
    <row r="25" spans="1:6" ht="38.25" x14ac:dyDescent="0.25">
      <c r="A25" s="124"/>
      <c r="B25" s="123" t="s">
        <v>711</v>
      </c>
      <c r="C25" s="122" t="s">
        <v>710</v>
      </c>
      <c r="D25" s="121">
        <v>25973878669</v>
      </c>
      <c r="E25" s="121">
        <v>114599451</v>
      </c>
      <c r="F25" s="120">
        <v>4.22</v>
      </c>
    </row>
    <row r="26" spans="1:6" ht="38.25" x14ac:dyDescent="0.25">
      <c r="A26" s="124"/>
      <c r="B26" s="123" t="s">
        <v>709</v>
      </c>
      <c r="C26" s="122" t="s">
        <v>708</v>
      </c>
      <c r="D26" s="121">
        <v>0</v>
      </c>
      <c r="E26" s="121">
        <v>0</v>
      </c>
      <c r="F26" s="120">
        <v>0</v>
      </c>
    </row>
    <row r="27" spans="1:6" ht="25.5" x14ac:dyDescent="0.25">
      <c r="A27" s="129"/>
      <c r="B27" s="128" t="s">
        <v>707</v>
      </c>
      <c r="C27" s="127" t="s">
        <v>706</v>
      </c>
      <c r="D27" s="126">
        <v>0</v>
      </c>
      <c r="E27" s="126">
        <v>0</v>
      </c>
      <c r="F27" s="125">
        <v>0</v>
      </c>
    </row>
    <row r="28" spans="1:6" ht="25.5" x14ac:dyDescent="0.25">
      <c r="A28" s="129" t="s">
        <v>705</v>
      </c>
      <c r="B28" s="128" t="s">
        <v>704</v>
      </c>
      <c r="C28" s="127" t="s">
        <v>703</v>
      </c>
      <c r="D28" s="126">
        <v>141163178557</v>
      </c>
      <c r="E28" s="126">
        <v>163510079098</v>
      </c>
      <c r="F28" s="125">
        <v>0.94</v>
      </c>
    </row>
    <row r="29" spans="1:6" ht="25.5" x14ac:dyDescent="0.25">
      <c r="A29" s="124"/>
      <c r="B29" s="123" t="s">
        <v>702</v>
      </c>
      <c r="C29" s="122" t="s">
        <v>701</v>
      </c>
      <c r="D29" s="121">
        <v>0</v>
      </c>
      <c r="E29" s="121">
        <v>0</v>
      </c>
      <c r="F29" s="120">
        <v>0</v>
      </c>
    </row>
    <row r="30" spans="1:6" ht="25.5" x14ac:dyDescent="0.25">
      <c r="A30" s="124"/>
      <c r="B30" s="123" t="s">
        <v>700</v>
      </c>
      <c r="C30" s="122" t="s">
        <v>699</v>
      </c>
      <c r="D30" s="121">
        <v>0</v>
      </c>
      <c r="E30" s="121">
        <v>0</v>
      </c>
      <c r="F30" s="120">
        <v>0</v>
      </c>
    </row>
    <row r="31" spans="1:6" ht="25.5" x14ac:dyDescent="0.25">
      <c r="A31" s="124"/>
      <c r="B31" s="123" t="s">
        <v>698</v>
      </c>
      <c r="C31" s="122" t="s">
        <v>697</v>
      </c>
      <c r="D31" s="121">
        <v>125163178557</v>
      </c>
      <c r="E31" s="121">
        <v>143710079098</v>
      </c>
      <c r="F31" s="120">
        <v>1.1399999999999999</v>
      </c>
    </row>
    <row r="32" spans="1:6" ht="25.5" x14ac:dyDescent="0.25">
      <c r="A32" s="124"/>
      <c r="B32" s="123" t="s">
        <v>696</v>
      </c>
      <c r="C32" s="122" t="s">
        <v>695</v>
      </c>
      <c r="D32" s="121">
        <v>0</v>
      </c>
      <c r="E32" s="121">
        <v>0</v>
      </c>
      <c r="F32" s="120">
        <v>0</v>
      </c>
    </row>
    <row r="33" spans="1:6" ht="51" x14ac:dyDescent="0.25">
      <c r="A33" s="124"/>
      <c r="B33" s="123" t="s">
        <v>694</v>
      </c>
      <c r="C33" s="122" t="s">
        <v>693</v>
      </c>
      <c r="D33" s="121">
        <v>16000000000</v>
      </c>
      <c r="E33" s="121">
        <v>19800000000</v>
      </c>
      <c r="F33" s="120">
        <v>0.4</v>
      </c>
    </row>
    <row r="34" spans="1:6" ht="25.5" x14ac:dyDescent="0.25">
      <c r="A34" s="124"/>
      <c r="B34" s="123" t="s">
        <v>692</v>
      </c>
      <c r="C34" s="122" t="s">
        <v>691</v>
      </c>
      <c r="D34" s="121">
        <v>0</v>
      </c>
      <c r="E34" s="121">
        <v>0</v>
      </c>
      <c r="F34" s="120">
        <v>0</v>
      </c>
    </row>
    <row r="35" spans="1:6" ht="25.5" x14ac:dyDescent="0.25">
      <c r="A35" s="124"/>
      <c r="B35" s="123" t="s">
        <v>690</v>
      </c>
      <c r="C35" s="122" t="s">
        <v>689</v>
      </c>
      <c r="D35" s="121">
        <v>0</v>
      </c>
      <c r="E35" s="121">
        <v>0</v>
      </c>
      <c r="F35" s="120">
        <v>0</v>
      </c>
    </row>
    <row r="36" spans="1:6" ht="25.5" x14ac:dyDescent="0.25">
      <c r="A36" s="124"/>
      <c r="B36" s="123" t="s">
        <v>688</v>
      </c>
      <c r="C36" s="122" t="s">
        <v>687</v>
      </c>
      <c r="D36" s="121">
        <v>0</v>
      </c>
      <c r="E36" s="121">
        <v>0</v>
      </c>
      <c r="F36" s="120">
        <v>0</v>
      </c>
    </row>
    <row r="37" spans="1:6" ht="25.5" x14ac:dyDescent="0.25">
      <c r="A37" s="129" t="s">
        <v>686</v>
      </c>
      <c r="B37" s="128" t="s">
        <v>685</v>
      </c>
      <c r="C37" s="127" t="s">
        <v>684</v>
      </c>
      <c r="D37" s="126">
        <v>3638543045</v>
      </c>
      <c r="E37" s="126">
        <v>4414777126</v>
      </c>
      <c r="F37" s="125">
        <v>0.94</v>
      </c>
    </row>
    <row r="38" spans="1:6" ht="25.5" x14ac:dyDescent="0.25">
      <c r="A38" s="124"/>
      <c r="B38" s="123" t="s">
        <v>683</v>
      </c>
      <c r="C38" s="122" t="s">
        <v>682</v>
      </c>
      <c r="D38" s="121">
        <v>0</v>
      </c>
      <c r="E38" s="121">
        <v>0</v>
      </c>
      <c r="F38" s="120">
        <v>0</v>
      </c>
    </row>
    <row r="39" spans="1:6" ht="25.5" x14ac:dyDescent="0.25">
      <c r="A39" s="124"/>
      <c r="B39" s="123" t="s">
        <v>681</v>
      </c>
      <c r="C39" s="122" t="s">
        <v>680</v>
      </c>
      <c r="D39" s="121">
        <v>3638543045</v>
      </c>
      <c r="E39" s="121">
        <v>4414777126</v>
      </c>
      <c r="F39" s="120">
        <v>0.94</v>
      </c>
    </row>
    <row r="40" spans="1:6" ht="25.5" x14ac:dyDescent="0.25">
      <c r="A40" s="129" t="s">
        <v>679</v>
      </c>
      <c r="B40" s="128" t="s">
        <v>678</v>
      </c>
      <c r="C40" s="127" t="s">
        <v>677</v>
      </c>
      <c r="D40" s="126">
        <v>38312325</v>
      </c>
      <c r="E40" s="126">
        <v>789903053</v>
      </c>
      <c r="F40" s="125">
        <v>0.03</v>
      </c>
    </row>
    <row r="41" spans="1:6" ht="25.5" x14ac:dyDescent="0.25">
      <c r="A41" s="124"/>
      <c r="B41" s="123" t="s">
        <v>676</v>
      </c>
      <c r="C41" s="122" t="s">
        <v>675</v>
      </c>
      <c r="D41" s="121">
        <v>38312325</v>
      </c>
      <c r="E41" s="121">
        <v>789903053</v>
      </c>
      <c r="F41" s="120">
        <v>0.03</v>
      </c>
    </row>
    <row r="42" spans="1:6" ht="38.25" x14ac:dyDescent="0.25">
      <c r="A42" s="124"/>
      <c r="B42" s="123" t="s">
        <v>674</v>
      </c>
      <c r="C42" s="122" t="s">
        <v>673</v>
      </c>
      <c r="D42" s="121">
        <v>0</v>
      </c>
      <c r="E42" s="121">
        <v>0</v>
      </c>
      <c r="F42" s="120">
        <v>0</v>
      </c>
    </row>
    <row r="43" spans="1:6" ht="25.5" x14ac:dyDescent="0.25">
      <c r="A43" s="129" t="s">
        <v>672</v>
      </c>
      <c r="B43" s="128" t="s">
        <v>671</v>
      </c>
      <c r="C43" s="127" t="s">
        <v>670</v>
      </c>
      <c r="D43" s="126">
        <v>0</v>
      </c>
      <c r="E43" s="126">
        <v>0</v>
      </c>
      <c r="F43" s="125">
        <v>0</v>
      </c>
    </row>
    <row r="44" spans="1:6" ht="25.5" x14ac:dyDescent="0.25">
      <c r="A44" s="129" t="s">
        <v>669</v>
      </c>
      <c r="B44" s="128" t="s">
        <v>668</v>
      </c>
      <c r="C44" s="127" t="s">
        <v>667</v>
      </c>
      <c r="D44" s="126">
        <v>0</v>
      </c>
      <c r="E44" s="126">
        <v>0</v>
      </c>
      <c r="F44" s="125">
        <v>0</v>
      </c>
    </row>
    <row r="45" spans="1:6" ht="51" x14ac:dyDescent="0.25">
      <c r="A45" s="124"/>
      <c r="B45" s="123" t="s">
        <v>666</v>
      </c>
      <c r="C45" s="122" t="s">
        <v>665</v>
      </c>
      <c r="D45" s="121">
        <v>0</v>
      </c>
      <c r="E45" s="121">
        <v>0</v>
      </c>
      <c r="F45" s="120">
        <v>0</v>
      </c>
    </row>
    <row r="46" spans="1:6" ht="25.5" x14ac:dyDescent="0.25">
      <c r="A46" s="124"/>
      <c r="B46" s="123" t="s">
        <v>664</v>
      </c>
      <c r="C46" s="122" t="s">
        <v>663</v>
      </c>
      <c r="D46" s="121">
        <v>0</v>
      </c>
      <c r="E46" s="121">
        <v>0</v>
      </c>
      <c r="F46" s="120">
        <v>0</v>
      </c>
    </row>
    <row r="47" spans="1:6" ht="25.5" x14ac:dyDescent="0.25">
      <c r="A47" s="124"/>
      <c r="B47" s="123" t="s">
        <v>662</v>
      </c>
      <c r="C47" s="122" t="s">
        <v>661</v>
      </c>
      <c r="D47" s="121">
        <v>0</v>
      </c>
      <c r="E47" s="121">
        <v>0</v>
      </c>
      <c r="F47" s="120">
        <v>0</v>
      </c>
    </row>
    <row r="48" spans="1:6" ht="25.5" x14ac:dyDescent="0.25">
      <c r="A48" s="129" t="s">
        <v>660</v>
      </c>
      <c r="B48" s="128" t="s">
        <v>659</v>
      </c>
      <c r="C48" s="127" t="s">
        <v>658</v>
      </c>
      <c r="D48" s="126">
        <v>0</v>
      </c>
      <c r="E48" s="126">
        <v>0</v>
      </c>
      <c r="F48" s="125">
        <v>0</v>
      </c>
    </row>
    <row r="49" spans="1:6" ht="25.5" x14ac:dyDescent="0.25">
      <c r="A49" s="118" t="s">
        <v>657</v>
      </c>
      <c r="B49" s="117" t="s">
        <v>656</v>
      </c>
      <c r="C49" s="116" t="s">
        <v>655</v>
      </c>
      <c r="D49" s="119">
        <v>170832912596</v>
      </c>
      <c r="E49" s="119">
        <v>168830358728</v>
      </c>
      <c r="F49" s="114">
        <v>1.06</v>
      </c>
    </row>
    <row r="50" spans="1:6" ht="25.5" x14ac:dyDescent="0.25">
      <c r="A50" s="118" t="s">
        <v>263</v>
      </c>
      <c r="B50" s="117" t="s">
        <v>654</v>
      </c>
      <c r="C50" s="116" t="s">
        <v>653</v>
      </c>
      <c r="D50" s="119">
        <v>0</v>
      </c>
      <c r="E50" s="119">
        <v>0</v>
      </c>
      <c r="F50" s="114">
        <v>0</v>
      </c>
    </row>
    <row r="51" spans="1:6" ht="25.5" x14ac:dyDescent="0.25">
      <c r="A51" s="129" t="s">
        <v>380</v>
      </c>
      <c r="B51" s="128" t="s">
        <v>652</v>
      </c>
      <c r="C51" s="127" t="s">
        <v>651</v>
      </c>
      <c r="D51" s="126">
        <v>0</v>
      </c>
      <c r="E51" s="126">
        <v>0</v>
      </c>
      <c r="F51" s="125">
        <v>0</v>
      </c>
    </row>
    <row r="52" spans="1:6" ht="25.5" x14ac:dyDescent="0.25">
      <c r="A52" s="129" t="s">
        <v>377</v>
      </c>
      <c r="B52" s="128" t="s">
        <v>650</v>
      </c>
      <c r="C52" s="127" t="s">
        <v>649</v>
      </c>
      <c r="D52" s="126">
        <v>434957615</v>
      </c>
      <c r="E52" s="126">
        <v>464555591</v>
      </c>
      <c r="F52" s="125">
        <v>1.42</v>
      </c>
    </row>
    <row r="53" spans="1:6" ht="25.5" x14ac:dyDescent="0.25">
      <c r="A53" s="129"/>
      <c r="B53" s="128" t="s">
        <v>648</v>
      </c>
      <c r="C53" s="127" t="s">
        <v>647</v>
      </c>
      <c r="D53" s="126">
        <v>120399861</v>
      </c>
      <c r="E53" s="126">
        <v>1991093</v>
      </c>
      <c r="F53" s="125">
        <v>643849.52</v>
      </c>
    </row>
    <row r="54" spans="1:6" ht="38.25" x14ac:dyDescent="0.25">
      <c r="A54" s="124"/>
      <c r="B54" s="123" t="s">
        <v>646</v>
      </c>
      <c r="C54" s="122" t="s">
        <v>645</v>
      </c>
      <c r="D54" s="121">
        <v>19000187</v>
      </c>
      <c r="E54" s="121">
        <v>1000187</v>
      </c>
      <c r="F54" s="120">
        <v>101605.28</v>
      </c>
    </row>
    <row r="55" spans="1:6" ht="51" x14ac:dyDescent="0.25">
      <c r="A55" s="124"/>
      <c r="B55" s="123" t="s">
        <v>644</v>
      </c>
      <c r="C55" s="122" t="s">
        <v>643</v>
      </c>
      <c r="D55" s="121">
        <v>0</v>
      </c>
      <c r="E55" s="121">
        <v>0</v>
      </c>
      <c r="F55" s="120">
        <v>0</v>
      </c>
    </row>
    <row r="56" spans="1:6" ht="51" x14ac:dyDescent="0.25">
      <c r="A56" s="124"/>
      <c r="B56" s="123" t="s">
        <v>642</v>
      </c>
      <c r="C56" s="122" t="s">
        <v>641</v>
      </c>
      <c r="D56" s="121">
        <v>0</v>
      </c>
      <c r="E56" s="121">
        <v>0</v>
      </c>
      <c r="F56" s="120">
        <v>0</v>
      </c>
    </row>
    <row r="57" spans="1:6" ht="38.25" x14ac:dyDescent="0.25">
      <c r="A57" s="124"/>
      <c r="B57" s="123" t="s">
        <v>640</v>
      </c>
      <c r="C57" s="122" t="s">
        <v>639</v>
      </c>
      <c r="D57" s="121">
        <v>101399674</v>
      </c>
      <c r="E57" s="121">
        <v>990906</v>
      </c>
      <c r="F57" s="120">
        <v>0</v>
      </c>
    </row>
    <row r="58" spans="1:6" ht="51" x14ac:dyDescent="0.25">
      <c r="A58" s="129"/>
      <c r="B58" s="128" t="s">
        <v>638</v>
      </c>
      <c r="C58" s="127" t="s">
        <v>637</v>
      </c>
      <c r="D58" s="126">
        <v>1052609</v>
      </c>
      <c r="E58" s="126">
        <v>5012381</v>
      </c>
      <c r="F58" s="125">
        <v>1.1599999999999999</v>
      </c>
    </row>
    <row r="59" spans="1:6" ht="76.5" x14ac:dyDescent="0.25">
      <c r="A59" s="129"/>
      <c r="B59" s="128" t="s">
        <v>636</v>
      </c>
      <c r="C59" s="127" t="s">
        <v>635</v>
      </c>
      <c r="D59" s="126">
        <v>1228380</v>
      </c>
      <c r="E59" s="126">
        <v>33340898</v>
      </c>
      <c r="F59" s="125">
        <v>7.1</v>
      </c>
    </row>
    <row r="60" spans="1:6" ht="25.5" x14ac:dyDescent="0.25">
      <c r="A60" s="129"/>
      <c r="B60" s="128" t="s">
        <v>634</v>
      </c>
      <c r="C60" s="127" t="s">
        <v>633</v>
      </c>
      <c r="D60" s="126">
        <v>0</v>
      </c>
      <c r="E60" s="126">
        <v>0</v>
      </c>
      <c r="F60" s="125">
        <v>0</v>
      </c>
    </row>
    <row r="61" spans="1:6" ht="38.25" x14ac:dyDescent="0.25">
      <c r="A61" s="129"/>
      <c r="B61" s="128" t="s">
        <v>632</v>
      </c>
      <c r="C61" s="127" t="s">
        <v>631</v>
      </c>
      <c r="D61" s="126">
        <v>24300000</v>
      </c>
      <c r="E61" s="126">
        <v>24300000</v>
      </c>
      <c r="F61" s="125">
        <v>1</v>
      </c>
    </row>
    <row r="62" spans="1:6" ht="38.25" x14ac:dyDescent="0.25">
      <c r="A62" s="129"/>
      <c r="B62" s="128" t="s">
        <v>630</v>
      </c>
      <c r="C62" s="127" t="s">
        <v>629</v>
      </c>
      <c r="D62" s="126">
        <v>139504330</v>
      </c>
      <c r="E62" s="126">
        <v>282866430</v>
      </c>
      <c r="F62" s="125">
        <v>1.06</v>
      </c>
    </row>
    <row r="63" spans="1:6" ht="25.5" x14ac:dyDescent="0.25">
      <c r="A63" s="129"/>
      <c r="B63" s="128" t="s">
        <v>628</v>
      </c>
      <c r="C63" s="127" t="s">
        <v>627</v>
      </c>
      <c r="D63" s="126">
        <v>16500000</v>
      </c>
      <c r="E63" s="126">
        <v>16500000</v>
      </c>
      <c r="F63" s="125">
        <v>1</v>
      </c>
    </row>
    <row r="64" spans="1:6" ht="25.5" x14ac:dyDescent="0.25">
      <c r="A64" s="129"/>
      <c r="B64" s="128" t="s">
        <v>626</v>
      </c>
      <c r="C64" s="127" t="s">
        <v>625</v>
      </c>
      <c r="D64" s="126">
        <v>7700000</v>
      </c>
      <c r="E64" s="126">
        <v>7700000</v>
      </c>
      <c r="F64" s="125">
        <v>1</v>
      </c>
    </row>
    <row r="65" spans="1:6" ht="25.5" x14ac:dyDescent="0.25">
      <c r="A65" s="129"/>
      <c r="B65" s="128" t="s">
        <v>624</v>
      </c>
      <c r="C65" s="127" t="s">
        <v>623</v>
      </c>
      <c r="D65" s="126">
        <v>0</v>
      </c>
      <c r="E65" s="126">
        <v>0</v>
      </c>
      <c r="F65" s="125">
        <v>0</v>
      </c>
    </row>
    <row r="66" spans="1:6" ht="25.5" x14ac:dyDescent="0.25">
      <c r="A66" s="124"/>
      <c r="B66" s="123" t="s">
        <v>622</v>
      </c>
      <c r="C66" s="122" t="s">
        <v>621</v>
      </c>
      <c r="D66" s="121">
        <v>0</v>
      </c>
      <c r="E66" s="121">
        <v>0</v>
      </c>
      <c r="F66" s="120">
        <v>0</v>
      </c>
    </row>
    <row r="67" spans="1:6" ht="38.25" x14ac:dyDescent="0.25">
      <c r="A67" s="124"/>
      <c r="B67" s="123" t="s">
        <v>620</v>
      </c>
      <c r="C67" s="122" t="s">
        <v>619</v>
      </c>
      <c r="D67" s="121">
        <v>0</v>
      </c>
      <c r="E67" s="121">
        <v>0</v>
      </c>
      <c r="F67" s="120">
        <v>0</v>
      </c>
    </row>
    <row r="68" spans="1:6" ht="25.5" x14ac:dyDescent="0.25">
      <c r="A68" s="129"/>
      <c r="B68" s="128" t="s">
        <v>618</v>
      </c>
      <c r="C68" s="127" t="s">
        <v>617</v>
      </c>
      <c r="D68" s="126">
        <v>15000000</v>
      </c>
      <c r="E68" s="126">
        <v>15000000</v>
      </c>
      <c r="F68" s="125">
        <v>1</v>
      </c>
    </row>
    <row r="69" spans="1:6" ht="25.5" x14ac:dyDescent="0.25">
      <c r="A69" s="124"/>
      <c r="B69" s="123" t="s">
        <v>616</v>
      </c>
      <c r="C69" s="122" t="s">
        <v>615</v>
      </c>
      <c r="D69" s="121">
        <v>15000000</v>
      </c>
      <c r="E69" s="121">
        <v>15000000</v>
      </c>
      <c r="F69" s="120">
        <v>1</v>
      </c>
    </row>
    <row r="70" spans="1:6" ht="38.25" x14ac:dyDescent="0.25">
      <c r="A70" s="124"/>
      <c r="B70" s="123" t="s">
        <v>64</v>
      </c>
      <c r="C70" s="122" t="s">
        <v>614</v>
      </c>
      <c r="D70" s="121">
        <v>0</v>
      </c>
      <c r="E70" s="121">
        <v>0</v>
      </c>
      <c r="F70" s="120">
        <v>0</v>
      </c>
    </row>
    <row r="71" spans="1:6" ht="25.5" x14ac:dyDescent="0.25">
      <c r="A71" s="124"/>
      <c r="B71" s="123" t="s">
        <v>613</v>
      </c>
      <c r="C71" s="122" t="s">
        <v>612</v>
      </c>
      <c r="D71" s="121">
        <v>0</v>
      </c>
      <c r="E71" s="121">
        <v>0</v>
      </c>
      <c r="F71" s="120">
        <v>0</v>
      </c>
    </row>
    <row r="72" spans="1:6" ht="25.5" x14ac:dyDescent="0.25">
      <c r="A72" s="129"/>
      <c r="B72" s="128" t="s">
        <v>611</v>
      </c>
      <c r="C72" s="127" t="s">
        <v>610</v>
      </c>
      <c r="D72" s="126">
        <v>89836104</v>
      </c>
      <c r="E72" s="126">
        <v>59672156</v>
      </c>
      <c r="F72" s="125">
        <v>1</v>
      </c>
    </row>
    <row r="73" spans="1:6" ht="25.5" x14ac:dyDescent="0.25">
      <c r="A73" s="129"/>
      <c r="B73" s="128" t="s">
        <v>609</v>
      </c>
      <c r="C73" s="127" t="s">
        <v>608</v>
      </c>
      <c r="D73" s="126">
        <v>0</v>
      </c>
      <c r="E73" s="126">
        <v>0</v>
      </c>
      <c r="F73" s="125">
        <v>0</v>
      </c>
    </row>
    <row r="74" spans="1:6" ht="25.5" x14ac:dyDescent="0.25">
      <c r="A74" s="129"/>
      <c r="B74" s="128" t="s">
        <v>607</v>
      </c>
      <c r="C74" s="127" t="s">
        <v>606</v>
      </c>
      <c r="D74" s="126">
        <v>0</v>
      </c>
      <c r="E74" s="126">
        <v>0</v>
      </c>
      <c r="F74" s="125">
        <v>0</v>
      </c>
    </row>
    <row r="75" spans="1:6" ht="38.25" x14ac:dyDescent="0.25">
      <c r="A75" s="129"/>
      <c r="B75" s="128" t="s">
        <v>605</v>
      </c>
      <c r="C75" s="127" t="s">
        <v>604</v>
      </c>
      <c r="D75" s="126">
        <v>13200000</v>
      </c>
      <c r="E75" s="126">
        <v>13200000</v>
      </c>
      <c r="F75" s="125">
        <v>1</v>
      </c>
    </row>
    <row r="76" spans="1:6" ht="63.75" x14ac:dyDescent="0.25">
      <c r="A76" s="129"/>
      <c r="B76" s="128" t="s">
        <v>603</v>
      </c>
      <c r="C76" s="127" t="s">
        <v>602</v>
      </c>
      <c r="D76" s="126">
        <v>0</v>
      </c>
      <c r="E76" s="126">
        <v>0</v>
      </c>
      <c r="F76" s="125">
        <v>0</v>
      </c>
    </row>
    <row r="77" spans="1:6" ht="51" x14ac:dyDescent="0.25">
      <c r="A77" s="129"/>
      <c r="B77" s="128" t="s">
        <v>601</v>
      </c>
      <c r="C77" s="127" t="s">
        <v>600</v>
      </c>
      <c r="D77" s="126">
        <v>0</v>
      </c>
      <c r="E77" s="126">
        <v>0</v>
      </c>
      <c r="F77" s="125">
        <v>0</v>
      </c>
    </row>
    <row r="78" spans="1:6" ht="25.5" x14ac:dyDescent="0.25">
      <c r="A78" s="129"/>
      <c r="B78" s="128" t="s">
        <v>599</v>
      </c>
      <c r="C78" s="127" t="s">
        <v>598</v>
      </c>
      <c r="D78" s="126">
        <v>6236331</v>
      </c>
      <c r="E78" s="126">
        <v>4972633</v>
      </c>
      <c r="F78" s="125">
        <v>0.98</v>
      </c>
    </row>
    <row r="79" spans="1:6" ht="25.5" x14ac:dyDescent="0.25">
      <c r="A79" s="124"/>
      <c r="B79" s="123" t="s">
        <v>597</v>
      </c>
      <c r="C79" s="122" t="s">
        <v>596</v>
      </c>
      <c r="D79" s="121">
        <v>0</v>
      </c>
      <c r="E79" s="121">
        <v>0</v>
      </c>
      <c r="F79" s="120">
        <v>0</v>
      </c>
    </row>
    <row r="80" spans="1:6" ht="51" x14ac:dyDescent="0.25">
      <c r="A80" s="124"/>
      <c r="B80" s="123" t="s">
        <v>595</v>
      </c>
      <c r="C80" s="122" t="s">
        <v>594</v>
      </c>
      <c r="D80" s="121">
        <v>0</v>
      </c>
      <c r="E80" s="121">
        <v>0</v>
      </c>
      <c r="F80" s="120">
        <v>0</v>
      </c>
    </row>
    <row r="81" spans="1:7" ht="51" x14ac:dyDescent="0.25">
      <c r="A81" s="124"/>
      <c r="B81" s="123" t="s">
        <v>593</v>
      </c>
      <c r="C81" s="122" t="s">
        <v>592</v>
      </c>
      <c r="D81" s="121">
        <v>6236331</v>
      </c>
      <c r="E81" s="121">
        <v>4972633</v>
      </c>
      <c r="F81" s="120">
        <v>0.98</v>
      </c>
    </row>
    <row r="82" spans="1:7" ht="51" x14ac:dyDescent="0.25">
      <c r="A82" s="124"/>
      <c r="B82" s="123" t="s">
        <v>591</v>
      </c>
      <c r="C82" s="122" t="s">
        <v>590</v>
      </c>
      <c r="D82" s="121">
        <v>0</v>
      </c>
      <c r="E82" s="121">
        <v>0</v>
      </c>
      <c r="F82" s="120">
        <v>0</v>
      </c>
    </row>
    <row r="83" spans="1:7" ht="25.5" x14ac:dyDescent="0.25">
      <c r="A83" s="124"/>
      <c r="B83" s="123" t="s">
        <v>194</v>
      </c>
      <c r="C83" s="122" t="s">
        <v>589</v>
      </c>
      <c r="D83" s="121">
        <v>0</v>
      </c>
      <c r="E83" s="121">
        <v>0</v>
      </c>
      <c r="F83" s="120">
        <v>0</v>
      </c>
    </row>
    <row r="84" spans="1:7" ht="25.5" x14ac:dyDescent="0.25">
      <c r="A84" s="129"/>
      <c r="B84" s="128" t="s">
        <v>588</v>
      </c>
      <c r="C84" s="127" t="s">
        <v>587</v>
      </c>
      <c r="D84" s="126">
        <v>0</v>
      </c>
      <c r="E84" s="126">
        <v>0</v>
      </c>
      <c r="F84" s="125">
        <v>0</v>
      </c>
    </row>
    <row r="85" spans="1:7" ht="25.5" x14ac:dyDescent="0.25">
      <c r="A85" s="124"/>
      <c r="B85" s="123" t="s">
        <v>586</v>
      </c>
      <c r="C85" s="122" t="s">
        <v>585</v>
      </c>
      <c r="D85" s="121">
        <v>0</v>
      </c>
      <c r="E85" s="121">
        <v>0</v>
      </c>
      <c r="F85" s="120">
        <v>0</v>
      </c>
    </row>
    <row r="86" spans="1:7" ht="25.5" x14ac:dyDescent="0.25">
      <c r="A86" s="124"/>
      <c r="B86" s="123" t="s">
        <v>584</v>
      </c>
      <c r="C86" s="122" t="s">
        <v>583</v>
      </c>
      <c r="D86" s="121">
        <v>0</v>
      </c>
      <c r="E86" s="121">
        <v>0</v>
      </c>
      <c r="F86" s="120">
        <v>0</v>
      </c>
    </row>
    <row r="87" spans="1:7" ht="25.5" x14ac:dyDescent="0.25">
      <c r="A87" s="118" t="s">
        <v>582</v>
      </c>
      <c r="B87" s="117" t="s">
        <v>581</v>
      </c>
      <c r="C87" s="116" t="s">
        <v>580</v>
      </c>
      <c r="D87" s="119">
        <v>434957615</v>
      </c>
      <c r="E87" s="119">
        <v>464555591</v>
      </c>
      <c r="F87" s="114">
        <v>1.42</v>
      </c>
    </row>
    <row r="88" spans="1:7" ht="25.5" x14ac:dyDescent="0.25">
      <c r="A88" s="118"/>
      <c r="B88" s="117" t="s">
        <v>579</v>
      </c>
      <c r="C88" s="116" t="s">
        <v>578</v>
      </c>
      <c r="D88" s="119">
        <v>170397954981</v>
      </c>
      <c r="E88" s="119">
        <v>168365803137</v>
      </c>
      <c r="F88" s="114">
        <v>1.06</v>
      </c>
    </row>
    <row r="89" spans="1:7" ht="25.5" x14ac:dyDescent="0.25">
      <c r="A89" s="118"/>
      <c r="B89" s="117" t="s">
        <v>577</v>
      </c>
      <c r="C89" s="116" t="s">
        <v>576</v>
      </c>
      <c r="D89" s="115">
        <v>15035644.279999999</v>
      </c>
      <c r="E89" s="115">
        <v>15044671.07</v>
      </c>
      <c r="F89" s="114">
        <v>0.99</v>
      </c>
    </row>
    <row r="90" spans="1:7" ht="51" x14ac:dyDescent="0.25">
      <c r="A90" s="113"/>
      <c r="B90" s="112" t="s">
        <v>575</v>
      </c>
      <c r="C90" s="111" t="s">
        <v>574</v>
      </c>
      <c r="D90" s="110">
        <v>11332.93</v>
      </c>
      <c r="E90" s="110">
        <v>11191.05</v>
      </c>
      <c r="F90" s="109">
        <v>1.07</v>
      </c>
    </row>
    <row r="91" spans="1:7" ht="15.75" customHeight="1" x14ac:dyDescent="0.25">
      <c r="A91" s="108"/>
    </row>
    <row r="92" spans="1:7" ht="6" customHeight="1" x14ac:dyDescent="0.15">
      <c r="A92" s="1"/>
      <c r="B92" s="1"/>
      <c r="C92" s="1"/>
      <c r="D92" s="96"/>
      <c r="E92" s="1"/>
      <c r="F92" s="1"/>
      <c r="G92" s="1"/>
    </row>
    <row r="93" spans="1:7" ht="15.75" customHeight="1" x14ac:dyDescent="0.25">
      <c r="A93" s="59"/>
      <c r="B93" s="59"/>
    </row>
    <row r="94" spans="1:7" ht="15.75" customHeight="1" x14ac:dyDescent="0.25">
      <c r="A94" s="74"/>
      <c r="B94" s="99"/>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8"/>
      <c r="B101" s="107"/>
    </row>
  </sheetData>
  <printOptions horizontalCentered="1"/>
  <pageMargins left="0" right="0" top="0.7" bottom="0.7"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DD3A0-A0F9-41A0-B1FD-B352745DFB6B}">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131"/>
      <c r="D1" s="95"/>
    </row>
    <row r="2" spans="1:7" ht="43.5" customHeight="1" x14ac:dyDescent="0.25">
      <c r="A2" s="105"/>
    </row>
    <row r="3" spans="1:7" ht="11.25" customHeight="1" x14ac:dyDescent="0.25">
      <c r="A3" s="1"/>
      <c r="B3" s="1"/>
      <c r="C3" s="1"/>
      <c r="D3" s="1"/>
      <c r="E3" s="1"/>
      <c r="F3" s="1"/>
      <c r="G3" s="1"/>
    </row>
    <row r="4" spans="1:7" ht="36.75" customHeight="1" x14ac:dyDescent="0.25">
      <c r="A4" s="94"/>
    </row>
    <row r="5" spans="1:7" ht="22.5" customHeight="1" x14ac:dyDescent="0.25">
      <c r="A5" s="99"/>
    </row>
    <row r="6" spans="1:7" ht="15.75" customHeight="1" x14ac:dyDescent="0.25">
      <c r="A6" s="59"/>
      <c r="B6" s="73"/>
      <c r="C6" s="73"/>
    </row>
    <row r="7" spans="1:7" ht="15.75" customHeight="1" x14ac:dyDescent="0.25">
      <c r="A7" s="1"/>
      <c r="B7" s="1"/>
      <c r="C7" s="1"/>
    </row>
    <row r="8" spans="1:7" ht="15.75" customHeight="1" x14ac:dyDescent="0.25">
      <c r="A8" s="58"/>
      <c r="B8" s="73"/>
      <c r="C8" s="73"/>
    </row>
    <row r="9" spans="1:7" ht="15.75" customHeight="1" x14ac:dyDescent="0.25">
      <c r="A9" s="1"/>
      <c r="B9" s="1"/>
      <c r="C9" s="1"/>
    </row>
    <row r="10" spans="1:7" ht="15.75" customHeight="1" x14ac:dyDescent="0.25">
      <c r="A10" s="58"/>
      <c r="B10" s="73"/>
      <c r="C10" s="73"/>
    </row>
    <row r="11" spans="1:7" ht="15.75" customHeight="1" x14ac:dyDescent="0.25">
      <c r="A11" s="1"/>
      <c r="B11" s="1"/>
      <c r="C11" s="1"/>
    </row>
    <row r="12" spans="1:7" ht="15.75" customHeight="1" x14ac:dyDescent="0.25">
      <c r="A12" s="58"/>
      <c r="B12" s="73"/>
      <c r="C12" s="7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30"/>
    </row>
    <row r="16" spans="1:7" ht="15.75" customHeight="1" x14ac:dyDescent="0.25">
      <c r="A16" s="73"/>
    </row>
    <row r="17" spans="1:6" ht="15.75" customHeight="1" x14ac:dyDescent="0.25">
      <c r="A17" s="4"/>
      <c r="B17" s="91"/>
      <c r="C17" s="4"/>
      <c r="D17" s="4"/>
      <c r="E17" s="4"/>
      <c r="F17" s="91"/>
    </row>
    <row r="18" spans="1:6" ht="75" customHeight="1" x14ac:dyDescent="0.25">
      <c r="A18" s="16" t="s">
        <v>388</v>
      </c>
      <c r="B18" s="17" t="s">
        <v>18</v>
      </c>
      <c r="C18" s="17" t="s">
        <v>505</v>
      </c>
      <c r="D18" s="17" t="s">
        <v>23</v>
      </c>
      <c r="E18" s="17" t="s">
        <v>385</v>
      </c>
      <c r="F18" s="90" t="s">
        <v>847</v>
      </c>
    </row>
    <row r="19" spans="1:6" ht="25.5" x14ac:dyDescent="0.25">
      <c r="A19" s="66" t="s">
        <v>354</v>
      </c>
      <c r="B19" s="65" t="s">
        <v>846</v>
      </c>
      <c r="C19" s="40" t="s">
        <v>845</v>
      </c>
      <c r="D19" s="5">
        <v>3323109743</v>
      </c>
      <c r="E19" s="5">
        <v>3304015504</v>
      </c>
      <c r="F19" s="39">
        <v>9902337592</v>
      </c>
    </row>
    <row r="20" spans="1:6" ht="25.5" x14ac:dyDescent="0.25">
      <c r="A20" s="68" t="s">
        <v>408</v>
      </c>
      <c r="B20" s="67" t="s">
        <v>844</v>
      </c>
      <c r="C20" s="37" t="s">
        <v>843</v>
      </c>
      <c r="D20" s="6">
        <v>3132886396</v>
      </c>
      <c r="E20" s="6">
        <v>3016531840</v>
      </c>
      <c r="F20" s="36">
        <v>8683161957</v>
      </c>
    </row>
    <row r="21" spans="1:6" ht="25.5" x14ac:dyDescent="0.25">
      <c r="A21" s="137"/>
      <c r="B21" s="136" t="s">
        <v>842</v>
      </c>
      <c r="C21" s="47" t="s">
        <v>841</v>
      </c>
      <c r="D21" s="7">
        <v>0</v>
      </c>
      <c r="E21" s="7">
        <v>0</v>
      </c>
      <c r="F21" s="46">
        <v>0</v>
      </c>
    </row>
    <row r="22" spans="1:6" ht="25.5" x14ac:dyDescent="0.25">
      <c r="A22" s="137"/>
      <c r="B22" s="136" t="s">
        <v>840</v>
      </c>
      <c r="C22" s="47" t="s">
        <v>839</v>
      </c>
      <c r="D22" s="7">
        <v>3132886396</v>
      </c>
      <c r="E22" s="7">
        <v>3016531840</v>
      </c>
      <c r="F22" s="46">
        <v>8683161957</v>
      </c>
    </row>
    <row r="23" spans="1:6" ht="25.5" x14ac:dyDescent="0.25">
      <c r="A23" s="68" t="s">
        <v>399</v>
      </c>
      <c r="B23" s="67" t="s">
        <v>838</v>
      </c>
      <c r="C23" s="37" t="s">
        <v>837</v>
      </c>
      <c r="D23" s="6">
        <v>190223347</v>
      </c>
      <c r="E23" s="6">
        <v>287483664</v>
      </c>
      <c r="F23" s="36">
        <v>1219120840</v>
      </c>
    </row>
    <row r="24" spans="1:6" ht="25.5" x14ac:dyDescent="0.25">
      <c r="A24" s="137"/>
      <c r="B24" s="136" t="s">
        <v>836</v>
      </c>
      <c r="C24" s="47" t="s">
        <v>835</v>
      </c>
      <c r="D24" s="7">
        <v>190223347</v>
      </c>
      <c r="E24" s="7">
        <v>287483664</v>
      </c>
      <c r="F24" s="46">
        <v>1219120840</v>
      </c>
    </row>
    <row r="25" spans="1:6" ht="25.5" x14ac:dyDescent="0.25">
      <c r="A25" s="137"/>
      <c r="B25" s="136" t="s">
        <v>834</v>
      </c>
      <c r="C25" s="47" t="s">
        <v>833</v>
      </c>
      <c r="D25" s="7">
        <v>0</v>
      </c>
      <c r="E25" s="7">
        <v>0</v>
      </c>
      <c r="F25" s="46">
        <v>0</v>
      </c>
    </row>
    <row r="26" spans="1:6" ht="25.5" x14ac:dyDescent="0.25">
      <c r="A26" s="68" t="s">
        <v>396</v>
      </c>
      <c r="B26" s="67" t="s">
        <v>832</v>
      </c>
      <c r="C26" s="37" t="s">
        <v>831</v>
      </c>
      <c r="D26" s="6">
        <v>0</v>
      </c>
      <c r="E26" s="6">
        <v>0</v>
      </c>
      <c r="F26" s="36">
        <v>54795</v>
      </c>
    </row>
    <row r="27" spans="1:6" ht="25.5" x14ac:dyDescent="0.25">
      <c r="A27" s="137"/>
      <c r="B27" s="136" t="s">
        <v>830</v>
      </c>
      <c r="C27" s="47" t="s">
        <v>829</v>
      </c>
      <c r="D27" s="7">
        <v>0</v>
      </c>
      <c r="E27" s="7">
        <v>0</v>
      </c>
      <c r="F27" s="46">
        <v>0</v>
      </c>
    </row>
    <row r="28" spans="1:6" ht="25.5" x14ac:dyDescent="0.25">
      <c r="A28" s="137"/>
      <c r="B28" s="136" t="s">
        <v>828</v>
      </c>
      <c r="C28" s="47" t="s">
        <v>827</v>
      </c>
      <c r="D28" s="7">
        <v>0</v>
      </c>
      <c r="E28" s="7">
        <v>0</v>
      </c>
      <c r="F28" s="46">
        <v>54795</v>
      </c>
    </row>
    <row r="29" spans="1:6" ht="89.25" x14ac:dyDescent="0.25">
      <c r="A29" s="137"/>
      <c r="B29" s="136" t="s">
        <v>826</v>
      </c>
      <c r="C29" s="47" t="s">
        <v>825</v>
      </c>
      <c r="D29" s="7">
        <v>0</v>
      </c>
      <c r="E29" s="7">
        <v>0</v>
      </c>
      <c r="F29" s="46">
        <v>0</v>
      </c>
    </row>
    <row r="30" spans="1:6" ht="25.5" x14ac:dyDescent="0.25">
      <c r="A30" s="66" t="s">
        <v>263</v>
      </c>
      <c r="B30" s="65" t="s">
        <v>824</v>
      </c>
      <c r="C30" s="40" t="s">
        <v>823</v>
      </c>
      <c r="D30" s="5">
        <v>649675443</v>
      </c>
      <c r="E30" s="5">
        <v>646863636</v>
      </c>
      <c r="F30" s="39">
        <v>1946363197</v>
      </c>
    </row>
    <row r="31" spans="1:6" ht="38.25" x14ac:dyDescent="0.25">
      <c r="A31" s="68" t="s">
        <v>408</v>
      </c>
      <c r="B31" s="67" t="s">
        <v>822</v>
      </c>
      <c r="C31" s="37" t="s">
        <v>821</v>
      </c>
      <c r="D31" s="6">
        <v>425754367</v>
      </c>
      <c r="E31" s="6">
        <v>421192930</v>
      </c>
      <c r="F31" s="36">
        <v>1258665607</v>
      </c>
    </row>
    <row r="32" spans="1:6" ht="51" x14ac:dyDescent="0.25">
      <c r="A32" s="68" t="s">
        <v>399</v>
      </c>
      <c r="B32" s="67" t="s">
        <v>820</v>
      </c>
      <c r="C32" s="37" t="s">
        <v>819</v>
      </c>
      <c r="D32" s="6">
        <v>71230115</v>
      </c>
      <c r="E32" s="6">
        <v>70225643</v>
      </c>
      <c r="F32" s="36">
        <v>217297276</v>
      </c>
    </row>
    <row r="33" spans="1:6" ht="25.5" x14ac:dyDescent="0.25">
      <c r="A33" s="137"/>
      <c r="B33" s="136" t="s">
        <v>214</v>
      </c>
      <c r="C33" s="47" t="s">
        <v>818</v>
      </c>
      <c r="D33" s="7">
        <v>45000000</v>
      </c>
      <c r="E33" s="7">
        <v>45000000</v>
      </c>
      <c r="F33" s="46">
        <v>135000000</v>
      </c>
    </row>
    <row r="34" spans="1:6" ht="38.25" x14ac:dyDescent="0.25">
      <c r="A34" s="137"/>
      <c r="B34" s="136" t="s">
        <v>212</v>
      </c>
      <c r="C34" s="47" t="s">
        <v>817</v>
      </c>
      <c r="D34" s="7">
        <v>2439711</v>
      </c>
      <c r="E34" s="7">
        <v>1521599</v>
      </c>
      <c r="F34" s="46">
        <v>11154040</v>
      </c>
    </row>
    <row r="35" spans="1:6" ht="25.5" x14ac:dyDescent="0.25">
      <c r="A35" s="137"/>
      <c r="B35" s="136" t="s">
        <v>210</v>
      </c>
      <c r="C35" s="47" t="s">
        <v>816</v>
      </c>
      <c r="D35" s="7">
        <v>690404</v>
      </c>
      <c r="E35" s="7">
        <v>604044</v>
      </c>
      <c r="F35" s="46">
        <v>1843236</v>
      </c>
    </row>
    <row r="36" spans="1:6" ht="25.5" x14ac:dyDescent="0.25">
      <c r="A36" s="137"/>
      <c r="B36" s="136" t="s">
        <v>815</v>
      </c>
      <c r="C36" s="47" t="s">
        <v>814</v>
      </c>
      <c r="D36" s="7">
        <v>23100000</v>
      </c>
      <c r="E36" s="7">
        <v>23100000</v>
      </c>
      <c r="F36" s="46">
        <v>69300000</v>
      </c>
    </row>
    <row r="37" spans="1:6" ht="76.5" x14ac:dyDescent="0.25">
      <c r="A37" s="137"/>
      <c r="B37" s="136" t="s">
        <v>813</v>
      </c>
      <c r="C37" s="47" t="s">
        <v>812</v>
      </c>
      <c r="D37" s="7">
        <v>0</v>
      </c>
      <c r="E37" s="7">
        <v>0</v>
      </c>
      <c r="F37" s="46">
        <v>0</v>
      </c>
    </row>
    <row r="38" spans="1:6" ht="102" x14ac:dyDescent="0.25">
      <c r="A38" s="68" t="s">
        <v>396</v>
      </c>
      <c r="B38" s="67" t="s">
        <v>811</v>
      </c>
      <c r="C38" s="37" t="s">
        <v>810</v>
      </c>
      <c r="D38" s="6">
        <v>89100000</v>
      </c>
      <c r="E38" s="6">
        <v>89100000</v>
      </c>
      <c r="F38" s="36">
        <v>267300000</v>
      </c>
    </row>
    <row r="39" spans="1:6" ht="25.5" x14ac:dyDescent="0.25">
      <c r="A39" s="137"/>
      <c r="B39" s="136" t="s">
        <v>809</v>
      </c>
      <c r="C39" s="47" t="s">
        <v>808</v>
      </c>
      <c r="D39" s="7">
        <v>49500000</v>
      </c>
      <c r="E39" s="7">
        <v>49500000</v>
      </c>
      <c r="F39" s="46">
        <v>148500000</v>
      </c>
    </row>
    <row r="40" spans="1:6" ht="25.5" x14ac:dyDescent="0.25">
      <c r="A40" s="137"/>
      <c r="B40" s="136" t="s">
        <v>807</v>
      </c>
      <c r="C40" s="47" t="s">
        <v>806</v>
      </c>
      <c r="D40" s="7">
        <v>39600000</v>
      </c>
      <c r="E40" s="7">
        <v>39600000</v>
      </c>
      <c r="F40" s="46">
        <v>118800000</v>
      </c>
    </row>
    <row r="41" spans="1:6" ht="63.75" x14ac:dyDescent="0.25">
      <c r="A41" s="137"/>
      <c r="B41" s="136" t="s">
        <v>805</v>
      </c>
      <c r="C41" s="47" t="s">
        <v>804</v>
      </c>
      <c r="D41" s="7">
        <v>0</v>
      </c>
      <c r="E41" s="7">
        <v>0</v>
      </c>
      <c r="F41" s="46">
        <v>0</v>
      </c>
    </row>
    <row r="42" spans="1:6" ht="51" x14ac:dyDescent="0.25">
      <c r="A42" s="137"/>
      <c r="B42" s="136" t="s">
        <v>803</v>
      </c>
      <c r="C42" s="47" t="s">
        <v>802</v>
      </c>
      <c r="D42" s="7">
        <v>0</v>
      </c>
      <c r="E42" s="7">
        <v>0</v>
      </c>
      <c r="F42" s="46">
        <v>0</v>
      </c>
    </row>
    <row r="43" spans="1:6" ht="38.25" x14ac:dyDescent="0.25">
      <c r="A43" s="68" t="s">
        <v>423</v>
      </c>
      <c r="B43" s="67" t="s">
        <v>801</v>
      </c>
      <c r="C43" s="37" t="s">
        <v>800</v>
      </c>
      <c r="D43" s="6">
        <v>30163948</v>
      </c>
      <c r="E43" s="6">
        <v>29836078</v>
      </c>
      <c r="F43" s="36">
        <v>89836104</v>
      </c>
    </row>
    <row r="44" spans="1:6" ht="89.25" x14ac:dyDescent="0.25">
      <c r="A44" s="68" t="s">
        <v>420</v>
      </c>
      <c r="B44" s="67" t="s">
        <v>799</v>
      </c>
      <c r="C44" s="37" t="s">
        <v>798</v>
      </c>
      <c r="D44" s="6">
        <v>27000000</v>
      </c>
      <c r="E44" s="6">
        <v>27000000</v>
      </c>
      <c r="F44" s="36">
        <v>81000000</v>
      </c>
    </row>
    <row r="45" spans="1:6" ht="38.25" x14ac:dyDescent="0.25">
      <c r="A45" s="137"/>
      <c r="B45" s="136" t="s">
        <v>797</v>
      </c>
      <c r="C45" s="47" t="s">
        <v>796</v>
      </c>
      <c r="D45" s="7">
        <v>27000000</v>
      </c>
      <c r="E45" s="7">
        <v>27000000</v>
      </c>
      <c r="F45" s="46">
        <v>81000000</v>
      </c>
    </row>
    <row r="46" spans="1:6" ht="38.25" x14ac:dyDescent="0.25">
      <c r="A46" s="137"/>
      <c r="B46" s="136" t="s">
        <v>795</v>
      </c>
      <c r="C46" s="47" t="s">
        <v>794</v>
      </c>
      <c r="D46" s="7">
        <v>0</v>
      </c>
      <c r="E46" s="7">
        <v>0</v>
      </c>
      <c r="F46" s="46">
        <v>0</v>
      </c>
    </row>
    <row r="47" spans="1:6" ht="25.5" x14ac:dyDescent="0.25">
      <c r="A47" s="137"/>
      <c r="B47" s="136" t="s">
        <v>793</v>
      </c>
      <c r="C47" s="47" t="s">
        <v>792</v>
      </c>
      <c r="D47" s="7">
        <v>0</v>
      </c>
      <c r="E47" s="7">
        <v>0</v>
      </c>
      <c r="F47" s="46">
        <v>0</v>
      </c>
    </row>
    <row r="48" spans="1:6" ht="191.25" x14ac:dyDescent="0.25">
      <c r="A48" s="68" t="s">
        <v>417</v>
      </c>
      <c r="B48" s="67" t="s">
        <v>791</v>
      </c>
      <c r="C48" s="37" t="s">
        <v>790</v>
      </c>
      <c r="D48" s="6">
        <v>0</v>
      </c>
      <c r="E48" s="6">
        <v>4050000</v>
      </c>
      <c r="F48" s="36">
        <v>4050000</v>
      </c>
    </row>
    <row r="49" spans="1:6" ht="25.5" x14ac:dyDescent="0.25">
      <c r="A49" s="137"/>
      <c r="B49" s="136" t="s">
        <v>789</v>
      </c>
      <c r="C49" s="47" t="s">
        <v>788</v>
      </c>
      <c r="D49" s="7">
        <v>0</v>
      </c>
      <c r="E49" s="7">
        <v>4050000</v>
      </c>
      <c r="F49" s="46">
        <v>4050000</v>
      </c>
    </row>
    <row r="50" spans="1:6" ht="25.5" x14ac:dyDescent="0.25">
      <c r="A50" s="137"/>
      <c r="B50" s="136" t="s">
        <v>787</v>
      </c>
      <c r="C50" s="47" t="s">
        <v>786</v>
      </c>
      <c r="D50" s="7">
        <v>0</v>
      </c>
      <c r="E50" s="7">
        <v>0</v>
      </c>
      <c r="F50" s="46">
        <v>0</v>
      </c>
    </row>
    <row r="51" spans="1:6" ht="38.25" x14ac:dyDescent="0.25">
      <c r="A51" s="137"/>
      <c r="B51" s="136" t="s">
        <v>785</v>
      </c>
      <c r="C51" s="47" t="s">
        <v>784</v>
      </c>
      <c r="D51" s="7">
        <v>0</v>
      </c>
      <c r="E51" s="7">
        <v>0</v>
      </c>
      <c r="F51" s="46">
        <v>0</v>
      </c>
    </row>
    <row r="52" spans="1:6" ht="38.25" x14ac:dyDescent="0.25">
      <c r="A52" s="137"/>
      <c r="B52" s="136" t="s">
        <v>783</v>
      </c>
      <c r="C52" s="47" t="s">
        <v>782</v>
      </c>
      <c r="D52" s="7">
        <v>0</v>
      </c>
      <c r="E52" s="7">
        <v>0</v>
      </c>
      <c r="F52" s="46">
        <v>0</v>
      </c>
    </row>
    <row r="53" spans="1:6" ht="25.5" x14ac:dyDescent="0.25">
      <c r="A53" s="137"/>
      <c r="B53" s="136" t="s">
        <v>781</v>
      </c>
      <c r="C53" s="47" t="s">
        <v>780</v>
      </c>
      <c r="D53" s="7">
        <v>0</v>
      </c>
      <c r="E53" s="7">
        <v>0</v>
      </c>
      <c r="F53" s="46">
        <v>0</v>
      </c>
    </row>
    <row r="54" spans="1:6" ht="51" x14ac:dyDescent="0.25">
      <c r="A54" s="68" t="s">
        <v>414</v>
      </c>
      <c r="B54" s="67" t="s">
        <v>779</v>
      </c>
      <c r="C54" s="37" t="s">
        <v>778</v>
      </c>
      <c r="D54" s="6">
        <v>3964315</v>
      </c>
      <c r="E54" s="6">
        <v>2895669</v>
      </c>
      <c r="F54" s="36">
        <v>20525879</v>
      </c>
    </row>
    <row r="55" spans="1:6" ht="25.5" x14ac:dyDescent="0.25">
      <c r="A55" s="137"/>
      <c r="B55" s="136" t="s">
        <v>777</v>
      </c>
      <c r="C55" s="47" t="s">
        <v>776</v>
      </c>
      <c r="D55" s="7">
        <v>3964315</v>
      </c>
      <c r="E55" s="7">
        <v>2895669</v>
      </c>
      <c r="F55" s="46">
        <v>20525879</v>
      </c>
    </row>
    <row r="56" spans="1:6" ht="25.5" x14ac:dyDescent="0.25">
      <c r="A56" s="137"/>
      <c r="B56" s="136" t="s">
        <v>775</v>
      </c>
      <c r="C56" s="47" t="s">
        <v>774</v>
      </c>
      <c r="D56" s="7">
        <v>0</v>
      </c>
      <c r="E56" s="7">
        <v>0</v>
      </c>
      <c r="F56" s="46">
        <v>0</v>
      </c>
    </row>
    <row r="57" spans="1:6" ht="25.5" x14ac:dyDescent="0.25">
      <c r="A57" s="68" t="s">
        <v>773</v>
      </c>
      <c r="B57" s="67" t="s">
        <v>772</v>
      </c>
      <c r="C57" s="37" t="s">
        <v>771</v>
      </c>
      <c r="D57" s="6">
        <v>2462698</v>
      </c>
      <c r="E57" s="6">
        <v>2563316</v>
      </c>
      <c r="F57" s="36">
        <v>7688331</v>
      </c>
    </row>
    <row r="58" spans="1:6" ht="25.5" x14ac:dyDescent="0.25">
      <c r="A58" s="137"/>
      <c r="B58" s="136" t="s">
        <v>770</v>
      </c>
      <c r="C58" s="47" t="s">
        <v>769</v>
      </c>
      <c r="D58" s="7">
        <v>0</v>
      </c>
      <c r="E58" s="7">
        <v>0</v>
      </c>
      <c r="F58" s="46">
        <v>0</v>
      </c>
    </row>
    <row r="59" spans="1:6" ht="25.5" x14ac:dyDescent="0.25">
      <c r="A59" s="137"/>
      <c r="B59" s="136" t="s">
        <v>768</v>
      </c>
      <c r="C59" s="47" t="s">
        <v>767</v>
      </c>
      <c r="D59" s="7">
        <v>0</v>
      </c>
      <c r="E59" s="7">
        <v>0</v>
      </c>
      <c r="F59" s="46">
        <v>0</v>
      </c>
    </row>
    <row r="60" spans="1:6" ht="38.25" x14ac:dyDescent="0.25">
      <c r="A60" s="137"/>
      <c r="B60" s="136" t="s">
        <v>766</v>
      </c>
      <c r="C60" s="47" t="s">
        <v>765</v>
      </c>
      <c r="D60" s="7">
        <v>1263698</v>
      </c>
      <c r="E60" s="7">
        <v>2486316</v>
      </c>
      <c r="F60" s="46">
        <v>6236331</v>
      </c>
    </row>
    <row r="61" spans="1:6" ht="25.5" x14ac:dyDescent="0.25">
      <c r="A61" s="137"/>
      <c r="B61" s="136" t="s">
        <v>764</v>
      </c>
      <c r="C61" s="47" t="s">
        <v>763</v>
      </c>
      <c r="D61" s="7">
        <v>1199000</v>
      </c>
      <c r="E61" s="7">
        <v>77000</v>
      </c>
      <c r="F61" s="46">
        <v>1452000</v>
      </c>
    </row>
    <row r="62" spans="1:6" ht="25.5" x14ac:dyDescent="0.25">
      <c r="A62" s="137"/>
      <c r="B62" s="136" t="s">
        <v>762</v>
      </c>
      <c r="C62" s="47" t="s">
        <v>761</v>
      </c>
      <c r="D62" s="7">
        <v>0</v>
      </c>
      <c r="E62" s="7">
        <v>0</v>
      </c>
      <c r="F62" s="46">
        <v>0</v>
      </c>
    </row>
    <row r="63" spans="1:6" ht="25.5" x14ac:dyDescent="0.25">
      <c r="A63" s="137"/>
      <c r="B63" s="136" t="s">
        <v>760</v>
      </c>
      <c r="C63" s="47" t="s">
        <v>759</v>
      </c>
      <c r="D63" s="7">
        <v>0</v>
      </c>
      <c r="E63" s="7">
        <v>0</v>
      </c>
      <c r="F63" s="46">
        <v>0</v>
      </c>
    </row>
    <row r="64" spans="1:6" ht="38.25" x14ac:dyDescent="0.25">
      <c r="A64" s="137"/>
      <c r="B64" s="136" t="s">
        <v>758</v>
      </c>
      <c r="C64" s="47" t="s">
        <v>757</v>
      </c>
      <c r="D64" s="7">
        <v>0</v>
      </c>
      <c r="E64" s="7">
        <v>0</v>
      </c>
      <c r="F64" s="46">
        <v>0</v>
      </c>
    </row>
    <row r="65" spans="1:7" ht="25.5" x14ac:dyDescent="0.25">
      <c r="A65" s="137"/>
      <c r="B65" s="136" t="s">
        <v>756</v>
      </c>
      <c r="C65" s="47" t="s">
        <v>755</v>
      </c>
      <c r="D65" s="7">
        <v>0</v>
      </c>
      <c r="E65" s="7">
        <v>0</v>
      </c>
      <c r="F65" s="46">
        <v>0</v>
      </c>
    </row>
    <row r="66" spans="1:7" ht="51" x14ac:dyDescent="0.25">
      <c r="A66" s="66" t="s">
        <v>374</v>
      </c>
      <c r="B66" s="65" t="s">
        <v>754</v>
      </c>
      <c r="C66" s="40" t="s">
        <v>753</v>
      </c>
      <c r="D66" s="5">
        <v>2673434300</v>
      </c>
      <c r="E66" s="5">
        <v>2657151868</v>
      </c>
      <c r="F66" s="39">
        <v>7955974395</v>
      </c>
    </row>
    <row r="67" spans="1:7" ht="38.25" x14ac:dyDescent="0.25">
      <c r="A67" s="66" t="s">
        <v>365</v>
      </c>
      <c r="B67" s="65" t="s">
        <v>752</v>
      </c>
      <c r="C67" s="40" t="s">
        <v>751</v>
      </c>
      <c r="D67" s="5">
        <v>-538630892</v>
      </c>
      <c r="E67" s="5">
        <v>174591400</v>
      </c>
      <c r="F67" s="39">
        <v>-297320350</v>
      </c>
    </row>
    <row r="68" spans="1:7" ht="51" x14ac:dyDescent="0.25">
      <c r="A68" s="68" t="s">
        <v>408</v>
      </c>
      <c r="B68" s="67" t="s">
        <v>750</v>
      </c>
      <c r="C68" s="37" t="s">
        <v>749</v>
      </c>
      <c r="D68" s="6">
        <v>-73805884</v>
      </c>
      <c r="E68" s="6">
        <v>0</v>
      </c>
      <c r="F68" s="36">
        <v>-269802920</v>
      </c>
    </row>
    <row r="69" spans="1:7" ht="51" x14ac:dyDescent="0.25">
      <c r="A69" s="68" t="s">
        <v>399</v>
      </c>
      <c r="B69" s="67" t="s">
        <v>748</v>
      </c>
      <c r="C69" s="37" t="s">
        <v>747</v>
      </c>
      <c r="D69" s="6">
        <v>-464825008</v>
      </c>
      <c r="E69" s="6">
        <v>174591400</v>
      </c>
      <c r="F69" s="36">
        <v>-27517430</v>
      </c>
    </row>
    <row r="70" spans="1:7" ht="76.5" x14ac:dyDescent="0.25">
      <c r="A70" s="66" t="s">
        <v>362</v>
      </c>
      <c r="B70" s="65" t="s">
        <v>746</v>
      </c>
      <c r="C70" s="40" t="s">
        <v>745</v>
      </c>
      <c r="D70" s="5">
        <v>2134803408</v>
      </c>
      <c r="E70" s="5">
        <v>2831743268</v>
      </c>
      <c r="F70" s="39">
        <v>7658654045</v>
      </c>
    </row>
    <row r="71" spans="1:7" ht="38.25" x14ac:dyDescent="0.25">
      <c r="A71" s="66" t="s">
        <v>161</v>
      </c>
      <c r="B71" s="65" t="s">
        <v>744</v>
      </c>
      <c r="C71" s="40" t="s">
        <v>743</v>
      </c>
      <c r="D71" s="5">
        <v>168365803137</v>
      </c>
      <c r="E71" s="5">
        <v>168354399792</v>
      </c>
      <c r="F71" s="39">
        <v>164329780895</v>
      </c>
    </row>
    <row r="72" spans="1:7" ht="51" x14ac:dyDescent="0.25">
      <c r="A72" s="66" t="s">
        <v>391</v>
      </c>
      <c r="B72" s="65" t="s">
        <v>742</v>
      </c>
      <c r="C72" s="40" t="s">
        <v>741</v>
      </c>
      <c r="D72" s="5">
        <v>2032151844</v>
      </c>
      <c r="E72" s="5">
        <v>11403345</v>
      </c>
      <c r="F72" s="39">
        <v>6068174086</v>
      </c>
    </row>
    <row r="73" spans="1:7" ht="76.5" x14ac:dyDescent="0.25">
      <c r="A73" s="68" t="s">
        <v>408</v>
      </c>
      <c r="B73" s="67" t="s">
        <v>740</v>
      </c>
      <c r="C73" s="37" t="s">
        <v>739</v>
      </c>
      <c r="D73" s="6">
        <v>2134803408</v>
      </c>
      <c r="E73" s="6">
        <v>2831743268</v>
      </c>
      <c r="F73" s="36">
        <v>7658654045</v>
      </c>
    </row>
    <row r="74" spans="1:7" ht="51" x14ac:dyDescent="0.25">
      <c r="A74" s="68" t="s">
        <v>399</v>
      </c>
      <c r="B74" s="67" t="s">
        <v>738</v>
      </c>
      <c r="C74" s="37" t="s">
        <v>737</v>
      </c>
      <c r="D74" s="6">
        <v>0</v>
      </c>
      <c r="E74" s="6">
        <v>0</v>
      </c>
      <c r="F74" s="36">
        <v>0</v>
      </c>
    </row>
    <row r="75" spans="1:7" ht="76.5" x14ac:dyDescent="0.25">
      <c r="A75" s="137"/>
      <c r="B75" s="136" t="s">
        <v>736</v>
      </c>
      <c r="C75" s="47" t="s">
        <v>735</v>
      </c>
      <c r="D75" s="7">
        <v>0</v>
      </c>
      <c r="E75" s="7">
        <v>0</v>
      </c>
      <c r="F75" s="46">
        <v>0</v>
      </c>
    </row>
    <row r="76" spans="1:7" ht="51" x14ac:dyDescent="0.25">
      <c r="A76" s="68" t="s">
        <v>396</v>
      </c>
      <c r="B76" s="67" t="s">
        <v>734</v>
      </c>
      <c r="C76" s="37" t="s">
        <v>733</v>
      </c>
      <c r="D76" s="6">
        <v>-102651564</v>
      </c>
      <c r="E76" s="6">
        <v>-2820339923</v>
      </c>
      <c r="F76" s="36">
        <v>-1590479959</v>
      </c>
    </row>
    <row r="77" spans="1:7" ht="51" x14ac:dyDescent="0.25">
      <c r="A77" s="137"/>
      <c r="B77" s="136" t="s">
        <v>732</v>
      </c>
      <c r="C77" s="47" t="s">
        <v>731</v>
      </c>
      <c r="D77" s="7">
        <v>149740138</v>
      </c>
      <c r="E77" s="7">
        <v>554760235</v>
      </c>
      <c r="F77" s="46">
        <v>4204390430</v>
      </c>
    </row>
    <row r="78" spans="1:7" ht="51" x14ac:dyDescent="0.25">
      <c r="A78" s="137"/>
      <c r="B78" s="136" t="s">
        <v>730</v>
      </c>
      <c r="C78" s="47" t="s">
        <v>729</v>
      </c>
      <c r="D78" s="7">
        <v>-252391702</v>
      </c>
      <c r="E78" s="7">
        <v>-3375100158</v>
      </c>
      <c r="F78" s="46">
        <v>-5794870389</v>
      </c>
    </row>
    <row r="79" spans="1:7" ht="25.5" x14ac:dyDescent="0.25">
      <c r="A79" s="135" t="s">
        <v>728</v>
      </c>
      <c r="B79" s="134" t="s">
        <v>727</v>
      </c>
      <c r="C79" s="133" t="s">
        <v>726</v>
      </c>
      <c r="D79" s="8">
        <v>170397954981</v>
      </c>
      <c r="E79" s="8">
        <v>168365803137</v>
      </c>
      <c r="F79" s="132">
        <v>170397954981</v>
      </c>
    </row>
    <row r="80" spans="1:7" ht="11.25" customHeight="1" x14ac:dyDescent="0.15">
      <c r="A80" s="1"/>
      <c r="B80" s="1"/>
      <c r="C80" s="1"/>
      <c r="D80" s="96"/>
      <c r="E80" s="1"/>
      <c r="F80" s="1"/>
      <c r="G80" s="1"/>
    </row>
    <row r="81" spans="1:7" ht="15.75" customHeight="1" x14ac:dyDescent="0.25">
      <c r="A81" s="59"/>
      <c r="B81" s="59"/>
    </row>
    <row r="82" spans="1:7" ht="15.75" customHeight="1" x14ac:dyDescent="0.25">
      <c r="A82" s="74"/>
      <c r="B82" s="99"/>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8"/>
      <c r="B88" s="107"/>
    </row>
  </sheetData>
  <printOptions horizontalCentered="1"/>
  <pageMargins left="0" right="0" top="0.58999997377395597" bottom="0.58999997377395597"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9981-2613-4C2E-88B8-EB6A9F4D546A}">
  <sheetPr>
    <tabColor theme="5" tint="0.59999389629810485"/>
    <outlinePr summaryBelow="0"/>
  </sheetPr>
  <dimension ref="A1:N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46"/>
      <c r="D1" s="95"/>
    </row>
    <row r="2" spans="1:8" ht="43.5" customHeight="1" x14ac:dyDescent="0.25">
      <c r="A2" s="54"/>
    </row>
    <row r="3" spans="1:8" ht="11.25" customHeight="1" x14ac:dyDescent="0.25">
      <c r="A3" s="1"/>
      <c r="B3" s="1"/>
      <c r="C3" s="1"/>
      <c r="D3" s="1"/>
      <c r="E3" s="1"/>
      <c r="F3" s="1"/>
      <c r="G3" s="1"/>
      <c r="H3" s="1"/>
    </row>
    <row r="4" spans="1:8" ht="36.75" customHeight="1" x14ac:dyDescent="0.25">
      <c r="A4" s="94"/>
    </row>
    <row r="5" spans="1:8" ht="18.75" customHeight="1" x14ac:dyDescent="0.25">
      <c r="A5" s="74"/>
    </row>
    <row r="6" spans="1:8" ht="15.75" customHeight="1" x14ac:dyDescent="0.25">
      <c r="A6" s="59"/>
      <c r="B6" s="73"/>
      <c r="C6" s="73"/>
    </row>
    <row r="7" spans="1:8" ht="15.75" customHeight="1" x14ac:dyDescent="0.25">
      <c r="A7" s="1"/>
      <c r="B7" s="1"/>
      <c r="C7" s="1"/>
    </row>
    <row r="8" spans="1:8" ht="15.75" customHeight="1" x14ac:dyDescent="0.25">
      <c r="A8" s="58"/>
      <c r="B8" s="73"/>
      <c r="C8" s="73"/>
    </row>
    <row r="9" spans="1:8" ht="15.75" customHeight="1" x14ac:dyDescent="0.25">
      <c r="A9" s="1"/>
      <c r="B9" s="1"/>
      <c r="C9" s="1"/>
    </row>
    <row r="10" spans="1:8" ht="15.75" customHeight="1" x14ac:dyDescent="0.25">
      <c r="A10" s="58"/>
      <c r="B10" s="73"/>
      <c r="C10" s="73"/>
    </row>
    <row r="11" spans="1:8" ht="15.75" customHeight="1" x14ac:dyDescent="0.25">
      <c r="A11" s="1"/>
      <c r="B11" s="1"/>
      <c r="C11" s="1"/>
    </row>
    <row r="12" spans="1:8" ht="15.75" customHeight="1" x14ac:dyDescent="0.25">
      <c r="A12" s="58"/>
      <c r="B12" s="73"/>
      <c r="C12" s="73"/>
    </row>
    <row r="13" spans="1:8" ht="15.75" customHeight="1" x14ac:dyDescent="0.25">
      <c r="A13" s="1"/>
      <c r="B13" s="1"/>
      <c r="C13" s="1"/>
    </row>
    <row r="14" spans="1:8" ht="15.75" customHeight="1" x14ac:dyDescent="0.25">
      <c r="A14" s="1"/>
      <c r="B14" s="1"/>
      <c r="C14" s="1"/>
      <c r="D14" s="145"/>
      <c r="E14" s="1"/>
      <c r="F14" s="1"/>
      <c r="G14" s="1"/>
      <c r="H14" s="1"/>
    </row>
    <row r="15" spans="1:8" ht="26.25" customHeight="1" x14ac:dyDescent="0.25">
      <c r="A15" s="130"/>
    </row>
    <row r="16" spans="1:8" ht="15.75" customHeight="1" x14ac:dyDescent="0.25">
      <c r="A16" s="73"/>
    </row>
    <row r="17" spans="1:14" ht="15.75" customHeight="1" x14ac:dyDescent="0.25">
      <c r="A17" s="4"/>
      <c r="B17" s="4"/>
      <c r="C17" s="4"/>
      <c r="D17" s="144"/>
      <c r="E17" s="4"/>
      <c r="F17" s="4"/>
      <c r="G17" s="91"/>
    </row>
    <row r="18" spans="1:14" ht="81.75" customHeight="1" x14ac:dyDescent="0.25">
      <c r="A18" s="268" t="s">
        <v>931</v>
      </c>
      <c r="B18" s="269"/>
      <c r="C18" s="17" t="s">
        <v>930</v>
      </c>
      <c r="D18" s="269" t="s">
        <v>505</v>
      </c>
      <c r="E18" s="269"/>
      <c r="F18" s="269" t="s">
        <v>504</v>
      </c>
      <c r="G18" s="269"/>
      <c r="H18" s="269" t="s">
        <v>503</v>
      </c>
      <c r="I18" s="269"/>
      <c r="J18" s="269" t="s">
        <v>502</v>
      </c>
      <c r="K18" s="269"/>
      <c r="L18" s="269" t="s">
        <v>501</v>
      </c>
      <c r="M18" s="269"/>
      <c r="N18" s="279"/>
    </row>
    <row r="19" spans="1:14" ht="26.25" customHeight="1" x14ac:dyDescent="0.25">
      <c r="A19" s="280" t="s">
        <v>354</v>
      </c>
      <c r="B19" s="262"/>
      <c r="C19" s="19" t="s">
        <v>702</v>
      </c>
      <c r="D19" s="262" t="s">
        <v>929</v>
      </c>
      <c r="E19" s="262"/>
      <c r="F19" s="281">
        <v>0</v>
      </c>
      <c r="G19" s="281"/>
      <c r="H19" s="263">
        <v>0</v>
      </c>
      <c r="I19" s="263"/>
      <c r="J19" s="263">
        <v>0</v>
      </c>
      <c r="K19" s="263"/>
      <c r="L19" s="282">
        <v>0</v>
      </c>
      <c r="M19" s="282"/>
      <c r="N19" s="283"/>
    </row>
    <row r="20" spans="1:14" ht="26.25" customHeight="1" x14ac:dyDescent="0.25">
      <c r="A20" s="280"/>
      <c r="B20" s="262"/>
      <c r="C20" s="19" t="s">
        <v>902</v>
      </c>
      <c r="D20" s="262" t="s">
        <v>928</v>
      </c>
      <c r="E20" s="262"/>
      <c r="F20" s="281">
        <v>0</v>
      </c>
      <c r="G20" s="281"/>
      <c r="H20" s="263">
        <v>0</v>
      </c>
      <c r="I20" s="263"/>
      <c r="J20" s="263">
        <v>0</v>
      </c>
      <c r="K20" s="263"/>
      <c r="L20" s="282">
        <v>0</v>
      </c>
      <c r="M20" s="282"/>
      <c r="N20" s="283"/>
    </row>
    <row r="21" spans="1:14" ht="26.25" customHeight="1" x14ac:dyDescent="0.25">
      <c r="A21" s="280" t="s">
        <v>263</v>
      </c>
      <c r="B21" s="262"/>
      <c r="C21" s="19" t="s">
        <v>927</v>
      </c>
      <c r="D21" s="262" t="s">
        <v>926</v>
      </c>
      <c r="E21" s="262"/>
      <c r="F21" s="281">
        <v>0</v>
      </c>
      <c r="G21" s="281"/>
      <c r="H21" s="263">
        <v>0</v>
      </c>
      <c r="I21" s="263"/>
      <c r="J21" s="263">
        <v>0</v>
      </c>
      <c r="K21" s="263"/>
      <c r="L21" s="282">
        <v>0</v>
      </c>
      <c r="M21" s="282"/>
      <c r="N21" s="283"/>
    </row>
    <row r="22" spans="1:14" ht="26.25" customHeight="1" x14ac:dyDescent="0.25">
      <c r="A22" s="280"/>
      <c r="B22" s="262"/>
      <c r="C22" s="19" t="s">
        <v>858</v>
      </c>
      <c r="D22" s="262" t="s">
        <v>925</v>
      </c>
      <c r="E22" s="262"/>
      <c r="F22" s="281">
        <v>0</v>
      </c>
      <c r="G22" s="281"/>
      <c r="H22" s="263">
        <v>0</v>
      </c>
      <c r="I22" s="263"/>
      <c r="J22" s="263">
        <v>0</v>
      </c>
      <c r="K22" s="263"/>
      <c r="L22" s="282">
        <v>0</v>
      </c>
      <c r="M22" s="282"/>
      <c r="N22" s="283"/>
    </row>
    <row r="23" spans="1:14" ht="26.25" customHeight="1" x14ac:dyDescent="0.25">
      <c r="A23" s="280"/>
      <c r="B23" s="262"/>
      <c r="C23" s="19" t="s">
        <v>924</v>
      </c>
      <c r="D23" s="262" t="s">
        <v>923</v>
      </c>
      <c r="E23" s="262"/>
      <c r="F23" s="281">
        <v>0</v>
      </c>
      <c r="G23" s="281"/>
      <c r="H23" s="263">
        <v>0</v>
      </c>
      <c r="I23" s="263"/>
      <c r="J23" s="263">
        <v>0</v>
      </c>
      <c r="K23" s="263"/>
      <c r="L23" s="282">
        <v>0</v>
      </c>
      <c r="M23" s="282"/>
      <c r="N23" s="283"/>
    </row>
    <row r="24" spans="1:14" ht="26.25" customHeight="1" x14ac:dyDescent="0.25">
      <c r="A24" s="280" t="s">
        <v>374</v>
      </c>
      <c r="B24" s="262"/>
      <c r="C24" s="19" t="s">
        <v>698</v>
      </c>
      <c r="D24" s="262" t="s">
        <v>922</v>
      </c>
      <c r="E24" s="262"/>
      <c r="F24" s="281">
        <v>0</v>
      </c>
      <c r="G24" s="281"/>
      <c r="H24" s="263">
        <v>0</v>
      </c>
      <c r="I24" s="263"/>
      <c r="J24" s="263">
        <v>0</v>
      </c>
      <c r="K24" s="263"/>
      <c r="L24" s="282">
        <v>0</v>
      </c>
      <c r="M24" s="282"/>
      <c r="N24" s="283"/>
    </row>
    <row r="25" spans="1:14" ht="26.25" customHeight="1" x14ac:dyDescent="0.25">
      <c r="A25" s="284" t="s">
        <v>408</v>
      </c>
      <c r="B25" s="258"/>
      <c r="C25" s="22" t="s">
        <v>921</v>
      </c>
      <c r="D25" s="258" t="s">
        <v>920</v>
      </c>
      <c r="E25" s="258"/>
      <c r="F25" s="285">
        <v>0</v>
      </c>
      <c r="G25" s="285"/>
      <c r="H25" s="259">
        <v>0</v>
      </c>
      <c r="I25" s="259"/>
      <c r="J25" s="259">
        <v>0</v>
      </c>
      <c r="K25" s="259"/>
      <c r="L25" s="286">
        <v>0</v>
      </c>
      <c r="M25" s="286"/>
      <c r="N25" s="287"/>
    </row>
    <row r="26" spans="1:14" ht="26.25" customHeight="1" x14ac:dyDescent="0.25">
      <c r="A26" s="284" t="s">
        <v>399</v>
      </c>
      <c r="B26" s="258"/>
      <c r="C26" s="22" t="s">
        <v>919</v>
      </c>
      <c r="D26" s="258" t="s">
        <v>918</v>
      </c>
      <c r="E26" s="258"/>
      <c r="F26" s="285">
        <v>1208224</v>
      </c>
      <c r="G26" s="285"/>
      <c r="H26" s="259">
        <v>0</v>
      </c>
      <c r="I26" s="259"/>
      <c r="J26" s="259">
        <v>125163178557</v>
      </c>
      <c r="K26" s="259"/>
      <c r="L26" s="286">
        <v>0.73270000000000002</v>
      </c>
      <c r="M26" s="286"/>
      <c r="N26" s="287"/>
    </row>
    <row r="27" spans="1:14" ht="16.5" customHeight="1" x14ac:dyDescent="0.25">
      <c r="A27" s="284" t="s">
        <v>487</v>
      </c>
      <c r="B27" s="258"/>
      <c r="C27" s="22" t="s">
        <v>486</v>
      </c>
      <c r="D27" s="258" t="s">
        <v>917</v>
      </c>
      <c r="E27" s="258"/>
      <c r="F27" s="285">
        <v>60000</v>
      </c>
      <c r="G27" s="285"/>
      <c r="H27" s="259">
        <v>99307.246580000006</v>
      </c>
      <c r="I27" s="259"/>
      <c r="J27" s="259">
        <v>5958434795</v>
      </c>
      <c r="K27" s="259"/>
      <c r="L27" s="286">
        <v>3.49E-2</v>
      </c>
      <c r="M27" s="286"/>
      <c r="N27" s="287"/>
    </row>
    <row r="28" spans="1:14" ht="16.5" customHeight="1" x14ac:dyDescent="0.25">
      <c r="A28" s="284" t="s">
        <v>484</v>
      </c>
      <c r="B28" s="258"/>
      <c r="C28" s="22" t="s">
        <v>483</v>
      </c>
      <c r="D28" s="258" t="s">
        <v>916</v>
      </c>
      <c r="E28" s="258"/>
      <c r="F28" s="285">
        <v>48000</v>
      </c>
      <c r="G28" s="285"/>
      <c r="H28" s="259">
        <v>101142.18379</v>
      </c>
      <c r="I28" s="259"/>
      <c r="J28" s="259">
        <v>4854824822</v>
      </c>
      <c r="K28" s="259"/>
      <c r="L28" s="286">
        <v>2.8400000000000002E-2</v>
      </c>
      <c r="M28" s="286"/>
      <c r="N28" s="287"/>
    </row>
    <row r="29" spans="1:14" ht="16.5" customHeight="1" x14ac:dyDescent="0.25">
      <c r="A29" s="284" t="s">
        <v>481</v>
      </c>
      <c r="B29" s="258"/>
      <c r="C29" s="22" t="s">
        <v>480</v>
      </c>
      <c r="D29" s="258" t="s">
        <v>915</v>
      </c>
      <c r="E29" s="258"/>
      <c r="F29" s="285">
        <v>100000</v>
      </c>
      <c r="G29" s="285"/>
      <c r="H29" s="259">
        <v>99101.794529999999</v>
      </c>
      <c r="I29" s="259"/>
      <c r="J29" s="259">
        <v>9910179453</v>
      </c>
      <c r="K29" s="259"/>
      <c r="L29" s="286">
        <v>5.8000000000000003E-2</v>
      </c>
      <c r="M29" s="286"/>
      <c r="N29" s="287"/>
    </row>
    <row r="30" spans="1:14" ht="16.5" customHeight="1" x14ac:dyDescent="0.25">
      <c r="A30" s="284" t="s">
        <v>478</v>
      </c>
      <c r="B30" s="258"/>
      <c r="C30" s="22" t="s">
        <v>477</v>
      </c>
      <c r="D30" s="258" t="s">
        <v>914</v>
      </c>
      <c r="E30" s="258"/>
      <c r="F30" s="285">
        <v>5</v>
      </c>
      <c r="G30" s="285"/>
      <c r="H30" s="259">
        <v>1000000000</v>
      </c>
      <c r="I30" s="259"/>
      <c r="J30" s="259">
        <v>5000000000</v>
      </c>
      <c r="K30" s="259"/>
      <c r="L30" s="286">
        <v>2.93E-2</v>
      </c>
      <c r="M30" s="286"/>
      <c r="N30" s="287"/>
    </row>
    <row r="31" spans="1:14" ht="16.5" customHeight="1" x14ac:dyDescent="0.25">
      <c r="A31" s="284" t="s">
        <v>475</v>
      </c>
      <c r="B31" s="258"/>
      <c r="C31" s="22" t="s">
        <v>474</v>
      </c>
      <c r="D31" s="258" t="s">
        <v>913</v>
      </c>
      <c r="E31" s="258"/>
      <c r="F31" s="285">
        <v>155600</v>
      </c>
      <c r="G31" s="285"/>
      <c r="H31" s="259">
        <v>99635.226859999995</v>
      </c>
      <c r="I31" s="259"/>
      <c r="J31" s="259">
        <v>15503241299</v>
      </c>
      <c r="K31" s="259"/>
      <c r="L31" s="286">
        <v>9.0800000000000006E-2</v>
      </c>
      <c r="M31" s="286"/>
      <c r="N31" s="287"/>
    </row>
    <row r="32" spans="1:14" ht="16.5" customHeight="1" x14ac:dyDescent="0.25">
      <c r="A32" s="284" t="s">
        <v>472</v>
      </c>
      <c r="B32" s="258"/>
      <c r="C32" s="22" t="s">
        <v>471</v>
      </c>
      <c r="D32" s="258" t="s">
        <v>912</v>
      </c>
      <c r="E32" s="258"/>
      <c r="F32" s="285">
        <v>140000</v>
      </c>
      <c r="G32" s="285"/>
      <c r="H32" s="259">
        <v>100699.37095</v>
      </c>
      <c r="I32" s="259"/>
      <c r="J32" s="259">
        <v>14097911933</v>
      </c>
      <c r="K32" s="259"/>
      <c r="L32" s="286">
        <v>8.2500000000000004E-2</v>
      </c>
      <c r="M32" s="286"/>
      <c r="N32" s="287"/>
    </row>
    <row r="33" spans="1:14" ht="16.5" customHeight="1" x14ac:dyDescent="0.25">
      <c r="A33" s="284" t="s">
        <v>469</v>
      </c>
      <c r="B33" s="258"/>
      <c r="C33" s="22" t="s">
        <v>468</v>
      </c>
      <c r="D33" s="258" t="s">
        <v>911</v>
      </c>
      <c r="E33" s="258"/>
      <c r="F33" s="285">
        <v>69700</v>
      </c>
      <c r="G33" s="285"/>
      <c r="H33" s="259">
        <v>100000</v>
      </c>
      <c r="I33" s="259"/>
      <c r="J33" s="259">
        <v>6970000000</v>
      </c>
      <c r="K33" s="259"/>
      <c r="L33" s="286">
        <v>4.0800000000000003E-2</v>
      </c>
      <c r="M33" s="286"/>
      <c r="N33" s="287"/>
    </row>
    <row r="34" spans="1:14" ht="16.5" customHeight="1" x14ac:dyDescent="0.25">
      <c r="A34" s="284" t="s">
        <v>466</v>
      </c>
      <c r="B34" s="258"/>
      <c r="C34" s="22" t="s">
        <v>465</v>
      </c>
      <c r="D34" s="258" t="s">
        <v>910</v>
      </c>
      <c r="E34" s="258"/>
      <c r="F34" s="285">
        <v>30000</v>
      </c>
      <c r="G34" s="285"/>
      <c r="H34" s="259">
        <v>100595.25939000001</v>
      </c>
      <c r="I34" s="259"/>
      <c r="J34" s="259">
        <v>3017857782</v>
      </c>
      <c r="K34" s="259"/>
      <c r="L34" s="286">
        <v>1.77E-2</v>
      </c>
      <c r="M34" s="286"/>
      <c r="N34" s="287"/>
    </row>
    <row r="35" spans="1:14" ht="16.5" customHeight="1" x14ac:dyDescent="0.25">
      <c r="A35" s="284" t="s">
        <v>463</v>
      </c>
      <c r="B35" s="258"/>
      <c r="C35" s="22" t="s">
        <v>462</v>
      </c>
      <c r="D35" s="258" t="s">
        <v>909</v>
      </c>
      <c r="E35" s="258"/>
      <c r="F35" s="285">
        <v>250000</v>
      </c>
      <c r="G35" s="285"/>
      <c r="H35" s="259">
        <v>100000.91781</v>
      </c>
      <c r="I35" s="259"/>
      <c r="J35" s="259">
        <v>25000229453</v>
      </c>
      <c r="K35" s="259"/>
      <c r="L35" s="286">
        <v>0.14630000000000001</v>
      </c>
      <c r="M35" s="286"/>
      <c r="N35" s="287"/>
    </row>
    <row r="36" spans="1:14" ht="16.5" customHeight="1" x14ac:dyDescent="0.25">
      <c r="A36" s="284" t="s">
        <v>460</v>
      </c>
      <c r="B36" s="258"/>
      <c r="C36" s="22" t="s">
        <v>459</v>
      </c>
      <c r="D36" s="258" t="s">
        <v>908</v>
      </c>
      <c r="E36" s="258"/>
      <c r="F36" s="285">
        <v>70000</v>
      </c>
      <c r="G36" s="285"/>
      <c r="H36" s="259">
        <v>98405.667310000004</v>
      </c>
      <c r="I36" s="259"/>
      <c r="J36" s="259">
        <v>6888396712</v>
      </c>
      <c r="K36" s="259"/>
      <c r="L36" s="286">
        <v>4.0300000000000002E-2</v>
      </c>
      <c r="M36" s="286"/>
      <c r="N36" s="287"/>
    </row>
    <row r="37" spans="1:14" ht="16.5" customHeight="1" x14ac:dyDescent="0.25">
      <c r="A37" s="284" t="s">
        <v>457</v>
      </c>
      <c r="B37" s="258"/>
      <c r="C37" s="22" t="s">
        <v>456</v>
      </c>
      <c r="D37" s="258" t="s">
        <v>907</v>
      </c>
      <c r="E37" s="258"/>
      <c r="F37" s="285">
        <v>104919</v>
      </c>
      <c r="G37" s="285"/>
      <c r="H37" s="259">
        <v>96799.623460000003</v>
      </c>
      <c r="I37" s="259"/>
      <c r="J37" s="259">
        <v>10156119694</v>
      </c>
      <c r="K37" s="259"/>
      <c r="L37" s="286">
        <v>5.9499999999999997E-2</v>
      </c>
      <c r="M37" s="286"/>
      <c r="N37" s="287"/>
    </row>
    <row r="38" spans="1:14" ht="16.5" customHeight="1" x14ac:dyDescent="0.25">
      <c r="A38" s="284" t="s">
        <v>454</v>
      </c>
      <c r="B38" s="258"/>
      <c r="C38" s="22" t="s">
        <v>453</v>
      </c>
      <c r="D38" s="258" t="s">
        <v>906</v>
      </c>
      <c r="E38" s="258"/>
      <c r="F38" s="285">
        <v>30000</v>
      </c>
      <c r="G38" s="285"/>
      <c r="H38" s="259">
        <v>98205.283100000001</v>
      </c>
      <c r="I38" s="259"/>
      <c r="J38" s="259">
        <v>2946158493</v>
      </c>
      <c r="K38" s="259"/>
      <c r="L38" s="286">
        <v>1.72E-2</v>
      </c>
      <c r="M38" s="286"/>
      <c r="N38" s="287"/>
    </row>
    <row r="39" spans="1:14" ht="16.5" customHeight="1" x14ac:dyDescent="0.25">
      <c r="A39" s="284" t="s">
        <v>451</v>
      </c>
      <c r="B39" s="258"/>
      <c r="C39" s="22" t="s">
        <v>450</v>
      </c>
      <c r="D39" s="258" t="s">
        <v>905</v>
      </c>
      <c r="E39" s="258"/>
      <c r="F39" s="285">
        <v>50000</v>
      </c>
      <c r="G39" s="285"/>
      <c r="H39" s="259">
        <v>99989.105880000003</v>
      </c>
      <c r="I39" s="259"/>
      <c r="J39" s="259">
        <v>4999455294</v>
      </c>
      <c r="K39" s="259"/>
      <c r="L39" s="286">
        <v>2.93E-2</v>
      </c>
      <c r="M39" s="286"/>
      <c r="N39" s="287"/>
    </row>
    <row r="40" spans="1:14" ht="16.5" customHeight="1" x14ac:dyDescent="0.25">
      <c r="A40" s="284" t="s">
        <v>448</v>
      </c>
      <c r="B40" s="258"/>
      <c r="C40" s="22" t="s">
        <v>447</v>
      </c>
      <c r="D40" s="258" t="s">
        <v>904</v>
      </c>
      <c r="E40" s="258"/>
      <c r="F40" s="285">
        <v>50000</v>
      </c>
      <c r="G40" s="285"/>
      <c r="H40" s="259">
        <v>96300.041100000002</v>
      </c>
      <c r="I40" s="259"/>
      <c r="J40" s="259">
        <v>4815002055</v>
      </c>
      <c r="K40" s="259"/>
      <c r="L40" s="286">
        <v>2.8199999999999999E-2</v>
      </c>
      <c r="M40" s="286"/>
      <c r="N40" s="287"/>
    </row>
    <row r="41" spans="1:14" ht="16.5" customHeight="1" x14ac:dyDescent="0.25">
      <c r="A41" s="284" t="s">
        <v>445</v>
      </c>
      <c r="B41" s="258"/>
      <c r="C41" s="22" t="s">
        <v>444</v>
      </c>
      <c r="D41" s="258" t="s">
        <v>903</v>
      </c>
      <c r="E41" s="258"/>
      <c r="F41" s="285">
        <v>50000</v>
      </c>
      <c r="G41" s="285"/>
      <c r="H41" s="259">
        <v>100907.33543000001</v>
      </c>
      <c r="I41" s="259"/>
      <c r="J41" s="259">
        <v>5045366772</v>
      </c>
      <c r="K41" s="259"/>
      <c r="L41" s="286">
        <v>2.9499999999999998E-2</v>
      </c>
      <c r="M41" s="286"/>
      <c r="N41" s="287"/>
    </row>
    <row r="42" spans="1:14" ht="26.25" customHeight="1" x14ac:dyDescent="0.25">
      <c r="A42" s="280"/>
      <c r="B42" s="262"/>
      <c r="C42" s="19" t="s">
        <v>902</v>
      </c>
      <c r="D42" s="262" t="s">
        <v>901</v>
      </c>
      <c r="E42" s="262"/>
      <c r="F42" s="281">
        <v>1208224</v>
      </c>
      <c r="G42" s="281"/>
      <c r="H42" s="263">
        <v>0</v>
      </c>
      <c r="I42" s="263"/>
      <c r="J42" s="263">
        <v>125163178557</v>
      </c>
      <c r="K42" s="263"/>
      <c r="L42" s="282">
        <v>0.73270000000000002</v>
      </c>
      <c r="M42" s="282"/>
      <c r="N42" s="283"/>
    </row>
    <row r="43" spans="1:14" ht="26.25" customHeight="1" x14ac:dyDescent="0.25">
      <c r="A43" s="280" t="s">
        <v>365</v>
      </c>
      <c r="B43" s="262"/>
      <c r="C43" s="19" t="s">
        <v>900</v>
      </c>
      <c r="D43" s="262" t="s">
        <v>899</v>
      </c>
      <c r="E43" s="262"/>
      <c r="F43" s="281">
        <v>0</v>
      </c>
      <c r="G43" s="281"/>
      <c r="H43" s="263">
        <v>0</v>
      </c>
      <c r="I43" s="263"/>
      <c r="J43" s="263">
        <v>0</v>
      </c>
      <c r="K43" s="263"/>
      <c r="L43" s="282">
        <v>0</v>
      </c>
      <c r="M43" s="282"/>
      <c r="N43" s="283"/>
    </row>
    <row r="44" spans="1:14" ht="26.25" customHeight="1" x14ac:dyDescent="0.25">
      <c r="A44" s="284" t="s">
        <v>408</v>
      </c>
      <c r="B44" s="258"/>
      <c r="C44" s="22" t="s">
        <v>898</v>
      </c>
      <c r="D44" s="258" t="s">
        <v>897</v>
      </c>
      <c r="E44" s="258"/>
      <c r="F44" s="285">
        <v>0</v>
      </c>
      <c r="G44" s="285"/>
      <c r="H44" s="259">
        <v>0</v>
      </c>
      <c r="I44" s="259"/>
      <c r="J44" s="259">
        <v>0</v>
      </c>
      <c r="K44" s="259"/>
      <c r="L44" s="286">
        <v>0</v>
      </c>
      <c r="M44" s="286"/>
      <c r="N44" s="287"/>
    </row>
    <row r="45" spans="1:14" ht="38.25" x14ac:dyDescent="0.25">
      <c r="A45" s="284" t="s">
        <v>399</v>
      </c>
      <c r="B45" s="258"/>
      <c r="C45" s="22" t="s">
        <v>896</v>
      </c>
      <c r="D45" s="258" t="s">
        <v>895</v>
      </c>
      <c r="E45" s="258"/>
      <c r="F45" s="285">
        <v>0</v>
      </c>
      <c r="G45" s="285"/>
      <c r="H45" s="259">
        <v>0</v>
      </c>
      <c r="I45" s="259"/>
      <c r="J45" s="259">
        <v>0</v>
      </c>
      <c r="K45" s="259"/>
      <c r="L45" s="286">
        <v>0</v>
      </c>
      <c r="M45" s="286"/>
      <c r="N45" s="287"/>
    </row>
    <row r="46" spans="1:14" ht="25.5" x14ac:dyDescent="0.25">
      <c r="A46" s="284"/>
      <c r="B46" s="258"/>
      <c r="C46" s="22" t="s">
        <v>858</v>
      </c>
      <c r="D46" s="258" t="s">
        <v>894</v>
      </c>
      <c r="E46" s="258"/>
      <c r="F46" s="285">
        <v>0</v>
      </c>
      <c r="G46" s="285"/>
      <c r="H46" s="259">
        <v>0</v>
      </c>
      <c r="I46" s="259"/>
      <c r="J46" s="259">
        <v>0</v>
      </c>
      <c r="K46" s="259"/>
      <c r="L46" s="286">
        <v>0</v>
      </c>
      <c r="M46" s="286"/>
      <c r="N46" s="287"/>
    </row>
    <row r="47" spans="1:14" ht="25.5" x14ac:dyDescent="0.25">
      <c r="A47" s="280"/>
      <c r="B47" s="262"/>
      <c r="C47" s="19" t="s">
        <v>893</v>
      </c>
      <c r="D47" s="262" t="s">
        <v>892</v>
      </c>
      <c r="E47" s="262"/>
      <c r="F47" s="281">
        <v>1208224</v>
      </c>
      <c r="G47" s="281"/>
      <c r="H47" s="263">
        <v>0</v>
      </c>
      <c r="I47" s="263"/>
      <c r="J47" s="263">
        <v>125163178557</v>
      </c>
      <c r="K47" s="263"/>
      <c r="L47" s="282">
        <v>0.73270000000000002</v>
      </c>
      <c r="M47" s="282"/>
      <c r="N47" s="283"/>
    </row>
    <row r="48" spans="1:14" ht="25.5" x14ac:dyDescent="0.25">
      <c r="A48" s="280" t="s">
        <v>362</v>
      </c>
      <c r="B48" s="262"/>
      <c r="C48" s="19" t="s">
        <v>891</v>
      </c>
      <c r="D48" s="262" t="s">
        <v>890</v>
      </c>
      <c r="E48" s="262"/>
      <c r="F48" s="281">
        <v>0</v>
      </c>
      <c r="G48" s="281"/>
      <c r="H48" s="263">
        <v>0</v>
      </c>
      <c r="I48" s="263"/>
      <c r="J48" s="263">
        <v>0</v>
      </c>
      <c r="K48" s="263"/>
      <c r="L48" s="282">
        <v>0</v>
      </c>
      <c r="M48" s="282"/>
      <c r="N48" s="283"/>
    </row>
    <row r="49" spans="1:14" ht="25.5" x14ac:dyDescent="0.25">
      <c r="A49" s="284" t="s">
        <v>408</v>
      </c>
      <c r="B49" s="258"/>
      <c r="C49" s="22" t="s">
        <v>889</v>
      </c>
      <c r="D49" s="258" t="s">
        <v>888</v>
      </c>
      <c r="E49" s="258"/>
      <c r="F49" s="285">
        <v>0</v>
      </c>
      <c r="G49" s="285"/>
      <c r="H49" s="259">
        <v>0</v>
      </c>
      <c r="I49" s="259"/>
      <c r="J49" s="259">
        <v>0</v>
      </c>
      <c r="K49" s="259"/>
      <c r="L49" s="286">
        <v>0</v>
      </c>
      <c r="M49" s="286"/>
      <c r="N49" s="287"/>
    </row>
    <row r="50" spans="1:14" ht="25.5" x14ac:dyDescent="0.25">
      <c r="A50" s="284" t="s">
        <v>399</v>
      </c>
      <c r="B50" s="258"/>
      <c r="C50" s="22" t="s">
        <v>887</v>
      </c>
      <c r="D50" s="258" t="s">
        <v>886</v>
      </c>
      <c r="E50" s="258"/>
      <c r="F50" s="285">
        <v>0</v>
      </c>
      <c r="G50" s="285"/>
      <c r="H50" s="259">
        <v>0</v>
      </c>
      <c r="I50" s="259"/>
      <c r="J50" s="259">
        <v>3638543045</v>
      </c>
      <c r="K50" s="259"/>
      <c r="L50" s="286">
        <v>2.1299999999999999E-2</v>
      </c>
      <c r="M50" s="286"/>
      <c r="N50" s="287"/>
    </row>
    <row r="51" spans="1:14" ht="25.5" x14ac:dyDescent="0.25">
      <c r="A51" s="288"/>
      <c r="B51" s="266"/>
      <c r="C51" s="24" t="s">
        <v>287</v>
      </c>
      <c r="D51" s="266" t="s">
        <v>885</v>
      </c>
      <c r="E51" s="266"/>
      <c r="F51" s="289">
        <v>0</v>
      </c>
      <c r="G51" s="289"/>
      <c r="H51" s="267">
        <v>0</v>
      </c>
      <c r="I51" s="267"/>
      <c r="J51" s="267">
        <v>3638543045</v>
      </c>
      <c r="K51" s="267"/>
      <c r="L51" s="290">
        <v>2.1299999999999999E-2</v>
      </c>
      <c r="M51" s="290"/>
      <c r="N51" s="291"/>
    </row>
    <row r="52" spans="1:14" ht="38.25" x14ac:dyDescent="0.25">
      <c r="A52" s="284" t="s">
        <v>396</v>
      </c>
      <c r="B52" s="258"/>
      <c r="C52" s="22" t="s">
        <v>884</v>
      </c>
      <c r="D52" s="258" t="s">
        <v>883</v>
      </c>
      <c r="E52" s="258"/>
      <c r="F52" s="285">
        <v>0</v>
      </c>
      <c r="G52" s="285"/>
      <c r="H52" s="259">
        <v>0</v>
      </c>
      <c r="I52" s="259"/>
      <c r="J52" s="259">
        <v>38312325</v>
      </c>
      <c r="K52" s="259"/>
      <c r="L52" s="286">
        <v>2.0000000000000001E-4</v>
      </c>
      <c r="M52" s="286"/>
      <c r="N52" s="287"/>
    </row>
    <row r="53" spans="1:14" ht="51" x14ac:dyDescent="0.25">
      <c r="A53" s="284" t="s">
        <v>423</v>
      </c>
      <c r="B53" s="258"/>
      <c r="C53" s="22" t="s">
        <v>882</v>
      </c>
      <c r="D53" s="258" t="s">
        <v>881</v>
      </c>
      <c r="E53" s="258"/>
      <c r="F53" s="285">
        <v>0</v>
      </c>
      <c r="G53" s="285"/>
      <c r="H53" s="259">
        <v>0</v>
      </c>
      <c r="I53" s="259"/>
      <c r="J53" s="259">
        <v>0</v>
      </c>
      <c r="K53" s="259"/>
      <c r="L53" s="286">
        <v>0</v>
      </c>
      <c r="M53" s="286"/>
      <c r="N53" s="287"/>
    </row>
    <row r="54" spans="1:14" ht="51" x14ac:dyDescent="0.25">
      <c r="A54" s="284" t="s">
        <v>420</v>
      </c>
      <c r="B54" s="258"/>
      <c r="C54" s="22" t="s">
        <v>880</v>
      </c>
      <c r="D54" s="258" t="s">
        <v>879</v>
      </c>
      <c r="E54" s="258"/>
      <c r="F54" s="285">
        <v>0</v>
      </c>
      <c r="G54" s="285"/>
      <c r="H54" s="259">
        <v>0</v>
      </c>
      <c r="I54" s="259"/>
      <c r="J54" s="259">
        <v>0</v>
      </c>
      <c r="K54" s="259"/>
      <c r="L54" s="286">
        <v>0</v>
      </c>
      <c r="M54" s="286"/>
      <c r="N54" s="287"/>
    </row>
    <row r="55" spans="1:14" ht="25.5" x14ac:dyDescent="0.25">
      <c r="A55" s="284" t="s">
        <v>417</v>
      </c>
      <c r="B55" s="258"/>
      <c r="C55" s="22" t="s">
        <v>878</v>
      </c>
      <c r="D55" s="258" t="s">
        <v>877</v>
      </c>
      <c r="E55" s="258"/>
      <c r="F55" s="285">
        <v>0</v>
      </c>
      <c r="G55" s="285"/>
      <c r="H55" s="259">
        <v>0</v>
      </c>
      <c r="I55" s="259"/>
      <c r="J55" s="259">
        <v>0</v>
      </c>
      <c r="K55" s="259"/>
      <c r="L55" s="286">
        <v>0</v>
      </c>
      <c r="M55" s="286"/>
      <c r="N55" s="287"/>
    </row>
    <row r="56" spans="1:14" ht="25.5" x14ac:dyDescent="0.25">
      <c r="A56" s="284" t="s">
        <v>414</v>
      </c>
      <c r="B56" s="258"/>
      <c r="C56" s="22" t="s">
        <v>876</v>
      </c>
      <c r="D56" s="258" t="s">
        <v>875</v>
      </c>
      <c r="E56" s="258"/>
      <c r="F56" s="285">
        <v>0</v>
      </c>
      <c r="G56" s="285"/>
      <c r="H56" s="259">
        <v>0</v>
      </c>
      <c r="I56" s="259"/>
      <c r="J56" s="259">
        <v>0</v>
      </c>
      <c r="K56" s="259"/>
      <c r="L56" s="286">
        <v>0</v>
      </c>
      <c r="M56" s="286"/>
      <c r="N56" s="287"/>
    </row>
    <row r="57" spans="1:14" ht="38.25" x14ac:dyDescent="0.25">
      <c r="A57" s="288" t="s">
        <v>874</v>
      </c>
      <c r="B57" s="266"/>
      <c r="C57" s="24" t="s">
        <v>273</v>
      </c>
      <c r="D57" s="266" t="s">
        <v>873</v>
      </c>
      <c r="E57" s="266"/>
      <c r="F57" s="289">
        <v>0</v>
      </c>
      <c r="G57" s="289"/>
      <c r="H57" s="267">
        <v>0</v>
      </c>
      <c r="I57" s="267"/>
      <c r="J57" s="267">
        <v>0</v>
      </c>
      <c r="K57" s="267"/>
      <c r="L57" s="290">
        <v>0</v>
      </c>
      <c r="M57" s="290"/>
      <c r="N57" s="291"/>
    </row>
    <row r="58" spans="1:14" ht="51" x14ac:dyDescent="0.25">
      <c r="A58" s="288" t="s">
        <v>872</v>
      </c>
      <c r="B58" s="266"/>
      <c r="C58" s="24" t="s">
        <v>271</v>
      </c>
      <c r="D58" s="266" t="s">
        <v>871</v>
      </c>
      <c r="E58" s="266"/>
      <c r="F58" s="289">
        <v>0</v>
      </c>
      <c r="G58" s="289"/>
      <c r="H58" s="267">
        <v>0</v>
      </c>
      <c r="I58" s="267"/>
      <c r="J58" s="267">
        <v>0</v>
      </c>
      <c r="K58" s="267"/>
      <c r="L58" s="290">
        <v>0</v>
      </c>
      <c r="M58" s="290"/>
      <c r="N58" s="291"/>
    </row>
    <row r="59" spans="1:14" ht="25.5" x14ac:dyDescent="0.25">
      <c r="A59" s="280"/>
      <c r="B59" s="262"/>
      <c r="C59" s="19" t="s">
        <v>858</v>
      </c>
      <c r="D59" s="262" t="s">
        <v>870</v>
      </c>
      <c r="E59" s="262"/>
      <c r="F59" s="281">
        <v>0</v>
      </c>
      <c r="G59" s="281"/>
      <c r="H59" s="263">
        <v>0</v>
      </c>
      <c r="I59" s="263"/>
      <c r="J59" s="263">
        <v>3676855370</v>
      </c>
      <c r="K59" s="263"/>
      <c r="L59" s="282">
        <v>2.1499999999999998E-2</v>
      </c>
      <c r="M59" s="282"/>
      <c r="N59" s="283"/>
    </row>
    <row r="60" spans="1:14" ht="25.5" x14ac:dyDescent="0.25">
      <c r="A60" s="280" t="s">
        <v>161</v>
      </c>
      <c r="B60" s="262"/>
      <c r="C60" s="19" t="s">
        <v>719</v>
      </c>
      <c r="D60" s="262" t="s">
        <v>869</v>
      </c>
      <c r="E60" s="262"/>
      <c r="F60" s="281">
        <v>0</v>
      </c>
      <c r="G60" s="281"/>
      <c r="H60" s="263">
        <v>0</v>
      </c>
      <c r="I60" s="263"/>
      <c r="J60" s="263">
        <v>0</v>
      </c>
      <c r="K60" s="263"/>
      <c r="L60" s="282">
        <v>0</v>
      </c>
      <c r="M60" s="282"/>
      <c r="N60" s="283"/>
    </row>
    <row r="61" spans="1:14" ht="25.5" x14ac:dyDescent="0.25">
      <c r="A61" s="284" t="s">
        <v>408</v>
      </c>
      <c r="B61" s="258"/>
      <c r="C61" s="22" t="s">
        <v>868</v>
      </c>
      <c r="D61" s="258" t="s">
        <v>867</v>
      </c>
      <c r="E61" s="258"/>
      <c r="F61" s="285">
        <v>0</v>
      </c>
      <c r="G61" s="285"/>
      <c r="H61" s="259">
        <v>0</v>
      </c>
      <c r="I61" s="259"/>
      <c r="J61" s="259">
        <v>41992878669</v>
      </c>
      <c r="K61" s="259"/>
      <c r="L61" s="286">
        <v>0.24579999999999999</v>
      </c>
      <c r="M61" s="286"/>
      <c r="N61" s="287"/>
    </row>
    <row r="62" spans="1:14" ht="25.5" x14ac:dyDescent="0.25">
      <c r="A62" s="288"/>
      <c r="B62" s="266"/>
      <c r="C62" s="24" t="s">
        <v>717</v>
      </c>
      <c r="D62" s="266" t="s">
        <v>866</v>
      </c>
      <c r="E62" s="266"/>
      <c r="F62" s="289">
        <v>0</v>
      </c>
      <c r="G62" s="289"/>
      <c r="H62" s="267">
        <v>0</v>
      </c>
      <c r="I62" s="267"/>
      <c r="J62" s="267">
        <v>25992878669</v>
      </c>
      <c r="K62" s="267"/>
      <c r="L62" s="290">
        <v>0.1522</v>
      </c>
      <c r="M62" s="290"/>
      <c r="N62" s="291"/>
    </row>
    <row r="63" spans="1:14" ht="38.25" x14ac:dyDescent="0.25">
      <c r="A63" s="288"/>
      <c r="B63" s="266"/>
      <c r="C63" s="24" t="s">
        <v>707</v>
      </c>
      <c r="D63" s="266" t="s">
        <v>865</v>
      </c>
      <c r="E63" s="266"/>
      <c r="F63" s="289">
        <v>0</v>
      </c>
      <c r="G63" s="289"/>
      <c r="H63" s="267">
        <v>0</v>
      </c>
      <c r="I63" s="267"/>
      <c r="J63" s="267">
        <v>0</v>
      </c>
      <c r="K63" s="267"/>
      <c r="L63" s="290">
        <v>0</v>
      </c>
      <c r="M63" s="290"/>
      <c r="N63" s="291"/>
    </row>
    <row r="64" spans="1:14" ht="51" x14ac:dyDescent="0.25">
      <c r="A64" s="288"/>
      <c r="B64" s="266"/>
      <c r="C64" s="24" t="s">
        <v>864</v>
      </c>
      <c r="D64" s="266" t="s">
        <v>863</v>
      </c>
      <c r="E64" s="266"/>
      <c r="F64" s="289">
        <v>0</v>
      </c>
      <c r="G64" s="289"/>
      <c r="H64" s="267">
        <v>0</v>
      </c>
      <c r="I64" s="267"/>
      <c r="J64" s="267">
        <v>16000000000</v>
      </c>
      <c r="K64" s="267"/>
      <c r="L64" s="290">
        <v>9.3700000000000006E-2</v>
      </c>
      <c r="M64" s="290"/>
      <c r="N64" s="291"/>
    </row>
    <row r="65" spans="1:14" ht="25.5" x14ac:dyDescent="0.25">
      <c r="A65" s="284" t="s">
        <v>399</v>
      </c>
      <c r="B65" s="258"/>
      <c r="C65" s="22" t="s">
        <v>862</v>
      </c>
      <c r="D65" s="258" t="s">
        <v>861</v>
      </c>
      <c r="E65" s="258"/>
      <c r="F65" s="285">
        <v>0</v>
      </c>
      <c r="G65" s="285"/>
      <c r="H65" s="259">
        <v>0</v>
      </c>
      <c r="I65" s="259"/>
      <c r="J65" s="259">
        <v>0</v>
      </c>
      <c r="K65" s="259"/>
      <c r="L65" s="286">
        <v>0</v>
      </c>
      <c r="M65" s="286"/>
      <c r="N65" s="287"/>
    </row>
    <row r="66" spans="1:14" ht="25.5" x14ac:dyDescent="0.25">
      <c r="A66" s="284" t="s">
        <v>396</v>
      </c>
      <c r="B66" s="258"/>
      <c r="C66" s="22" t="s">
        <v>860</v>
      </c>
      <c r="D66" s="258" t="s">
        <v>859</v>
      </c>
      <c r="E66" s="258"/>
      <c r="F66" s="285">
        <v>0</v>
      </c>
      <c r="G66" s="285"/>
      <c r="H66" s="259">
        <v>0</v>
      </c>
      <c r="I66" s="259"/>
      <c r="J66" s="259">
        <v>0</v>
      </c>
      <c r="K66" s="259"/>
      <c r="L66" s="286">
        <v>0</v>
      </c>
      <c r="M66" s="286"/>
      <c r="N66" s="287"/>
    </row>
    <row r="67" spans="1:14" ht="25.5" x14ac:dyDescent="0.25">
      <c r="A67" s="280"/>
      <c r="B67" s="262"/>
      <c r="C67" s="19" t="s">
        <v>858</v>
      </c>
      <c r="D67" s="262" t="s">
        <v>857</v>
      </c>
      <c r="E67" s="262"/>
      <c r="F67" s="281">
        <v>0</v>
      </c>
      <c r="G67" s="281"/>
      <c r="H67" s="263">
        <v>0</v>
      </c>
      <c r="I67" s="263"/>
      <c r="J67" s="263">
        <v>41992878669</v>
      </c>
      <c r="K67" s="263"/>
      <c r="L67" s="282">
        <v>0.24579999999999999</v>
      </c>
      <c r="M67" s="282"/>
      <c r="N67" s="283"/>
    </row>
    <row r="68" spans="1:14" ht="25.5" x14ac:dyDescent="0.25">
      <c r="A68" s="295" t="s">
        <v>391</v>
      </c>
      <c r="B68" s="254"/>
      <c r="C68" s="27" t="s">
        <v>856</v>
      </c>
      <c r="D68" s="254" t="s">
        <v>855</v>
      </c>
      <c r="E68" s="254"/>
      <c r="F68" s="296">
        <v>0</v>
      </c>
      <c r="G68" s="296"/>
      <c r="H68" s="255">
        <v>0</v>
      </c>
      <c r="I68" s="255"/>
      <c r="J68" s="255">
        <v>170832912596</v>
      </c>
      <c r="K68" s="255"/>
      <c r="L68" s="292">
        <v>1</v>
      </c>
      <c r="M68" s="292"/>
      <c r="N68" s="293"/>
    </row>
    <row r="69" spans="1:14" ht="11.25" customHeight="1" x14ac:dyDescent="0.25">
      <c r="A69" s="1"/>
      <c r="B69" s="1"/>
      <c r="C69" s="1"/>
      <c r="D69" s="1"/>
      <c r="E69" s="1"/>
      <c r="F69" s="1"/>
      <c r="G69" s="1"/>
      <c r="H69" s="1"/>
    </row>
    <row r="70" spans="1:14" ht="15.75" customHeight="1" x14ac:dyDescent="0.25">
      <c r="A70" s="141"/>
      <c r="B70" s="1"/>
      <c r="C70" s="1"/>
      <c r="D70" s="1"/>
      <c r="E70" s="1"/>
      <c r="F70" s="1"/>
    </row>
    <row r="71" spans="1:14" ht="26.25" customHeight="1" x14ac:dyDescent="0.25">
      <c r="A71" s="140"/>
    </row>
    <row r="72" spans="1:14" ht="9.75" customHeight="1" x14ac:dyDescent="0.25">
      <c r="A72" s="4"/>
      <c r="B72" s="4"/>
      <c r="C72" s="4"/>
      <c r="D72" s="4"/>
      <c r="E72" s="4"/>
      <c r="F72" s="4"/>
      <c r="G72" s="4"/>
      <c r="H72" s="4"/>
    </row>
    <row r="73" spans="1:14" ht="62.25" customHeight="1" x14ac:dyDescent="0.25">
      <c r="A73" s="139" t="s">
        <v>854</v>
      </c>
      <c r="B73" s="294" t="s">
        <v>853</v>
      </c>
      <c r="C73" s="294"/>
      <c r="D73" s="294"/>
      <c r="E73" s="294" t="s">
        <v>852</v>
      </c>
      <c r="F73" s="294"/>
      <c r="G73" s="294" t="s">
        <v>851</v>
      </c>
      <c r="H73" s="294"/>
      <c r="I73" s="294" t="s">
        <v>850</v>
      </c>
      <c r="J73" s="294"/>
      <c r="K73" s="294" t="s">
        <v>849</v>
      </c>
      <c r="L73" s="294"/>
      <c r="M73" s="138" t="s">
        <v>848</v>
      </c>
    </row>
    <row r="74" spans="1:14" ht="8.25" customHeight="1" x14ac:dyDescent="0.25">
      <c r="A74" s="1"/>
      <c r="B74" s="1"/>
      <c r="C74" s="1"/>
      <c r="D74" s="1"/>
      <c r="E74" s="1"/>
      <c r="F74" s="1"/>
      <c r="G74" s="1"/>
      <c r="H74" s="1"/>
    </row>
    <row r="75" spans="1:14" ht="12.75" customHeight="1" x14ac:dyDescent="0.25">
      <c r="A75" s="59"/>
      <c r="B75" s="59"/>
    </row>
    <row r="76" spans="1:14" ht="15.75" customHeight="1" x14ac:dyDescent="0.25">
      <c r="A76" s="99"/>
      <c r="B76" s="99"/>
    </row>
    <row r="77" spans="1:14" ht="15" customHeight="1" x14ac:dyDescent="0.25">
      <c r="A77" s="1"/>
      <c r="B77" s="1"/>
      <c r="C77" s="1"/>
      <c r="D77" s="1"/>
      <c r="E77" s="1"/>
      <c r="F77" s="1"/>
      <c r="G77" s="1"/>
      <c r="H77" s="1"/>
    </row>
    <row r="78" spans="1:14" ht="15" customHeight="1" x14ac:dyDescent="0.25">
      <c r="A78" s="1"/>
      <c r="B78" s="1"/>
      <c r="C78" s="1"/>
      <c r="D78" s="1"/>
      <c r="E78" s="1"/>
      <c r="F78" s="1"/>
      <c r="G78" s="1"/>
      <c r="H78" s="1"/>
    </row>
    <row r="79" spans="1:14" ht="15" customHeight="1" x14ac:dyDescent="0.25">
      <c r="A79" s="1"/>
      <c r="B79" s="1"/>
      <c r="C79" s="1"/>
      <c r="D79" s="1"/>
      <c r="E79" s="1"/>
      <c r="F79" s="1"/>
      <c r="G79" s="1"/>
      <c r="H79" s="1"/>
    </row>
    <row r="80" spans="1:14"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58"/>
      <c r="B84" s="107"/>
    </row>
  </sheetData>
  <mergeCells count="311">
    <mergeCell ref="B73:D73"/>
    <mergeCell ref="E73:F73"/>
    <mergeCell ref="G73:H73"/>
    <mergeCell ref="I73:J73"/>
    <mergeCell ref="K73:L73"/>
    <mergeCell ref="A68:B68"/>
    <mergeCell ref="D68:E68"/>
    <mergeCell ref="F68:G68"/>
    <mergeCell ref="H68:I68"/>
    <mergeCell ref="J68:K68"/>
    <mergeCell ref="A66:B66"/>
    <mergeCell ref="D66:E66"/>
    <mergeCell ref="F66:G66"/>
    <mergeCell ref="H66:I66"/>
    <mergeCell ref="J66:K66"/>
    <mergeCell ref="L66:N66"/>
    <mergeCell ref="L68:N68"/>
    <mergeCell ref="A67:B67"/>
    <mergeCell ref="D67:E67"/>
    <mergeCell ref="F67:G67"/>
    <mergeCell ref="H67:I67"/>
    <mergeCell ref="J67:K67"/>
    <mergeCell ref="L67:N67"/>
    <mergeCell ref="A64:B64"/>
    <mergeCell ref="D64:E64"/>
    <mergeCell ref="F64:G64"/>
    <mergeCell ref="H64:I64"/>
    <mergeCell ref="J64:K64"/>
    <mergeCell ref="L64:N64"/>
    <mergeCell ref="A65:B65"/>
    <mergeCell ref="D65:E65"/>
    <mergeCell ref="F65:G65"/>
    <mergeCell ref="H65:I65"/>
    <mergeCell ref="J65:K65"/>
    <mergeCell ref="L65:N65"/>
    <mergeCell ref="A62:B62"/>
    <mergeCell ref="D62:E62"/>
    <mergeCell ref="F62:G62"/>
    <mergeCell ref="H62:I62"/>
    <mergeCell ref="J62:K62"/>
    <mergeCell ref="L62:N62"/>
    <mergeCell ref="A63:B63"/>
    <mergeCell ref="D63:E63"/>
    <mergeCell ref="F63:G63"/>
    <mergeCell ref="H63:I63"/>
    <mergeCell ref="J63:K63"/>
    <mergeCell ref="L63:N63"/>
    <mergeCell ref="A60:B60"/>
    <mergeCell ref="D60:E60"/>
    <mergeCell ref="F60:G60"/>
    <mergeCell ref="H60:I60"/>
    <mergeCell ref="J60:K60"/>
    <mergeCell ref="L60:N60"/>
    <mergeCell ref="A61:B61"/>
    <mergeCell ref="D61:E61"/>
    <mergeCell ref="F61:G61"/>
    <mergeCell ref="H61:I61"/>
    <mergeCell ref="J61:K61"/>
    <mergeCell ref="L61:N61"/>
    <mergeCell ref="A58:B58"/>
    <mergeCell ref="D58:E58"/>
    <mergeCell ref="F58:G58"/>
    <mergeCell ref="H58:I58"/>
    <mergeCell ref="J58:K58"/>
    <mergeCell ref="L58:N58"/>
    <mergeCell ref="A59:B59"/>
    <mergeCell ref="D59:E59"/>
    <mergeCell ref="F59:G59"/>
    <mergeCell ref="H59:I59"/>
    <mergeCell ref="J59:K59"/>
    <mergeCell ref="L59:N59"/>
    <mergeCell ref="A56:B56"/>
    <mergeCell ref="D56:E56"/>
    <mergeCell ref="F56:G56"/>
    <mergeCell ref="H56:I56"/>
    <mergeCell ref="J56:K56"/>
    <mergeCell ref="L56:N56"/>
    <mergeCell ref="A57:B57"/>
    <mergeCell ref="D57:E57"/>
    <mergeCell ref="F57:G57"/>
    <mergeCell ref="H57:I57"/>
    <mergeCell ref="J57:K57"/>
    <mergeCell ref="L57:N57"/>
    <mergeCell ref="A54:B54"/>
    <mergeCell ref="D54:E54"/>
    <mergeCell ref="F54:G54"/>
    <mergeCell ref="H54:I54"/>
    <mergeCell ref="J54:K54"/>
    <mergeCell ref="L54:N54"/>
    <mergeCell ref="A55:B55"/>
    <mergeCell ref="D55:E55"/>
    <mergeCell ref="F55:G55"/>
    <mergeCell ref="H55:I55"/>
    <mergeCell ref="J55:K55"/>
    <mergeCell ref="L55:N55"/>
    <mergeCell ref="A52:B52"/>
    <mergeCell ref="D52:E52"/>
    <mergeCell ref="F52:G52"/>
    <mergeCell ref="H52:I52"/>
    <mergeCell ref="J52:K52"/>
    <mergeCell ref="L52:N52"/>
    <mergeCell ref="A53:B53"/>
    <mergeCell ref="D53:E53"/>
    <mergeCell ref="F53:G53"/>
    <mergeCell ref="H53:I53"/>
    <mergeCell ref="J53:K53"/>
    <mergeCell ref="L53:N53"/>
    <mergeCell ref="A50:B50"/>
    <mergeCell ref="D50:E50"/>
    <mergeCell ref="F50:G50"/>
    <mergeCell ref="H50:I50"/>
    <mergeCell ref="J50:K50"/>
    <mergeCell ref="L50:N50"/>
    <mergeCell ref="A51:B51"/>
    <mergeCell ref="D51:E51"/>
    <mergeCell ref="F51:G51"/>
    <mergeCell ref="H51:I51"/>
    <mergeCell ref="J51:K51"/>
    <mergeCell ref="L51:N51"/>
    <mergeCell ref="A48:B48"/>
    <mergeCell ref="D48:E48"/>
    <mergeCell ref="F48:G48"/>
    <mergeCell ref="H48:I48"/>
    <mergeCell ref="J48:K48"/>
    <mergeCell ref="L48:N48"/>
    <mergeCell ref="A49:B49"/>
    <mergeCell ref="D49:E49"/>
    <mergeCell ref="F49:G49"/>
    <mergeCell ref="H49:I49"/>
    <mergeCell ref="J49:K49"/>
    <mergeCell ref="L49:N49"/>
    <mergeCell ref="A46:B46"/>
    <mergeCell ref="D46:E46"/>
    <mergeCell ref="F46:G46"/>
    <mergeCell ref="H46:I46"/>
    <mergeCell ref="J46:K46"/>
    <mergeCell ref="L46:N46"/>
    <mergeCell ref="A47:B47"/>
    <mergeCell ref="D47:E47"/>
    <mergeCell ref="F47:G47"/>
    <mergeCell ref="H47:I47"/>
    <mergeCell ref="J47:K47"/>
    <mergeCell ref="L47:N47"/>
    <mergeCell ref="A44:B44"/>
    <mergeCell ref="D44:E44"/>
    <mergeCell ref="F44:G44"/>
    <mergeCell ref="H44:I44"/>
    <mergeCell ref="J44:K44"/>
    <mergeCell ref="L44:N44"/>
    <mergeCell ref="A45:B45"/>
    <mergeCell ref="D45:E45"/>
    <mergeCell ref="F45:G45"/>
    <mergeCell ref="H45:I45"/>
    <mergeCell ref="J45:K45"/>
    <mergeCell ref="L45:N45"/>
    <mergeCell ref="A42:B42"/>
    <mergeCell ref="D42:E42"/>
    <mergeCell ref="F42:G42"/>
    <mergeCell ref="H42:I42"/>
    <mergeCell ref="J42:K42"/>
    <mergeCell ref="L42:N42"/>
    <mergeCell ref="A43:B43"/>
    <mergeCell ref="D43:E43"/>
    <mergeCell ref="F43:G43"/>
    <mergeCell ref="H43:I43"/>
    <mergeCell ref="J43:K43"/>
    <mergeCell ref="L43:N43"/>
    <mergeCell ref="A40:B40"/>
    <mergeCell ref="D40:E40"/>
    <mergeCell ref="F40:G40"/>
    <mergeCell ref="H40:I40"/>
    <mergeCell ref="J40:K40"/>
    <mergeCell ref="L40:N40"/>
    <mergeCell ref="A41:B41"/>
    <mergeCell ref="D41:E41"/>
    <mergeCell ref="F41:G41"/>
    <mergeCell ref="H41:I41"/>
    <mergeCell ref="J41:K41"/>
    <mergeCell ref="L41:N41"/>
    <mergeCell ref="A38:B38"/>
    <mergeCell ref="D38:E38"/>
    <mergeCell ref="F38:G38"/>
    <mergeCell ref="H38:I38"/>
    <mergeCell ref="J38:K38"/>
    <mergeCell ref="L38:N38"/>
    <mergeCell ref="A39:B39"/>
    <mergeCell ref="D39:E39"/>
    <mergeCell ref="F39:G39"/>
    <mergeCell ref="H39:I39"/>
    <mergeCell ref="J39:K39"/>
    <mergeCell ref="L39:N39"/>
    <mergeCell ref="A36:B36"/>
    <mergeCell ref="D36:E36"/>
    <mergeCell ref="F36:G36"/>
    <mergeCell ref="H36:I36"/>
    <mergeCell ref="J36:K36"/>
    <mergeCell ref="L36:N36"/>
    <mergeCell ref="A37:B37"/>
    <mergeCell ref="D37:E37"/>
    <mergeCell ref="F37:G37"/>
    <mergeCell ref="H37:I37"/>
    <mergeCell ref="J37:K37"/>
    <mergeCell ref="L37:N37"/>
    <mergeCell ref="A34:B34"/>
    <mergeCell ref="D34:E34"/>
    <mergeCell ref="F34:G34"/>
    <mergeCell ref="H34:I34"/>
    <mergeCell ref="J34:K34"/>
    <mergeCell ref="L34:N34"/>
    <mergeCell ref="A35:B35"/>
    <mergeCell ref="D35:E35"/>
    <mergeCell ref="F35:G35"/>
    <mergeCell ref="H35:I35"/>
    <mergeCell ref="J35:K35"/>
    <mergeCell ref="L35:N35"/>
    <mergeCell ref="A32:B32"/>
    <mergeCell ref="D32:E32"/>
    <mergeCell ref="F32:G32"/>
    <mergeCell ref="H32:I32"/>
    <mergeCell ref="J32:K32"/>
    <mergeCell ref="L32:N32"/>
    <mergeCell ref="A33:B33"/>
    <mergeCell ref="D33:E33"/>
    <mergeCell ref="F33:G33"/>
    <mergeCell ref="H33:I33"/>
    <mergeCell ref="J33:K33"/>
    <mergeCell ref="L33:N33"/>
    <mergeCell ref="A30:B30"/>
    <mergeCell ref="D30:E30"/>
    <mergeCell ref="F30:G30"/>
    <mergeCell ref="H30:I30"/>
    <mergeCell ref="J30:K30"/>
    <mergeCell ref="L30:N30"/>
    <mergeCell ref="A31:B31"/>
    <mergeCell ref="D31:E31"/>
    <mergeCell ref="F31:G31"/>
    <mergeCell ref="H31:I31"/>
    <mergeCell ref="J31:K31"/>
    <mergeCell ref="L31:N31"/>
    <mergeCell ref="A28:B28"/>
    <mergeCell ref="D28:E28"/>
    <mergeCell ref="F28:G28"/>
    <mergeCell ref="H28:I28"/>
    <mergeCell ref="J28:K28"/>
    <mergeCell ref="L28:N28"/>
    <mergeCell ref="A29:B29"/>
    <mergeCell ref="D29:E29"/>
    <mergeCell ref="F29:G29"/>
    <mergeCell ref="H29:I29"/>
    <mergeCell ref="J29:K29"/>
    <mergeCell ref="L29:N29"/>
    <mergeCell ref="A26:B26"/>
    <mergeCell ref="D26:E26"/>
    <mergeCell ref="F26:G26"/>
    <mergeCell ref="H26:I26"/>
    <mergeCell ref="J26:K26"/>
    <mergeCell ref="L26:N26"/>
    <mergeCell ref="A27:B27"/>
    <mergeCell ref="D27:E27"/>
    <mergeCell ref="F27:G27"/>
    <mergeCell ref="H27:I27"/>
    <mergeCell ref="J27:K27"/>
    <mergeCell ref="L27:N27"/>
    <mergeCell ref="A24:B24"/>
    <mergeCell ref="D24:E24"/>
    <mergeCell ref="F24:G24"/>
    <mergeCell ref="H24:I24"/>
    <mergeCell ref="J24:K24"/>
    <mergeCell ref="L24:N24"/>
    <mergeCell ref="A25:B25"/>
    <mergeCell ref="D25:E25"/>
    <mergeCell ref="F25:G25"/>
    <mergeCell ref="H25:I25"/>
    <mergeCell ref="J25:K25"/>
    <mergeCell ref="L25:N25"/>
    <mergeCell ref="A22:B22"/>
    <mergeCell ref="D22:E22"/>
    <mergeCell ref="F22:G22"/>
    <mergeCell ref="H22:I22"/>
    <mergeCell ref="J22:K22"/>
    <mergeCell ref="L22:N22"/>
    <mergeCell ref="A23:B23"/>
    <mergeCell ref="D23:E23"/>
    <mergeCell ref="F23:G23"/>
    <mergeCell ref="H23:I23"/>
    <mergeCell ref="J23:K23"/>
    <mergeCell ref="L23:N23"/>
    <mergeCell ref="A20:B20"/>
    <mergeCell ref="D20:E20"/>
    <mergeCell ref="F20:G20"/>
    <mergeCell ref="H20:I20"/>
    <mergeCell ref="J20:K20"/>
    <mergeCell ref="L20:N20"/>
    <mergeCell ref="A21:B21"/>
    <mergeCell ref="D21:E21"/>
    <mergeCell ref="F21:G21"/>
    <mergeCell ref="H21:I21"/>
    <mergeCell ref="J21:K21"/>
    <mergeCell ref="L21:N21"/>
    <mergeCell ref="A18:B18"/>
    <mergeCell ref="D18:E18"/>
    <mergeCell ref="F18:G18"/>
    <mergeCell ref="H18:I18"/>
    <mergeCell ref="J18:K18"/>
    <mergeCell ref="L18:N18"/>
    <mergeCell ref="A19:B19"/>
    <mergeCell ref="D19:E19"/>
    <mergeCell ref="F19:G19"/>
    <mergeCell ref="H19:I19"/>
    <mergeCell ref="J19:K19"/>
    <mergeCell ref="L19:N19"/>
  </mergeCells>
  <printOptions horizontalCentered="1"/>
  <pageMargins left="0" right="0" top="0.58999997377395597" bottom="0.58999997377395597" header="0.5" footer="0.5"/>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D68CD-4C8C-400D-9F5E-011E8674DDA4}">
  <sheetPr>
    <tabColor theme="5" tint="0.59999389629810485"/>
    <pageSetUpPr fitToPage="1"/>
  </sheetPr>
  <dimension ref="A1:K45"/>
  <sheetViews>
    <sheetView zoomScale="115" zoomScaleNormal="115" zoomScaleSheetLayoutView="100" workbookViewId="0">
      <selection activeCell="B18" sqref="B18:B19"/>
    </sheetView>
  </sheetViews>
  <sheetFormatPr defaultRowHeight="15" x14ac:dyDescent="0.25"/>
  <cols>
    <col min="1" max="1" width="4.85546875" style="207" customWidth="1"/>
    <col min="2" max="2" width="34.42578125" style="162" customWidth="1"/>
    <col min="3" max="3" width="12.42578125" style="162" bestFit="1" customWidth="1"/>
    <col min="4" max="4" width="9.140625" style="162"/>
    <col min="5" max="5" width="12.28515625" style="162" customWidth="1"/>
    <col min="6" max="6" width="13.28515625" style="162" customWidth="1"/>
    <col min="7" max="7" width="15.28515625" style="162" customWidth="1"/>
    <col min="8" max="11" width="19" style="162" customWidth="1"/>
    <col min="12" max="16384" width="9.140625" style="162"/>
  </cols>
  <sheetData>
    <row r="1" spans="1:11" s="159" customFormat="1" ht="26.25" customHeight="1" x14ac:dyDescent="0.25">
      <c r="A1" s="299" t="s">
        <v>987</v>
      </c>
      <c r="B1" s="299"/>
      <c r="C1" s="299"/>
      <c r="D1" s="299"/>
      <c r="E1" s="299"/>
      <c r="F1" s="299"/>
      <c r="G1" s="299"/>
      <c r="H1" s="299"/>
      <c r="I1" s="299"/>
      <c r="J1" s="299"/>
      <c r="K1" s="299"/>
    </row>
    <row r="2" spans="1:11" ht="52.5" customHeight="1" x14ac:dyDescent="0.25">
      <c r="A2" s="160"/>
      <c r="B2" s="161"/>
      <c r="C2" s="300" t="s">
        <v>988</v>
      </c>
      <c r="D2" s="300"/>
      <c r="E2" s="300"/>
      <c r="F2" s="300"/>
      <c r="G2" s="300"/>
      <c r="H2" s="300"/>
      <c r="I2" s="300"/>
      <c r="J2" s="300"/>
      <c r="K2" s="300"/>
    </row>
    <row r="3" spans="1:11" ht="14.25" customHeight="1" x14ac:dyDescent="0.25">
      <c r="A3" s="301" t="s">
        <v>989</v>
      </c>
      <c r="B3" s="302"/>
      <c r="C3" s="302"/>
      <c r="D3" s="302"/>
      <c r="E3" s="302"/>
      <c r="F3" s="302"/>
      <c r="G3" s="302"/>
      <c r="H3" s="302"/>
      <c r="I3" s="302"/>
      <c r="J3" s="302"/>
      <c r="K3" s="302"/>
    </row>
    <row r="4" spans="1:11" ht="15.75" customHeight="1" x14ac:dyDescent="0.25">
      <c r="A4" s="302"/>
      <c r="B4" s="302"/>
      <c r="C4" s="302"/>
      <c r="D4" s="302"/>
      <c r="E4" s="302"/>
      <c r="F4" s="302"/>
      <c r="G4" s="302"/>
      <c r="H4" s="302"/>
      <c r="I4" s="302"/>
      <c r="J4" s="302"/>
      <c r="K4" s="302"/>
    </row>
    <row r="5" spans="1:11" s="164" customFormat="1" ht="18" customHeight="1" x14ac:dyDescent="0.2">
      <c r="A5" s="303" t="s">
        <v>3</v>
      </c>
      <c r="B5" s="304"/>
      <c r="C5" s="304"/>
      <c r="D5" s="304"/>
      <c r="E5" s="304"/>
      <c r="F5" s="304"/>
      <c r="G5" s="304"/>
      <c r="H5" s="304"/>
      <c r="I5" s="304"/>
      <c r="J5" s="304"/>
      <c r="K5" s="304"/>
    </row>
    <row r="6" spans="1:11" s="164" customFormat="1" ht="11.25" x14ac:dyDescent="0.2">
      <c r="A6" s="163"/>
      <c r="B6" s="163"/>
      <c r="C6" s="163"/>
      <c r="D6" s="163"/>
      <c r="E6" s="163"/>
      <c r="F6" s="165"/>
      <c r="G6" s="166"/>
      <c r="H6" s="166"/>
      <c r="I6" s="166"/>
      <c r="J6" s="166"/>
      <c r="K6" s="166"/>
    </row>
    <row r="7" spans="1:11" s="164" customFormat="1" ht="17.25" customHeight="1" x14ac:dyDescent="0.2">
      <c r="A7" s="305" t="s">
        <v>12</v>
      </c>
      <c r="B7" s="306"/>
      <c r="C7" s="307" t="s">
        <v>13</v>
      </c>
      <c r="D7" s="307"/>
      <c r="E7" s="307"/>
      <c r="F7" s="307"/>
      <c r="G7" s="305"/>
      <c r="H7" s="305"/>
      <c r="I7" s="305"/>
      <c r="J7" s="305"/>
      <c r="K7" s="166"/>
    </row>
    <row r="8" spans="1:11" s="164" customFormat="1" ht="17.25" customHeight="1" x14ac:dyDescent="0.2">
      <c r="A8" s="167" t="s">
        <v>14</v>
      </c>
      <c r="B8" s="168"/>
      <c r="C8" s="169" t="s">
        <v>15</v>
      </c>
      <c r="D8" s="166"/>
      <c r="E8" s="166"/>
      <c r="F8" s="166"/>
      <c r="G8" s="298"/>
      <c r="H8" s="298"/>
      <c r="I8" s="298"/>
      <c r="J8" s="298"/>
      <c r="K8" s="166"/>
    </row>
    <row r="9" spans="1:11" s="164" customFormat="1" ht="17.25" customHeight="1" x14ac:dyDescent="0.2">
      <c r="A9" s="171" t="s">
        <v>990</v>
      </c>
      <c r="B9" s="168"/>
      <c r="C9" s="305" t="s">
        <v>5</v>
      </c>
      <c r="D9" s="305"/>
      <c r="E9" s="305"/>
      <c r="F9" s="305"/>
      <c r="G9" s="305"/>
      <c r="H9" s="170"/>
      <c r="I9" s="170"/>
      <c r="J9" s="170"/>
      <c r="K9" s="166"/>
    </row>
    <row r="10" spans="1:11" s="164" customFormat="1" ht="17.25" customHeight="1" x14ac:dyDescent="0.2">
      <c r="A10" s="167" t="s">
        <v>6</v>
      </c>
      <c r="B10" s="168"/>
      <c r="C10" s="308" t="s">
        <v>7</v>
      </c>
      <c r="D10" s="308"/>
      <c r="E10" s="308"/>
      <c r="F10" s="308"/>
      <c r="G10" s="170"/>
      <c r="H10" s="170"/>
      <c r="I10" s="170"/>
      <c r="J10" s="170"/>
      <c r="K10" s="166"/>
    </row>
    <row r="11" spans="1:11" s="164" customFormat="1" ht="17.25" customHeight="1" x14ac:dyDescent="0.2">
      <c r="A11" s="305" t="s">
        <v>991</v>
      </c>
      <c r="B11" s="306"/>
      <c r="C11" s="172" t="s">
        <v>992</v>
      </c>
      <c r="D11" s="172"/>
      <c r="E11" s="166"/>
      <c r="F11" s="166"/>
      <c r="G11" s="305"/>
      <c r="H11" s="305"/>
      <c r="I11" s="305"/>
      <c r="J11" s="305"/>
      <c r="K11" s="166"/>
    </row>
    <row r="12" spans="1:11" s="164" customFormat="1" ht="17.25" customHeight="1" x14ac:dyDescent="0.2">
      <c r="A12" s="297" t="s">
        <v>993</v>
      </c>
      <c r="B12" s="297"/>
      <c r="C12" s="166" t="s">
        <v>11</v>
      </c>
      <c r="D12" s="166"/>
      <c r="E12" s="166"/>
      <c r="F12" s="166"/>
      <c r="G12" s="298"/>
      <c r="H12" s="298"/>
      <c r="I12" s="298"/>
      <c r="J12" s="298"/>
      <c r="K12" s="166"/>
    </row>
    <row r="13" spans="1:11" s="164" customFormat="1" ht="17.25" customHeight="1" x14ac:dyDescent="0.2">
      <c r="A13" s="305" t="s">
        <v>16</v>
      </c>
      <c r="B13" s="306"/>
      <c r="C13" s="173" t="s">
        <v>1105</v>
      </c>
      <c r="D13" s="172"/>
      <c r="E13" s="166"/>
      <c r="F13" s="166"/>
      <c r="G13" s="305"/>
      <c r="H13" s="305"/>
      <c r="I13" s="305"/>
      <c r="J13" s="305"/>
      <c r="K13" s="166"/>
    </row>
    <row r="14" spans="1:11" s="164" customFormat="1" ht="17.25" customHeight="1" x14ac:dyDescent="0.2">
      <c r="A14" s="167" t="s">
        <v>17</v>
      </c>
      <c r="B14" s="167"/>
      <c r="C14" s="174" t="s">
        <v>1106</v>
      </c>
      <c r="D14" s="166"/>
      <c r="E14" s="166"/>
      <c r="F14" s="166"/>
      <c r="G14" s="311"/>
      <c r="H14" s="311"/>
      <c r="I14" s="311"/>
      <c r="J14" s="311"/>
      <c r="K14" s="166"/>
    </row>
    <row r="15" spans="1:11" s="164" customFormat="1" ht="11.25" x14ac:dyDescent="0.2">
      <c r="A15" s="167"/>
      <c r="B15" s="167"/>
      <c r="C15" s="175"/>
      <c r="D15" s="166"/>
      <c r="E15" s="166"/>
      <c r="F15" s="166"/>
      <c r="G15" s="176"/>
      <c r="H15" s="176"/>
      <c r="I15" s="176"/>
      <c r="J15" s="176"/>
      <c r="K15" s="166"/>
    </row>
    <row r="16" spans="1:11" s="164" customFormat="1" ht="15.75" customHeight="1" x14ac:dyDescent="0.2">
      <c r="A16" s="177"/>
      <c r="B16" s="166"/>
      <c r="C16" s="166"/>
      <c r="D16" s="166"/>
      <c r="E16" s="166"/>
      <c r="F16" s="166"/>
      <c r="G16" s="166"/>
      <c r="H16" s="166"/>
      <c r="I16" s="166"/>
      <c r="J16" s="166"/>
      <c r="K16" s="166"/>
    </row>
    <row r="17" spans="1:11" s="164" customFormat="1" ht="29.25" customHeight="1" x14ac:dyDescent="0.2">
      <c r="A17" s="177"/>
      <c r="B17" s="166"/>
      <c r="C17" s="166"/>
      <c r="D17" s="166"/>
      <c r="E17" s="166"/>
      <c r="F17" s="166"/>
      <c r="G17" s="166"/>
      <c r="H17" s="166"/>
      <c r="I17" s="166"/>
      <c r="J17" s="166"/>
      <c r="K17" s="166"/>
    </row>
    <row r="18" spans="1:11" s="164" customFormat="1" ht="37.5" customHeight="1" x14ac:dyDescent="0.2">
      <c r="A18" s="312" t="s">
        <v>931</v>
      </c>
      <c r="B18" s="312" t="s">
        <v>994</v>
      </c>
      <c r="C18" s="312" t="s">
        <v>505</v>
      </c>
      <c r="D18" s="312" t="s">
        <v>995</v>
      </c>
      <c r="E18" s="312" t="s">
        <v>996</v>
      </c>
      <c r="F18" s="312" t="s">
        <v>997</v>
      </c>
      <c r="G18" s="312" t="s">
        <v>998</v>
      </c>
      <c r="H18" s="309" t="s">
        <v>999</v>
      </c>
      <c r="I18" s="310"/>
      <c r="J18" s="309" t="s">
        <v>1000</v>
      </c>
      <c r="K18" s="310"/>
    </row>
    <row r="19" spans="1:11" s="164" customFormat="1" ht="73.5" customHeight="1" x14ac:dyDescent="0.2">
      <c r="A19" s="313"/>
      <c r="B19" s="313"/>
      <c r="C19" s="313"/>
      <c r="D19" s="313"/>
      <c r="E19" s="313"/>
      <c r="F19" s="313"/>
      <c r="G19" s="313"/>
      <c r="H19" s="178" t="s">
        <v>1001</v>
      </c>
      <c r="I19" s="178" t="s">
        <v>1002</v>
      </c>
      <c r="J19" s="178" t="s">
        <v>1003</v>
      </c>
      <c r="K19" s="178" t="s">
        <v>1002</v>
      </c>
    </row>
    <row r="20" spans="1:11" s="164" customFormat="1" ht="35.25" customHeight="1" x14ac:dyDescent="0.2">
      <c r="A20" s="179" t="s">
        <v>408</v>
      </c>
      <c r="B20" s="180" t="s">
        <v>1004</v>
      </c>
      <c r="C20" s="179" t="s">
        <v>1005</v>
      </c>
      <c r="D20" s="181"/>
      <c r="E20" s="181"/>
      <c r="F20" s="182"/>
      <c r="G20" s="183"/>
      <c r="H20" s="180"/>
      <c r="I20" s="184"/>
      <c r="J20" s="185"/>
      <c r="K20" s="186"/>
    </row>
    <row r="21" spans="1:11" s="164" customFormat="1" ht="35.25" customHeight="1" x14ac:dyDescent="0.2">
      <c r="A21" s="179" t="s">
        <v>1006</v>
      </c>
      <c r="B21" s="180" t="s">
        <v>1007</v>
      </c>
      <c r="C21" s="179" t="s">
        <v>1008</v>
      </c>
      <c r="D21" s="181"/>
      <c r="E21" s="181"/>
      <c r="F21" s="182"/>
      <c r="G21" s="183"/>
      <c r="H21" s="180"/>
      <c r="I21" s="184"/>
      <c r="J21" s="185"/>
      <c r="K21" s="186"/>
    </row>
    <row r="22" spans="1:11" s="164" customFormat="1" ht="35.25" customHeight="1" x14ac:dyDescent="0.2">
      <c r="A22" s="179" t="s">
        <v>354</v>
      </c>
      <c r="B22" s="180" t="s">
        <v>1009</v>
      </c>
      <c r="C22" s="179" t="s">
        <v>1010</v>
      </c>
      <c r="D22" s="182"/>
      <c r="E22" s="182"/>
      <c r="F22" s="182"/>
      <c r="G22" s="183"/>
      <c r="H22" s="180"/>
      <c r="I22" s="184"/>
      <c r="J22" s="180"/>
      <c r="K22" s="184"/>
    </row>
    <row r="23" spans="1:11" s="164" customFormat="1" ht="35.25" customHeight="1" x14ac:dyDescent="0.2">
      <c r="A23" s="179" t="s">
        <v>399</v>
      </c>
      <c r="B23" s="180" t="s">
        <v>1011</v>
      </c>
      <c r="C23" s="179" t="s">
        <v>1012</v>
      </c>
      <c r="D23" s="182"/>
      <c r="E23" s="182"/>
      <c r="F23" s="182"/>
      <c r="G23" s="181"/>
      <c r="H23" s="180"/>
      <c r="I23" s="187"/>
      <c r="J23" s="180"/>
      <c r="K23" s="187"/>
    </row>
    <row r="24" spans="1:11" s="164" customFormat="1" ht="35.25" customHeight="1" x14ac:dyDescent="0.2">
      <c r="A24" s="179" t="s">
        <v>263</v>
      </c>
      <c r="B24" s="180" t="s">
        <v>1013</v>
      </c>
      <c r="C24" s="179" t="s">
        <v>1014</v>
      </c>
      <c r="D24" s="182"/>
      <c r="E24" s="182"/>
      <c r="F24" s="182"/>
      <c r="G24" s="183"/>
      <c r="H24" s="180"/>
      <c r="I24" s="184"/>
      <c r="J24" s="180"/>
      <c r="K24" s="184"/>
    </row>
    <row r="25" spans="1:11" s="192" customFormat="1" ht="35.25" customHeight="1" x14ac:dyDescent="0.15">
      <c r="A25" s="188" t="s">
        <v>1015</v>
      </c>
      <c r="B25" s="189" t="s">
        <v>1016</v>
      </c>
      <c r="C25" s="188" t="s">
        <v>1017</v>
      </c>
      <c r="D25" s="190"/>
      <c r="E25" s="190"/>
      <c r="F25" s="190"/>
      <c r="G25" s="191"/>
      <c r="H25" s="189"/>
      <c r="I25" s="186"/>
      <c r="J25" s="189"/>
      <c r="K25" s="186"/>
    </row>
    <row r="26" spans="1:11" s="164" customFormat="1" ht="35.25" customHeight="1" x14ac:dyDescent="0.2">
      <c r="A26" s="179" t="s">
        <v>396</v>
      </c>
      <c r="B26" s="180" t="s">
        <v>1018</v>
      </c>
      <c r="C26" s="179" t="s">
        <v>1019</v>
      </c>
      <c r="D26" s="182"/>
      <c r="E26" s="182"/>
      <c r="F26" s="182"/>
      <c r="G26" s="183"/>
      <c r="H26" s="180"/>
      <c r="I26" s="184"/>
      <c r="J26" s="180"/>
      <c r="K26" s="184"/>
    </row>
    <row r="27" spans="1:11" s="164" customFormat="1" ht="35.25" customHeight="1" x14ac:dyDescent="0.2">
      <c r="A27" s="179" t="s">
        <v>1020</v>
      </c>
      <c r="B27" s="180" t="s">
        <v>1007</v>
      </c>
      <c r="C27" s="179" t="s">
        <v>1021</v>
      </c>
      <c r="D27" s="182"/>
      <c r="E27" s="182"/>
      <c r="F27" s="182"/>
      <c r="G27" s="183"/>
      <c r="H27" s="180"/>
      <c r="I27" s="184"/>
      <c r="J27" s="180"/>
      <c r="K27" s="184"/>
    </row>
    <row r="28" spans="1:11" s="164" customFormat="1" ht="35.25" customHeight="1" x14ac:dyDescent="0.2">
      <c r="A28" s="179" t="s">
        <v>374</v>
      </c>
      <c r="B28" s="180" t="s">
        <v>1022</v>
      </c>
      <c r="C28" s="179" t="s">
        <v>1023</v>
      </c>
      <c r="D28" s="182"/>
      <c r="E28" s="182"/>
      <c r="F28" s="182"/>
      <c r="G28" s="183"/>
      <c r="H28" s="180"/>
      <c r="I28" s="184"/>
      <c r="J28" s="180"/>
      <c r="K28" s="184"/>
    </row>
    <row r="29" spans="1:11" s="164" customFormat="1" ht="35.25" customHeight="1" x14ac:dyDescent="0.2">
      <c r="A29" s="179" t="s">
        <v>423</v>
      </c>
      <c r="B29" s="180" t="s">
        <v>1024</v>
      </c>
      <c r="C29" s="179" t="s">
        <v>1025</v>
      </c>
      <c r="D29" s="182"/>
      <c r="E29" s="182"/>
      <c r="F29" s="182"/>
      <c r="G29" s="183"/>
      <c r="H29" s="180"/>
      <c r="I29" s="184"/>
      <c r="J29" s="180"/>
      <c r="K29" s="184"/>
    </row>
    <row r="30" spans="1:11" s="164" customFormat="1" ht="35.25" customHeight="1" x14ac:dyDescent="0.2">
      <c r="A30" s="179" t="s">
        <v>1026</v>
      </c>
      <c r="B30" s="180" t="s">
        <v>1007</v>
      </c>
      <c r="C30" s="179" t="s">
        <v>1027</v>
      </c>
      <c r="D30" s="182"/>
      <c r="E30" s="182"/>
      <c r="F30" s="182"/>
      <c r="G30" s="183"/>
      <c r="H30" s="180"/>
      <c r="I30" s="184"/>
      <c r="J30" s="180"/>
      <c r="K30" s="184"/>
    </row>
    <row r="31" spans="1:11" s="164" customFormat="1" ht="35.25" customHeight="1" x14ac:dyDescent="0.2">
      <c r="A31" s="179" t="s">
        <v>365</v>
      </c>
      <c r="B31" s="180" t="s">
        <v>1028</v>
      </c>
      <c r="C31" s="179" t="s">
        <v>1029</v>
      </c>
      <c r="D31" s="182"/>
      <c r="E31" s="182"/>
      <c r="F31" s="182"/>
      <c r="G31" s="183"/>
      <c r="H31" s="180"/>
      <c r="I31" s="184"/>
      <c r="J31" s="180"/>
      <c r="K31" s="184"/>
    </row>
    <row r="32" spans="1:11" s="192" customFormat="1" ht="35.25" customHeight="1" x14ac:dyDescent="0.15">
      <c r="A32" s="188" t="s">
        <v>1030</v>
      </c>
      <c r="B32" s="189" t="s">
        <v>1031</v>
      </c>
      <c r="C32" s="188" t="s">
        <v>1032</v>
      </c>
      <c r="D32" s="190"/>
      <c r="E32" s="190"/>
      <c r="F32" s="190"/>
      <c r="G32" s="191"/>
      <c r="H32" s="189"/>
      <c r="I32" s="186"/>
      <c r="J32" s="189"/>
      <c r="K32" s="186"/>
    </row>
    <row r="33" spans="1:11" s="164" customFormat="1" ht="11.25" x14ac:dyDescent="0.2">
      <c r="A33" s="177"/>
      <c r="B33" s="166"/>
      <c r="C33" s="166"/>
      <c r="D33" s="166"/>
      <c r="E33" s="166"/>
      <c r="F33" s="166"/>
      <c r="G33" s="166"/>
      <c r="H33" s="166"/>
      <c r="I33" s="166"/>
      <c r="J33" s="166"/>
      <c r="K33" s="166"/>
    </row>
    <row r="34" spans="1:11" s="197" customFormat="1" ht="12.75" x14ac:dyDescent="0.25">
      <c r="A34" s="193"/>
      <c r="B34" s="194"/>
      <c r="C34" s="194" t="s">
        <v>1033</v>
      </c>
      <c r="D34" s="195"/>
      <c r="E34" s="195"/>
      <c r="F34" s="195"/>
      <c r="G34" s="195"/>
      <c r="H34" s="195"/>
      <c r="I34" s="196" t="s">
        <v>1034</v>
      </c>
      <c r="J34" s="195"/>
      <c r="K34" s="195"/>
    </row>
    <row r="35" spans="1:11" s="197" customFormat="1" ht="12.75" x14ac:dyDescent="0.25">
      <c r="A35" s="193"/>
      <c r="B35" s="198"/>
      <c r="C35" s="198" t="s">
        <v>1035</v>
      </c>
      <c r="D35" s="195"/>
      <c r="E35" s="195"/>
      <c r="F35" s="195"/>
      <c r="G35" s="195"/>
      <c r="H35" s="195"/>
      <c r="I35" s="199" t="s">
        <v>1036</v>
      </c>
      <c r="J35" s="195"/>
      <c r="K35" s="195"/>
    </row>
    <row r="36" spans="1:11" s="202" customFormat="1" x14ac:dyDescent="0.25">
      <c r="A36" s="193"/>
      <c r="B36" s="193"/>
      <c r="C36" s="193"/>
      <c r="D36" s="200"/>
      <c r="E36" s="200"/>
      <c r="F36" s="200"/>
      <c r="G36" s="200"/>
      <c r="H36" s="200"/>
      <c r="I36" s="201"/>
      <c r="J36" s="200"/>
      <c r="K36" s="200"/>
    </row>
    <row r="37" spans="1:11" s="202" customFormat="1" x14ac:dyDescent="0.25">
      <c r="A37" s="193"/>
      <c r="B37" s="193"/>
      <c r="C37" s="193"/>
      <c r="D37" s="200"/>
      <c r="E37" s="200"/>
      <c r="F37" s="200"/>
      <c r="G37" s="200"/>
      <c r="H37" s="200"/>
      <c r="I37" s="201"/>
      <c r="J37" s="200"/>
      <c r="K37" s="200"/>
    </row>
    <row r="38" spans="1:11" s="202" customFormat="1" x14ac:dyDescent="0.25">
      <c r="A38" s="193"/>
      <c r="B38" s="193"/>
      <c r="C38" s="193"/>
      <c r="D38" s="200"/>
      <c r="E38" s="200"/>
      <c r="F38" s="200"/>
      <c r="G38" s="200"/>
      <c r="H38" s="200"/>
      <c r="I38" s="201"/>
      <c r="J38" s="200"/>
      <c r="K38" s="200"/>
    </row>
    <row r="39" spans="1:11" s="202" customFormat="1" x14ac:dyDescent="0.25">
      <c r="A39" s="193"/>
      <c r="B39" s="193"/>
      <c r="C39" s="193"/>
      <c r="D39" s="200"/>
      <c r="E39" s="200"/>
      <c r="F39" s="200"/>
      <c r="G39" s="200"/>
      <c r="H39" s="200"/>
      <c r="I39" s="201"/>
      <c r="J39" s="200"/>
      <c r="K39" s="200"/>
    </row>
    <row r="40" spans="1:11" s="202" customFormat="1" x14ac:dyDescent="0.25">
      <c r="A40" s="193"/>
      <c r="B40" s="193"/>
      <c r="C40" s="193"/>
      <c r="D40" s="200"/>
      <c r="E40" s="200"/>
      <c r="F40" s="200"/>
      <c r="G40" s="200"/>
      <c r="H40" s="200"/>
      <c r="I40" s="201"/>
      <c r="J40" s="200"/>
      <c r="K40" s="200"/>
    </row>
    <row r="41" spans="1:11" s="202" customFormat="1" x14ac:dyDescent="0.25">
      <c r="A41" s="193"/>
      <c r="B41" s="193"/>
      <c r="C41" s="193"/>
      <c r="D41" s="200"/>
      <c r="E41" s="200"/>
      <c r="F41" s="200"/>
      <c r="G41" s="200"/>
      <c r="H41" s="200"/>
      <c r="I41" s="201"/>
      <c r="J41" s="200"/>
      <c r="K41" s="200"/>
    </row>
    <row r="42" spans="1:11" s="204" customFormat="1" ht="12.75" x14ac:dyDescent="0.25">
      <c r="A42" s="193"/>
      <c r="B42" s="194"/>
      <c r="C42" s="194" t="s">
        <v>1037</v>
      </c>
      <c r="D42" s="203"/>
      <c r="E42" s="203"/>
      <c r="F42" s="203"/>
      <c r="G42" s="203"/>
      <c r="H42" s="203"/>
      <c r="I42" s="196" t="s">
        <v>1038</v>
      </c>
      <c r="J42" s="203"/>
      <c r="K42" s="203"/>
    </row>
    <row r="43" spans="1:11" x14ac:dyDescent="0.25">
      <c r="A43" s="205"/>
      <c r="B43" s="205"/>
      <c r="C43" s="206"/>
      <c r="D43" s="160"/>
      <c r="E43" s="160"/>
      <c r="F43" s="160"/>
      <c r="G43" s="160"/>
      <c r="H43" s="160"/>
      <c r="I43" s="206"/>
      <c r="J43" s="160"/>
      <c r="K43" s="160"/>
    </row>
    <row r="44" spans="1:11" x14ac:dyDescent="0.25">
      <c r="A44" s="205"/>
      <c r="B44" s="205"/>
      <c r="C44" s="206"/>
      <c r="D44" s="160"/>
      <c r="E44" s="160"/>
      <c r="F44" s="160"/>
      <c r="G44" s="160"/>
      <c r="H44" s="160"/>
      <c r="I44" s="206"/>
      <c r="J44" s="160"/>
      <c r="K44" s="160"/>
    </row>
    <row r="45" spans="1:11" x14ac:dyDescent="0.25">
      <c r="A45" s="205"/>
      <c r="B45" s="205"/>
      <c r="C45" s="206"/>
      <c r="D45" s="160"/>
      <c r="E45" s="160"/>
      <c r="F45" s="160"/>
      <c r="G45" s="160"/>
      <c r="H45" s="160"/>
      <c r="I45" s="206"/>
      <c r="J45" s="160"/>
      <c r="K45" s="160"/>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7FD65-54CB-41DD-9AC1-8980E30471B1}">
  <sheetPr>
    <tabColor theme="5" tint="0.59999389629810485"/>
    <outlinePr summaryBelow="0"/>
  </sheetPr>
  <dimension ref="A1:J60"/>
  <sheetViews>
    <sheetView showGridLines="0" showZeros="0" showOutlineSymbols="0" view="pageBreakPreview" topLeftCell="A41"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 min="6" max="6" width="11.140625" bestFit="1" customWidth="1"/>
    <col min="10" max="10" width="13.85546875" bestFit="1" customWidth="1"/>
  </cols>
  <sheetData>
    <row r="1" spans="1:7" ht="46.5" customHeight="1" x14ac:dyDescent="0.25">
      <c r="A1" s="1"/>
      <c r="B1" s="1"/>
      <c r="C1" s="1"/>
      <c r="D1" s="95"/>
    </row>
    <row r="2" spans="1:7" ht="43.5" customHeight="1" x14ac:dyDescent="0.25">
      <c r="A2" s="105"/>
    </row>
    <row r="3" spans="1:7" ht="11.25" customHeight="1" x14ac:dyDescent="0.25">
      <c r="A3" s="1"/>
      <c r="B3" s="1"/>
      <c r="C3" s="1"/>
      <c r="D3" s="1"/>
      <c r="E3" s="1"/>
      <c r="F3" s="1"/>
      <c r="G3" s="1"/>
    </row>
    <row r="4" spans="1:7" ht="36.75" customHeight="1" x14ac:dyDescent="0.25">
      <c r="A4" s="94"/>
    </row>
    <row r="5" spans="1:7" ht="22.5" customHeight="1" x14ac:dyDescent="0.25">
      <c r="A5" s="74"/>
    </row>
    <row r="6" spans="1:7" ht="15.75" customHeight="1" x14ac:dyDescent="0.25">
      <c r="A6" s="59"/>
      <c r="B6" s="73"/>
      <c r="C6" s="73"/>
    </row>
    <row r="7" spans="1:7" ht="15.75" customHeight="1" x14ac:dyDescent="0.25">
      <c r="A7" s="1"/>
      <c r="B7" s="1"/>
      <c r="C7" s="1"/>
    </row>
    <row r="8" spans="1:7" ht="15.75" customHeight="1" x14ac:dyDescent="0.25">
      <c r="A8" s="58"/>
      <c r="B8" s="73"/>
      <c r="C8" s="73"/>
    </row>
    <row r="9" spans="1:7" ht="15.75" customHeight="1" x14ac:dyDescent="0.25">
      <c r="A9" s="1"/>
      <c r="B9" s="1"/>
      <c r="C9" s="1"/>
    </row>
    <row r="10" spans="1:7" ht="15.75" customHeight="1" x14ac:dyDescent="0.25">
      <c r="A10" s="58"/>
      <c r="B10" s="73"/>
      <c r="C10" s="73"/>
    </row>
    <row r="11" spans="1:7" ht="15.75" customHeight="1" x14ac:dyDescent="0.25">
      <c r="A11" s="1"/>
      <c r="B11" s="1"/>
      <c r="C11" s="1"/>
    </row>
    <row r="12" spans="1:7" ht="15.75" customHeight="1" x14ac:dyDescent="0.25">
      <c r="A12" s="58"/>
      <c r="B12" s="73"/>
      <c r="C12" s="73"/>
    </row>
    <row r="13" spans="1:7" ht="15.75" customHeight="1" x14ac:dyDescent="0.25">
      <c r="A13" s="1"/>
      <c r="B13" s="1"/>
      <c r="C13" s="1"/>
    </row>
    <row r="14" spans="1:7" ht="14.25" customHeight="1" x14ac:dyDescent="0.25">
      <c r="A14" s="1"/>
      <c r="B14" s="1"/>
      <c r="C14" s="1"/>
      <c r="D14" s="1"/>
      <c r="E14" s="145"/>
    </row>
    <row r="15" spans="1:7" ht="26.25" customHeight="1" x14ac:dyDescent="0.25">
      <c r="A15" s="130"/>
    </row>
    <row r="16" spans="1:7" ht="15.75" customHeight="1" x14ac:dyDescent="0.25">
      <c r="A16" s="73"/>
    </row>
    <row r="17" spans="1:10" ht="15.75" customHeight="1" x14ac:dyDescent="0.25">
      <c r="A17" s="4"/>
      <c r="B17" s="155"/>
      <c r="C17" s="4"/>
      <c r="D17" s="91"/>
    </row>
    <row r="18" spans="1:10" ht="60" customHeight="1" x14ac:dyDescent="0.25">
      <c r="A18" s="16" t="s">
        <v>986</v>
      </c>
      <c r="B18" s="17" t="s">
        <v>18</v>
      </c>
      <c r="C18" s="17" t="s">
        <v>505</v>
      </c>
      <c r="D18" s="17" t="s">
        <v>23</v>
      </c>
      <c r="E18" s="90" t="s">
        <v>385</v>
      </c>
    </row>
    <row r="19" spans="1:10" ht="25.5" x14ac:dyDescent="0.25">
      <c r="A19" s="83" t="s">
        <v>354</v>
      </c>
      <c r="B19" s="19" t="s">
        <v>985</v>
      </c>
      <c r="C19" s="20" t="s">
        <v>984</v>
      </c>
      <c r="D19" s="82">
        <v>0</v>
      </c>
      <c r="E19" s="102">
        <v>0</v>
      </c>
    </row>
    <row r="20" spans="1:10" ht="38.25" x14ac:dyDescent="0.25">
      <c r="A20" s="86" t="s">
        <v>408</v>
      </c>
      <c r="B20" s="22" t="s">
        <v>983</v>
      </c>
      <c r="C20" s="23" t="s">
        <v>982</v>
      </c>
      <c r="D20" s="142">
        <v>1.0056000000000001E-2</v>
      </c>
      <c r="E20" s="84">
        <v>9.9480000000000002E-3</v>
      </c>
    </row>
    <row r="21" spans="1:10" ht="51" x14ac:dyDescent="0.25">
      <c r="A21" s="86" t="s">
        <v>399</v>
      </c>
      <c r="B21" s="22" t="s">
        <v>981</v>
      </c>
      <c r="C21" s="23" t="s">
        <v>980</v>
      </c>
      <c r="D21" s="142">
        <v>1.684E-3</v>
      </c>
      <c r="E21" s="84">
        <v>1.66E-3</v>
      </c>
    </row>
    <row r="22" spans="1:10" ht="76.5" x14ac:dyDescent="0.25">
      <c r="A22" s="86" t="s">
        <v>396</v>
      </c>
      <c r="B22" s="22" t="s">
        <v>979</v>
      </c>
      <c r="C22" s="23" t="s">
        <v>978</v>
      </c>
      <c r="D22" s="142">
        <v>2.104E-3</v>
      </c>
      <c r="E22" s="84">
        <v>2.104E-3</v>
      </c>
    </row>
    <row r="23" spans="1:10" ht="38.25" x14ac:dyDescent="0.25">
      <c r="A23" s="86" t="s">
        <v>423</v>
      </c>
      <c r="B23" s="22" t="s">
        <v>977</v>
      </c>
      <c r="C23" s="23" t="s">
        <v>976</v>
      </c>
      <c r="D23" s="142">
        <v>7.1199999999999996E-4</v>
      </c>
      <c r="E23" s="84">
        <v>7.0399999999999998E-4</v>
      </c>
    </row>
    <row r="24" spans="1:10" ht="76.5" x14ac:dyDescent="0.25">
      <c r="A24" s="86" t="s">
        <v>420</v>
      </c>
      <c r="B24" s="22" t="s">
        <v>975</v>
      </c>
      <c r="C24" s="23" t="s">
        <v>974</v>
      </c>
      <c r="D24" s="142">
        <v>6.3776532996578505E-4</v>
      </c>
      <c r="E24" s="84">
        <v>6.3757700301682655E-4</v>
      </c>
    </row>
    <row r="25" spans="1:10" ht="38.25" x14ac:dyDescent="0.25">
      <c r="A25" s="86" t="s">
        <v>417</v>
      </c>
      <c r="B25" s="22" t="s">
        <v>973</v>
      </c>
      <c r="C25" s="23" t="s">
        <v>972</v>
      </c>
      <c r="D25" s="142">
        <v>1.5345943454650466E-2</v>
      </c>
      <c r="E25" s="84">
        <v>1.5276E-2</v>
      </c>
    </row>
    <row r="26" spans="1:10" ht="76.5" x14ac:dyDescent="0.25">
      <c r="A26" s="86" t="s">
        <v>414</v>
      </c>
      <c r="B26" s="22" t="s">
        <v>971</v>
      </c>
      <c r="C26" s="23" t="s">
        <v>970</v>
      </c>
      <c r="D26" s="142">
        <v>0.28354871263943204</v>
      </c>
      <c r="E26" s="84">
        <v>0.17696400000000001</v>
      </c>
    </row>
    <row r="27" spans="1:10" ht="25.5" x14ac:dyDescent="0.25">
      <c r="A27" s="83" t="s">
        <v>263</v>
      </c>
      <c r="B27" s="19" t="s">
        <v>969</v>
      </c>
      <c r="C27" s="20" t="s">
        <v>968</v>
      </c>
      <c r="D27" s="82">
        <v>0</v>
      </c>
      <c r="E27" s="102">
        <v>0</v>
      </c>
      <c r="H27" s="158"/>
      <c r="J27" s="158"/>
    </row>
    <row r="28" spans="1:10" ht="38.25" x14ac:dyDescent="0.25">
      <c r="A28" s="86" t="s">
        <v>408</v>
      </c>
      <c r="B28" s="22" t="s">
        <v>967</v>
      </c>
      <c r="C28" s="23" t="s">
        <v>966</v>
      </c>
      <c r="D28" s="85">
        <v>150446710700</v>
      </c>
      <c r="E28" s="101">
        <v>152975473400</v>
      </c>
      <c r="H28" s="158"/>
      <c r="J28" s="158"/>
    </row>
    <row r="29" spans="1:10" ht="38.25" x14ac:dyDescent="0.25">
      <c r="A29" s="86" t="s">
        <v>408</v>
      </c>
      <c r="B29" s="22" t="s">
        <v>965</v>
      </c>
      <c r="C29" s="23" t="s">
        <v>964</v>
      </c>
      <c r="D29" s="85">
        <v>150446710700</v>
      </c>
      <c r="E29" s="101">
        <v>152975473400</v>
      </c>
      <c r="J29" s="158"/>
    </row>
    <row r="30" spans="1:10" ht="38.25" x14ac:dyDescent="0.25">
      <c r="A30" s="86" t="s">
        <v>408</v>
      </c>
      <c r="B30" s="22" t="s">
        <v>963</v>
      </c>
      <c r="C30" s="23" t="s">
        <v>962</v>
      </c>
      <c r="D30" s="143">
        <v>15044671.07</v>
      </c>
      <c r="E30" s="154">
        <v>15297547.34</v>
      </c>
    </row>
    <row r="31" spans="1:10" ht="51" x14ac:dyDescent="0.25">
      <c r="A31" s="86" t="s">
        <v>399</v>
      </c>
      <c r="B31" s="22" t="s">
        <v>961</v>
      </c>
      <c r="C31" s="23" t="s">
        <v>960</v>
      </c>
      <c r="D31" s="85">
        <v>-90267900</v>
      </c>
      <c r="E31" s="101">
        <v>-2528762700</v>
      </c>
    </row>
    <row r="32" spans="1:10" ht="38.25" x14ac:dyDescent="0.25">
      <c r="A32" s="86" t="s">
        <v>399</v>
      </c>
      <c r="B32" s="22" t="s">
        <v>959</v>
      </c>
      <c r="C32" s="23" t="s">
        <v>958</v>
      </c>
      <c r="D32" s="143">
        <v>-9026.7900000000009</v>
      </c>
      <c r="E32" s="154">
        <v>-252876.27</v>
      </c>
    </row>
    <row r="33" spans="1:7" ht="38.25" x14ac:dyDescent="0.25">
      <c r="A33" s="86" t="s">
        <v>399</v>
      </c>
      <c r="B33" s="22" t="s">
        <v>957</v>
      </c>
      <c r="C33" s="23" t="s">
        <v>956</v>
      </c>
      <c r="D33" s="85">
        <v>-90267900</v>
      </c>
      <c r="E33" s="101">
        <v>-2528762700</v>
      </c>
    </row>
    <row r="34" spans="1:7" ht="38.25" x14ac:dyDescent="0.25">
      <c r="A34" s="86" t="s">
        <v>399</v>
      </c>
      <c r="B34" s="22" t="s">
        <v>955</v>
      </c>
      <c r="C34" s="23" t="s">
        <v>954</v>
      </c>
      <c r="D34" s="143">
        <v>13310.68</v>
      </c>
      <c r="E34" s="154">
        <v>50218.080000000002</v>
      </c>
    </row>
    <row r="35" spans="1:7" ht="38.25" x14ac:dyDescent="0.25">
      <c r="A35" s="86" t="s">
        <v>399</v>
      </c>
      <c r="B35" s="22" t="s">
        <v>953</v>
      </c>
      <c r="C35" s="23" t="s">
        <v>952</v>
      </c>
      <c r="D35" s="85">
        <v>133106800</v>
      </c>
      <c r="E35" s="101">
        <v>502180800</v>
      </c>
    </row>
    <row r="36" spans="1:7" ht="38.25" x14ac:dyDescent="0.25">
      <c r="A36" s="86" t="s">
        <v>399</v>
      </c>
      <c r="B36" s="22" t="s">
        <v>951</v>
      </c>
      <c r="C36" s="23" t="s">
        <v>950</v>
      </c>
      <c r="D36" s="143">
        <v>-22337.47</v>
      </c>
      <c r="E36" s="154">
        <v>-303094.34999999998</v>
      </c>
    </row>
    <row r="37" spans="1:7" ht="38.25" x14ac:dyDescent="0.25">
      <c r="A37" s="86" t="s">
        <v>399</v>
      </c>
      <c r="B37" s="22" t="s">
        <v>949</v>
      </c>
      <c r="C37" s="23" t="s">
        <v>948</v>
      </c>
      <c r="D37" s="85">
        <v>-223374700</v>
      </c>
      <c r="E37" s="101">
        <v>-3030943500</v>
      </c>
    </row>
    <row r="38" spans="1:7" ht="51" x14ac:dyDescent="0.25">
      <c r="A38" s="86" t="s">
        <v>396</v>
      </c>
      <c r="B38" s="22" t="s">
        <v>947</v>
      </c>
      <c r="C38" s="23" t="s">
        <v>946</v>
      </c>
      <c r="D38" s="85">
        <v>150356442800</v>
      </c>
      <c r="E38" s="101">
        <v>150446710700</v>
      </c>
    </row>
    <row r="39" spans="1:7" ht="38.25" x14ac:dyDescent="0.25">
      <c r="A39" s="86" t="s">
        <v>396</v>
      </c>
      <c r="B39" s="22" t="s">
        <v>945</v>
      </c>
      <c r="C39" s="23" t="s">
        <v>944</v>
      </c>
      <c r="D39" s="85">
        <v>150356442800</v>
      </c>
      <c r="E39" s="101">
        <v>150446710700</v>
      </c>
    </row>
    <row r="40" spans="1:7" ht="38.25" x14ac:dyDescent="0.25">
      <c r="A40" s="86" t="s">
        <v>396</v>
      </c>
      <c r="B40" s="22" t="s">
        <v>943</v>
      </c>
      <c r="C40" s="23" t="s">
        <v>942</v>
      </c>
      <c r="D40" s="143">
        <v>15035644.279999999</v>
      </c>
      <c r="E40" s="154">
        <v>15044671.07</v>
      </c>
    </row>
    <row r="41" spans="1:7" ht="51" x14ac:dyDescent="0.25">
      <c r="A41" s="86" t="s">
        <v>423</v>
      </c>
      <c r="B41" s="22" t="s">
        <v>941</v>
      </c>
      <c r="C41" s="23" t="s">
        <v>940</v>
      </c>
      <c r="D41" s="142">
        <v>0.15362214727788173</v>
      </c>
      <c r="E41" s="84">
        <v>0.15353764062054698</v>
      </c>
    </row>
    <row r="42" spans="1:7" ht="51" x14ac:dyDescent="0.25">
      <c r="A42" s="86" t="s">
        <v>420</v>
      </c>
      <c r="B42" s="22" t="s">
        <v>939</v>
      </c>
      <c r="C42" s="23" t="s">
        <v>938</v>
      </c>
      <c r="D42" s="142">
        <v>0.99532600000000004</v>
      </c>
      <c r="E42" s="84">
        <v>0.99537699999999996</v>
      </c>
    </row>
    <row r="43" spans="1:7" ht="51" x14ac:dyDescent="0.25">
      <c r="A43" s="86" t="s">
        <v>417</v>
      </c>
      <c r="B43" s="22" t="s">
        <v>937</v>
      </c>
      <c r="C43" s="23" t="s">
        <v>936</v>
      </c>
      <c r="D43" s="142">
        <v>0.838592</v>
      </c>
      <c r="E43" s="84">
        <v>0.83807100000000001</v>
      </c>
    </row>
    <row r="44" spans="1:7" ht="51" x14ac:dyDescent="0.25">
      <c r="A44" s="86" t="s">
        <v>414</v>
      </c>
      <c r="B44" s="22" t="s">
        <v>935</v>
      </c>
      <c r="C44" s="23" t="s">
        <v>934</v>
      </c>
      <c r="D44" s="85">
        <v>210</v>
      </c>
      <c r="E44" s="101">
        <v>202</v>
      </c>
    </row>
    <row r="45" spans="1:7" ht="38.25" x14ac:dyDescent="0.25">
      <c r="A45" s="153" t="s">
        <v>773</v>
      </c>
      <c r="B45" s="152" t="s">
        <v>933</v>
      </c>
      <c r="C45" s="151" t="s">
        <v>932</v>
      </c>
      <c r="D45" s="150">
        <v>11332.93</v>
      </c>
      <c r="E45" s="149">
        <v>11191.05</v>
      </c>
    </row>
    <row r="46" spans="1:7" ht="12.75" customHeight="1" x14ac:dyDescent="0.25">
      <c r="A46" s="1"/>
      <c r="B46" s="1"/>
      <c r="C46" s="1"/>
      <c r="D46" s="1"/>
      <c r="E46" s="1"/>
      <c r="F46" s="1"/>
      <c r="G46" s="1"/>
    </row>
    <row r="47" spans="1:7" ht="15.75" customHeight="1" x14ac:dyDescent="0.25">
      <c r="A47" s="108"/>
    </row>
    <row r="48" spans="1:7" ht="75" customHeight="1" x14ac:dyDescent="0.25">
      <c r="A48" s="148"/>
    </row>
    <row r="49" spans="1:7" ht="75" customHeight="1" x14ac:dyDescent="0.25">
      <c r="A49" s="148"/>
    </row>
    <row r="50" spans="1:7" ht="11.25" customHeight="1" x14ac:dyDescent="0.2">
      <c r="A50" s="1"/>
      <c r="B50" s="147"/>
      <c r="C50" s="1"/>
      <c r="D50" s="1"/>
      <c r="E50" s="1"/>
      <c r="F50" s="1"/>
      <c r="G50" s="1"/>
    </row>
    <row r="51" spans="1:7" ht="14.25" customHeight="1" x14ac:dyDescent="0.25">
      <c r="A51" s="59"/>
      <c r="B51" s="58"/>
    </row>
    <row r="52" spans="1:7" ht="12" customHeight="1" x14ac:dyDescent="0.25">
      <c r="A52" s="99"/>
      <c r="B52" s="74"/>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8"/>
      <c r="B59" s="58"/>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3100-2307-4851-94D6-3889B9727E0D}">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election activeCell="J7" sqref="J7"/>
    </sheetView>
  </sheetViews>
  <sheetFormatPr defaultRowHeight="13.5" x14ac:dyDescent="0.25"/>
  <cols>
    <col min="1" max="1" width="6.85546875" style="210" customWidth="1"/>
    <col min="2" max="2" width="37.7109375" style="210" customWidth="1"/>
    <col min="3" max="7" width="15.28515625" style="210" customWidth="1"/>
    <col min="8" max="16384" width="9.140625" style="210"/>
  </cols>
  <sheetData>
    <row r="1" spans="1:9" ht="61.5" customHeight="1" x14ac:dyDescent="0.25">
      <c r="A1" s="208"/>
      <c r="B1" s="208"/>
      <c r="C1" s="209"/>
    </row>
    <row r="2" spans="1:9" ht="18.75" customHeight="1" x14ac:dyDescent="0.25">
      <c r="A2" s="211"/>
    </row>
    <row r="3" spans="1:9" ht="39.75" customHeight="1" x14ac:dyDescent="0.25">
      <c r="A3" s="208"/>
      <c r="B3" s="209"/>
    </row>
    <row r="4" spans="1:9" ht="12.75" customHeight="1" x14ac:dyDescent="0.25">
      <c r="A4" s="208"/>
      <c r="B4" s="212"/>
    </row>
    <row r="5" spans="1:9" ht="14.25" customHeight="1" x14ac:dyDescent="0.25">
      <c r="A5" s="315">
        <v>1</v>
      </c>
      <c r="B5" s="316" t="s">
        <v>990</v>
      </c>
      <c r="C5" s="317"/>
      <c r="D5" s="213" t="s">
        <v>5</v>
      </c>
      <c r="E5" s="214"/>
    </row>
    <row r="6" spans="1:9" ht="13.5" customHeight="1" x14ac:dyDescent="0.25">
      <c r="A6" s="315"/>
      <c r="B6" s="318" t="s">
        <v>6</v>
      </c>
      <c r="C6" s="318"/>
      <c r="D6" s="215" t="s">
        <v>7</v>
      </c>
      <c r="E6" s="214"/>
    </row>
    <row r="7" spans="1:9" ht="13.5" customHeight="1" x14ac:dyDescent="0.25">
      <c r="A7" s="315">
        <v>2</v>
      </c>
      <c r="B7" s="319" t="s">
        <v>991</v>
      </c>
      <c r="C7" s="320"/>
      <c r="D7" s="213" t="s">
        <v>992</v>
      </c>
      <c r="E7" s="214"/>
    </row>
    <row r="8" spans="1:9" ht="14.25" customHeight="1" x14ac:dyDescent="0.25">
      <c r="A8" s="315"/>
      <c r="B8" s="320" t="s">
        <v>993</v>
      </c>
      <c r="C8" s="320"/>
      <c r="D8" s="215" t="s">
        <v>11</v>
      </c>
      <c r="E8" s="214"/>
    </row>
    <row r="9" spans="1:9" ht="13.5" customHeight="1" x14ac:dyDescent="0.25">
      <c r="A9" s="315">
        <v>3</v>
      </c>
      <c r="B9" s="319" t="s">
        <v>12</v>
      </c>
      <c r="C9" s="320"/>
      <c r="D9" s="213" t="s">
        <v>13</v>
      </c>
      <c r="E9" s="214"/>
    </row>
    <row r="10" spans="1:9" ht="13.5" customHeight="1" x14ac:dyDescent="0.25">
      <c r="A10" s="315"/>
      <c r="B10" s="217" t="s">
        <v>14</v>
      </c>
      <c r="C10" s="216"/>
      <c r="D10" s="215" t="s">
        <v>15</v>
      </c>
      <c r="E10" s="214"/>
    </row>
    <row r="11" spans="1:9" ht="13.5" customHeight="1" x14ac:dyDescent="0.25">
      <c r="A11" s="315">
        <v>4</v>
      </c>
      <c r="B11" s="218" t="s">
        <v>16</v>
      </c>
      <c r="C11" s="217"/>
      <c r="D11" s="219" t="s">
        <v>1105</v>
      </c>
      <c r="E11" s="214"/>
    </row>
    <row r="12" spans="1:9" ht="13.5" customHeight="1" x14ac:dyDescent="0.25">
      <c r="A12" s="315"/>
      <c r="B12" s="217" t="s">
        <v>17</v>
      </c>
      <c r="C12" s="217"/>
      <c r="D12" s="220" t="s">
        <v>1106</v>
      </c>
      <c r="E12" s="221"/>
    </row>
    <row r="13" spans="1:9" ht="6" customHeight="1" x14ac:dyDescent="0.25">
      <c r="A13" s="209"/>
      <c r="B13" s="222"/>
      <c r="C13" s="222"/>
      <c r="D13" s="223"/>
      <c r="E13" s="221"/>
    </row>
    <row r="14" spans="1:9" ht="8.25" customHeight="1" x14ac:dyDescent="0.25">
      <c r="A14" s="224"/>
      <c r="B14" s="214"/>
      <c r="C14" s="214"/>
      <c r="D14" s="214"/>
      <c r="E14" s="214"/>
      <c r="F14" s="214"/>
      <c r="G14" s="214"/>
      <c r="H14" s="214"/>
      <c r="I14" s="214"/>
    </row>
    <row r="15" spans="1:9" s="226" customFormat="1" ht="15" customHeight="1" x14ac:dyDescent="0.25">
      <c r="A15" s="225" t="s">
        <v>1039</v>
      </c>
    </row>
    <row r="16" spans="1:9" s="226" customFormat="1" ht="12.75" x14ac:dyDescent="0.25">
      <c r="A16" s="227" t="s">
        <v>1040</v>
      </c>
    </row>
    <row r="17" spans="1:9" ht="12.75" customHeight="1" x14ac:dyDescent="0.25">
      <c r="A17" s="228"/>
      <c r="B17" s="214"/>
      <c r="C17" s="214"/>
      <c r="D17" s="214"/>
      <c r="E17" s="214"/>
      <c r="F17" s="214"/>
      <c r="G17" s="214"/>
      <c r="H17" s="214"/>
      <c r="I17" s="214"/>
    </row>
    <row r="18" spans="1:9" ht="15.75" customHeight="1" x14ac:dyDescent="0.25">
      <c r="A18" s="321" t="s">
        <v>854</v>
      </c>
      <c r="B18" s="314" t="s">
        <v>1041</v>
      </c>
      <c r="C18" s="314"/>
      <c r="D18" s="314"/>
      <c r="E18" s="314"/>
      <c r="F18" s="314" t="s">
        <v>1042</v>
      </c>
      <c r="G18" s="314"/>
      <c r="H18" s="214"/>
      <c r="I18" s="214"/>
    </row>
    <row r="19" spans="1:9" ht="23.25" customHeight="1" x14ac:dyDescent="0.25">
      <c r="A19" s="321"/>
      <c r="B19" s="314"/>
      <c r="C19" s="314"/>
      <c r="D19" s="314"/>
      <c r="E19" s="314"/>
      <c r="F19" s="229" t="s">
        <v>1043</v>
      </c>
      <c r="G19" s="229" t="s">
        <v>1044</v>
      </c>
      <c r="H19" s="214"/>
      <c r="I19" s="214"/>
    </row>
    <row r="20" spans="1:9" ht="25.5" customHeight="1" x14ac:dyDescent="0.25">
      <c r="A20" s="230" t="s">
        <v>354</v>
      </c>
      <c r="B20" s="231" t="s">
        <v>1045</v>
      </c>
      <c r="C20" s="231"/>
      <c r="D20" s="231"/>
      <c r="E20" s="231"/>
      <c r="F20" s="231"/>
      <c r="G20" s="231"/>
      <c r="H20" s="214"/>
      <c r="I20" s="214"/>
    </row>
    <row r="21" spans="1:9" x14ac:dyDescent="0.25">
      <c r="A21" s="230">
        <v>1</v>
      </c>
      <c r="B21" s="231" t="s">
        <v>1046</v>
      </c>
      <c r="C21" s="231"/>
      <c r="D21" s="231"/>
      <c r="E21" s="231"/>
      <c r="F21" s="231"/>
      <c r="G21" s="231"/>
      <c r="H21" s="214"/>
      <c r="I21" s="214"/>
    </row>
    <row r="22" spans="1:9" x14ac:dyDescent="0.25">
      <c r="A22" s="230">
        <v>2</v>
      </c>
      <c r="B22" s="231" t="s">
        <v>1007</v>
      </c>
      <c r="C22" s="231"/>
      <c r="D22" s="231"/>
      <c r="E22" s="231"/>
      <c r="F22" s="231"/>
      <c r="G22" s="231"/>
      <c r="H22" s="214"/>
      <c r="I22" s="214"/>
    </row>
    <row r="23" spans="1:9" x14ac:dyDescent="0.25">
      <c r="A23" s="230" t="s">
        <v>263</v>
      </c>
      <c r="B23" s="231" t="s">
        <v>1047</v>
      </c>
      <c r="C23" s="231"/>
      <c r="D23" s="231"/>
      <c r="E23" s="231"/>
      <c r="F23" s="231"/>
      <c r="G23" s="231"/>
      <c r="H23" s="214"/>
      <c r="I23" s="214"/>
    </row>
    <row r="24" spans="1:9" x14ac:dyDescent="0.25">
      <c r="A24" s="230">
        <v>1</v>
      </c>
      <c r="B24" s="231" t="s">
        <v>1046</v>
      </c>
      <c r="C24" s="231"/>
      <c r="D24" s="231"/>
      <c r="E24" s="231"/>
      <c r="F24" s="231"/>
      <c r="G24" s="231"/>
      <c r="H24" s="214"/>
      <c r="I24" s="214"/>
    </row>
    <row r="25" spans="1:9" x14ac:dyDescent="0.25">
      <c r="A25" s="230">
        <v>2</v>
      </c>
      <c r="B25" s="231" t="s">
        <v>1007</v>
      </c>
      <c r="C25" s="231"/>
      <c r="D25" s="231"/>
      <c r="E25" s="231"/>
      <c r="F25" s="231"/>
      <c r="G25" s="231"/>
      <c r="H25" s="214"/>
      <c r="I25" s="214"/>
    </row>
    <row r="26" spans="1:9" x14ac:dyDescent="0.25">
      <c r="A26" s="230" t="s">
        <v>374</v>
      </c>
      <c r="B26" s="231" t="s">
        <v>1048</v>
      </c>
      <c r="C26" s="231"/>
      <c r="D26" s="231"/>
      <c r="E26" s="231"/>
      <c r="F26" s="231"/>
      <c r="G26" s="231"/>
      <c r="H26" s="214"/>
      <c r="I26" s="214"/>
    </row>
    <row r="27" spans="1:9" x14ac:dyDescent="0.25">
      <c r="A27" s="230">
        <v>1</v>
      </c>
      <c r="B27" s="231" t="s">
        <v>1046</v>
      </c>
      <c r="C27" s="231"/>
      <c r="D27" s="231"/>
      <c r="E27" s="231"/>
      <c r="F27" s="231"/>
      <c r="G27" s="231"/>
      <c r="H27" s="214"/>
      <c r="I27" s="214"/>
    </row>
    <row r="28" spans="1:9" x14ac:dyDescent="0.25">
      <c r="A28" s="230">
        <v>2</v>
      </c>
      <c r="B28" s="231" t="s">
        <v>1007</v>
      </c>
      <c r="C28" s="231"/>
      <c r="D28" s="231"/>
      <c r="E28" s="231"/>
      <c r="F28" s="231"/>
      <c r="G28" s="231"/>
      <c r="H28" s="214"/>
      <c r="I28" s="214"/>
    </row>
    <row r="29" spans="1:9" x14ac:dyDescent="0.25">
      <c r="A29" s="230" t="s">
        <v>365</v>
      </c>
      <c r="B29" s="231" t="s">
        <v>1049</v>
      </c>
      <c r="C29" s="231"/>
      <c r="D29" s="231"/>
      <c r="E29" s="231"/>
      <c r="F29" s="231"/>
      <c r="G29" s="231"/>
      <c r="H29" s="214"/>
      <c r="I29" s="214"/>
    </row>
    <row r="30" spans="1:9" x14ac:dyDescent="0.25">
      <c r="A30" s="230">
        <v>1</v>
      </c>
      <c r="B30" s="231" t="s">
        <v>1046</v>
      </c>
      <c r="C30" s="231"/>
      <c r="D30" s="231"/>
      <c r="E30" s="231"/>
      <c r="F30" s="231"/>
      <c r="G30" s="231"/>
      <c r="H30" s="214"/>
      <c r="I30" s="214"/>
    </row>
    <row r="31" spans="1:9" x14ac:dyDescent="0.25">
      <c r="A31" s="230">
        <v>2</v>
      </c>
      <c r="B31" s="231" t="s">
        <v>1050</v>
      </c>
      <c r="C31" s="231"/>
      <c r="D31" s="231"/>
      <c r="E31" s="231"/>
      <c r="F31" s="231"/>
      <c r="G31" s="231"/>
      <c r="H31" s="214"/>
      <c r="I31" s="214"/>
    </row>
    <row r="32" spans="1:9" ht="9.75" customHeight="1" x14ac:dyDescent="0.25">
      <c r="A32" s="232"/>
      <c r="B32" s="233"/>
      <c r="C32" s="233"/>
      <c r="D32" s="233"/>
      <c r="E32" s="214"/>
      <c r="F32" s="214"/>
      <c r="G32" s="214"/>
      <c r="H32" s="214"/>
      <c r="I32" s="214"/>
    </row>
    <row r="33" spans="1:9" s="226" customFormat="1" ht="12.75" x14ac:dyDescent="0.25">
      <c r="A33" s="234" t="s">
        <v>1051</v>
      </c>
    </row>
    <row r="34" spans="1:9" s="226" customFormat="1" ht="10.5" customHeight="1" x14ac:dyDescent="0.25">
      <c r="A34" s="234"/>
    </row>
    <row r="35" spans="1:9" s="226" customFormat="1" ht="12.75" x14ac:dyDescent="0.25">
      <c r="A35" s="227" t="s">
        <v>1052</v>
      </c>
    </row>
    <row r="36" spans="1:9" x14ac:dyDescent="0.25">
      <c r="A36" s="228"/>
      <c r="B36" s="214"/>
      <c r="C36" s="214"/>
      <c r="D36" s="214"/>
      <c r="E36" s="214"/>
      <c r="F36" s="214"/>
      <c r="G36" s="214"/>
      <c r="H36" s="214"/>
      <c r="I36" s="214"/>
    </row>
    <row r="37" spans="1:9" ht="25.5" x14ac:dyDescent="0.25">
      <c r="A37" s="321" t="s">
        <v>854</v>
      </c>
      <c r="B37" s="314" t="s">
        <v>1053</v>
      </c>
      <c r="C37" s="314" t="s">
        <v>1054</v>
      </c>
      <c r="D37" s="314"/>
      <c r="E37" s="314" t="s">
        <v>1055</v>
      </c>
      <c r="F37" s="314"/>
      <c r="G37" s="229" t="s">
        <v>1056</v>
      </c>
      <c r="H37" s="214"/>
      <c r="I37" s="214"/>
    </row>
    <row r="38" spans="1:9" ht="15.75" customHeight="1" x14ac:dyDescent="0.25">
      <c r="A38" s="321"/>
      <c r="B38" s="314"/>
      <c r="C38" s="229" t="s">
        <v>1057</v>
      </c>
      <c r="D38" s="229" t="s">
        <v>1058</v>
      </c>
      <c r="E38" s="229" t="s">
        <v>1057</v>
      </c>
      <c r="F38" s="229" t="s">
        <v>1058</v>
      </c>
      <c r="G38" s="235"/>
      <c r="H38" s="214"/>
      <c r="I38" s="214"/>
    </row>
    <row r="39" spans="1:9" x14ac:dyDescent="0.25">
      <c r="A39" s="230" t="s">
        <v>722</v>
      </c>
      <c r="B39" s="236" t="s">
        <v>1059</v>
      </c>
      <c r="C39" s="231"/>
      <c r="D39" s="231"/>
      <c r="E39" s="231"/>
      <c r="F39" s="231"/>
      <c r="G39" s="231"/>
      <c r="H39" s="214"/>
      <c r="I39" s="214"/>
    </row>
    <row r="40" spans="1:9" x14ac:dyDescent="0.25">
      <c r="A40" s="230"/>
      <c r="B40" s="236" t="s">
        <v>1060</v>
      </c>
      <c r="C40" s="231"/>
      <c r="D40" s="231"/>
      <c r="E40" s="231"/>
      <c r="F40" s="231"/>
      <c r="G40" s="231"/>
      <c r="H40" s="214"/>
      <c r="I40" s="214"/>
    </row>
    <row r="41" spans="1:9" x14ac:dyDescent="0.25">
      <c r="A41" s="230"/>
      <c r="B41" s="236" t="s">
        <v>1061</v>
      </c>
      <c r="C41" s="231"/>
      <c r="D41" s="231"/>
      <c r="E41" s="231"/>
      <c r="F41" s="231"/>
      <c r="G41" s="231"/>
      <c r="H41" s="214"/>
      <c r="I41" s="214"/>
    </row>
    <row r="42" spans="1:9" x14ac:dyDescent="0.25">
      <c r="A42" s="230"/>
      <c r="B42" s="236" t="s">
        <v>1062</v>
      </c>
      <c r="C42" s="231"/>
      <c r="D42" s="231"/>
      <c r="E42" s="231"/>
      <c r="F42" s="231"/>
      <c r="G42" s="231"/>
      <c r="H42" s="214"/>
      <c r="I42" s="214"/>
    </row>
    <row r="43" spans="1:9" x14ac:dyDescent="0.25">
      <c r="A43" s="230" t="s">
        <v>705</v>
      </c>
      <c r="B43" s="236" t="s">
        <v>1063</v>
      </c>
      <c r="C43" s="231"/>
      <c r="D43" s="231"/>
      <c r="E43" s="231"/>
      <c r="F43" s="231"/>
      <c r="G43" s="231"/>
      <c r="H43" s="214"/>
      <c r="I43" s="214"/>
    </row>
    <row r="44" spans="1:9" x14ac:dyDescent="0.25">
      <c r="A44" s="230" t="s">
        <v>686</v>
      </c>
      <c r="B44" s="236" t="s">
        <v>1064</v>
      </c>
      <c r="C44" s="231"/>
      <c r="D44" s="231"/>
      <c r="E44" s="231"/>
      <c r="F44" s="231"/>
      <c r="G44" s="231"/>
      <c r="H44" s="214"/>
      <c r="I44" s="214"/>
    </row>
    <row r="45" spans="1:9" x14ac:dyDescent="0.25">
      <c r="A45" s="230" t="s">
        <v>679</v>
      </c>
      <c r="B45" s="236" t="s">
        <v>1065</v>
      </c>
      <c r="C45" s="231"/>
      <c r="D45" s="231"/>
      <c r="E45" s="231"/>
      <c r="F45" s="231"/>
      <c r="G45" s="231"/>
      <c r="H45" s="214"/>
      <c r="I45" s="214"/>
    </row>
    <row r="46" spans="1:9" x14ac:dyDescent="0.25">
      <c r="A46" s="230" t="s">
        <v>672</v>
      </c>
      <c r="B46" s="236" t="s">
        <v>1066</v>
      </c>
      <c r="C46" s="231"/>
      <c r="D46" s="231"/>
      <c r="E46" s="231"/>
      <c r="F46" s="231"/>
      <c r="G46" s="231"/>
      <c r="H46" s="214"/>
      <c r="I46" s="214"/>
    </row>
    <row r="47" spans="1:9" x14ac:dyDescent="0.25">
      <c r="A47" s="230" t="s">
        <v>669</v>
      </c>
      <c r="B47" s="236" t="s">
        <v>1067</v>
      </c>
      <c r="C47" s="231"/>
      <c r="D47" s="231"/>
      <c r="E47" s="231"/>
      <c r="F47" s="231"/>
      <c r="G47" s="231"/>
      <c r="H47" s="214"/>
      <c r="I47" s="214"/>
    </row>
    <row r="48" spans="1:9" x14ac:dyDescent="0.25">
      <c r="A48" s="230" t="s">
        <v>660</v>
      </c>
      <c r="B48" s="236" t="s">
        <v>1068</v>
      </c>
      <c r="C48" s="231"/>
      <c r="D48" s="231"/>
      <c r="E48" s="231"/>
      <c r="F48" s="231"/>
      <c r="G48" s="231"/>
      <c r="H48" s="214"/>
      <c r="I48" s="214"/>
    </row>
    <row r="49" spans="1:9" x14ac:dyDescent="0.25">
      <c r="A49" s="230" t="s">
        <v>657</v>
      </c>
      <c r="B49" s="236" t="s">
        <v>1069</v>
      </c>
      <c r="C49" s="231"/>
      <c r="D49" s="231"/>
      <c r="E49" s="231"/>
      <c r="F49" s="231"/>
      <c r="G49" s="231"/>
      <c r="H49" s="214"/>
      <c r="I49" s="214"/>
    </row>
    <row r="50" spans="1:9" ht="25.5" x14ac:dyDescent="0.25">
      <c r="A50" s="314" t="s">
        <v>854</v>
      </c>
      <c r="B50" s="314" t="s">
        <v>1070</v>
      </c>
      <c r="C50" s="314" t="s">
        <v>1071</v>
      </c>
      <c r="D50" s="314"/>
      <c r="E50" s="314" t="s">
        <v>1072</v>
      </c>
      <c r="F50" s="314"/>
      <c r="G50" s="229" t="s">
        <v>1073</v>
      </c>
      <c r="H50" s="214"/>
      <c r="I50" s="214"/>
    </row>
    <row r="51" spans="1:9" ht="14.25" customHeight="1" x14ac:dyDescent="0.25">
      <c r="A51" s="314"/>
      <c r="B51" s="314"/>
      <c r="C51" s="229" t="s">
        <v>1057</v>
      </c>
      <c r="D51" s="229" t="s">
        <v>1058</v>
      </c>
      <c r="E51" s="229" t="s">
        <v>1057</v>
      </c>
      <c r="F51" s="229" t="s">
        <v>1058</v>
      </c>
      <c r="G51" s="235"/>
      <c r="H51" s="214"/>
      <c r="I51" s="214"/>
    </row>
    <row r="52" spans="1:9" ht="25.5" x14ac:dyDescent="0.25">
      <c r="A52" s="230" t="s">
        <v>380</v>
      </c>
      <c r="B52" s="236" t="s">
        <v>1074</v>
      </c>
      <c r="C52" s="231"/>
      <c r="D52" s="231"/>
      <c r="E52" s="231"/>
      <c r="F52" s="231"/>
      <c r="G52" s="231"/>
      <c r="H52" s="214"/>
      <c r="I52" s="214"/>
    </row>
    <row r="53" spans="1:9" x14ac:dyDescent="0.25">
      <c r="A53" s="230" t="s">
        <v>377</v>
      </c>
      <c r="B53" s="236" t="s">
        <v>1075</v>
      </c>
      <c r="C53" s="231"/>
      <c r="D53" s="231"/>
      <c r="E53" s="231"/>
      <c r="F53" s="231"/>
      <c r="G53" s="231"/>
      <c r="H53" s="214"/>
      <c r="I53" s="214"/>
    </row>
    <row r="54" spans="1:9" x14ac:dyDescent="0.25">
      <c r="A54" s="230" t="s">
        <v>582</v>
      </c>
      <c r="B54" s="236" t="s">
        <v>1076</v>
      </c>
      <c r="C54" s="231"/>
      <c r="D54" s="231"/>
      <c r="E54" s="231"/>
      <c r="F54" s="231"/>
      <c r="G54" s="231"/>
      <c r="H54" s="214"/>
      <c r="I54" s="214"/>
    </row>
    <row r="55" spans="1:9" x14ac:dyDescent="0.25">
      <c r="A55" s="232"/>
      <c r="B55" s="233"/>
      <c r="C55" s="233"/>
      <c r="D55" s="233"/>
      <c r="E55" s="233"/>
      <c r="F55" s="233"/>
      <c r="G55" s="233"/>
      <c r="H55" s="214"/>
      <c r="I55" s="214"/>
    </row>
    <row r="56" spans="1:9" s="226" customFormat="1" ht="12.75" x14ac:dyDescent="0.25">
      <c r="A56" s="234" t="s">
        <v>1077</v>
      </c>
    </row>
    <row r="57" spans="1:9" ht="9.75" customHeight="1" x14ac:dyDescent="0.25">
      <c r="A57" s="237"/>
      <c r="B57" s="214"/>
      <c r="C57" s="214"/>
      <c r="D57" s="214"/>
      <c r="E57" s="214"/>
      <c r="F57" s="214"/>
      <c r="G57" s="214"/>
      <c r="H57" s="214"/>
      <c r="I57" s="214"/>
    </row>
    <row r="58" spans="1:9" s="226" customFormat="1" ht="12.75" x14ac:dyDescent="0.25">
      <c r="A58" s="227" t="s">
        <v>1078</v>
      </c>
    </row>
    <row r="59" spans="1:9" ht="9.75" customHeight="1" x14ac:dyDescent="0.25">
      <c r="A59" s="228"/>
      <c r="B59" s="214"/>
      <c r="C59" s="214"/>
      <c r="D59" s="214"/>
      <c r="E59" s="214"/>
      <c r="F59" s="214"/>
      <c r="G59" s="214"/>
      <c r="H59" s="214"/>
      <c r="I59" s="214"/>
    </row>
    <row r="60" spans="1:9" ht="26.25" customHeight="1" x14ac:dyDescent="0.25">
      <c r="A60" s="321" t="s">
        <v>854</v>
      </c>
      <c r="B60" s="314" t="s">
        <v>1041</v>
      </c>
      <c r="C60" s="314" t="s">
        <v>1071</v>
      </c>
      <c r="D60" s="314"/>
      <c r="E60" s="314" t="s">
        <v>1055</v>
      </c>
      <c r="F60" s="314"/>
      <c r="G60" s="229" t="s">
        <v>1079</v>
      </c>
      <c r="H60" s="214"/>
      <c r="I60" s="214"/>
    </row>
    <row r="61" spans="1:9" ht="14.25" customHeight="1" x14ac:dyDescent="0.25">
      <c r="A61" s="321"/>
      <c r="B61" s="314"/>
      <c r="C61" s="229" t="s">
        <v>1057</v>
      </c>
      <c r="D61" s="229" t="s">
        <v>1058</v>
      </c>
      <c r="E61" s="229" t="s">
        <v>1057</v>
      </c>
      <c r="F61" s="229" t="s">
        <v>1058</v>
      </c>
      <c r="G61" s="235"/>
      <c r="H61" s="214"/>
      <c r="I61" s="214"/>
    </row>
    <row r="62" spans="1:9" ht="25.5" x14ac:dyDescent="0.25">
      <c r="A62" s="230" t="s">
        <v>354</v>
      </c>
      <c r="B62" s="231" t="s">
        <v>1080</v>
      </c>
      <c r="C62" s="231"/>
      <c r="D62" s="231"/>
      <c r="E62" s="231"/>
      <c r="F62" s="231"/>
      <c r="G62" s="231"/>
      <c r="H62" s="214"/>
      <c r="I62" s="214"/>
    </row>
    <row r="63" spans="1:9" x14ac:dyDescent="0.25">
      <c r="A63" s="230"/>
      <c r="B63" s="231" t="s">
        <v>1081</v>
      </c>
      <c r="C63" s="231"/>
      <c r="D63" s="231"/>
      <c r="E63" s="231"/>
      <c r="F63" s="231"/>
      <c r="G63" s="231"/>
      <c r="H63" s="214"/>
      <c r="I63" s="214"/>
    </row>
    <row r="64" spans="1:9" x14ac:dyDescent="0.25">
      <c r="A64" s="230"/>
      <c r="B64" s="231" t="s">
        <v>1065</v>
      </c>
      <c r="C64" s="231"/>
      <c r="D64" s="231"/>
      <c r="E64" s="231"/>
      <c r="F64" s="231"/>
      <c r="G64" s="231"/>
      <c r="H64" s="214"/>
      <c r="I64" s="214"/>
    </row>
    <row r="65" spans="1:9" x14ac:dyDescent="0.25">
      <c r="A65" s="230"/>
      <c r="B65" s="231" t="s">
        <v>1082</v>
      </c>
      <c r="C65" s="231"/>
      <c r="D65" s="231"/>
      <c r="E65" s="231"/>
      <c r="F65" s="231"/>
      <c r="G65" s="231"/>
      <c r="H65" s="214"/>
      <c r="I65" s="214"/>
    </row>
    <row r="66" spans="1:9" x14ac:dyDescent="0.25">
      <c r="A66" s="230" t="s">
        <v>263</v>
      </c>
      <c r="B66" s="231" t="s">
        <v>1083</v>
      </c>
      <c r="C66" s="231"/>
      <c r="D66" s="231"/>
      <c r="E66" s="231"/>
      <c r="F66" s="231"/>
      <c r="G66" s="231"/>
      <c r="H66" s="214"/>
      <c r="I66" s="214"/>
    </row>
    <row r="67" spans="1:9" x14ac:dyDescent="0.25">
      <c r="A67" s="230"/>
      <c r="B67" s="231" t="s">
        <v>1084</v>
      </c>
      <c r="C67" s="231"/>
      <c r="D67" s="231"/>
      <c r="E67" s="231"/>
      <c r="F67" s="231"/>
      <c r="G67" s="231"/>
      <c r="H67" s="214"/>
      <c r="I67" s="214"/>
    </row>
    <row r="68" spans="1:9" x14ac:dyDescent="0.25">
      <c r="A68" s="230"/>
      <c r="B68" s="231" t="s">
        <v>1085</v>
      </c>
      <c r="C68" s="231"/>
      <c r="D68" s="231"/>
      <c r="E68" s="231"/>
      <c r="F68" s="231"/>
      <c r="G68" s="231"/>
      <c r="H68" s="214"/>
      <c r="I68" s="214"/>
    </row>
    <row r="69" spans="1:9" ht="25.5" x14ac:dyDescent="0.25">
      <c r="A69" s="230" t="s">
        <v>374</v>
      </c>
      <c r="B69" s="231" t="s">
        <v>1086</v>
      </c>
      <c r="C69" s="231"/>
      <c r="D69" s="231"/>
      <c r="E69" s="231"/>
      <c r="F69" s="231"/>
      <c r="G69" s="231"/>
      <c r="H69" s="214"/>
      <c r="I69" s="214"/>
    </row>
    <row r="70" spans="1:9" ht="25.5" x14ac:dyDescent="0.25">
      <c r="A70" s="230" t="s">
        <v>365</v>
      </c>
      <c r="B70" s="231" t="s">
        <v>1087</v>
      </c>
      <c r="C70" s="231"/>
      <c r="D70" s="231"/>
      <c r="E70" s="231"/>
      <c r="F70" s="231"/>
      <c r="G70" s="231"/>
      <c r="H70" s="214"/>
      <c r="I70" s="214"/>
    </row>
    <row r="71" spans="1:9" x14ac:dyDescent="0.25">
      <c r="A71" s="231"/>
      <c r="B71" s="231" t="s">
        <v>1088</v>
      </c>
      <c r="C71" s="231"/>
      <c r="D71" s="231"/>
      <c r="E71" s="231"/>
      <c r="F71" s="231"/>
      <c r="G71" s="231"/>
      <c r="H71" s="214"/>
      <c r="I71" s="214"/>
    </row>
    <row r="72" spans="1:9" ht="25.5" x14ac:dyDescent="0.25">
      <c r="A72" s="231"/>
      <c r="B72" s="231" t="s">
        <v>1089</v>
      </c>
      <c r="C72" s="231"/>
      <c r="D72" s="231"/>
      <c r="E72" s="231"/>
      <c r="F72" s="231"/>
      <c r="G72" s="231"/>
      <c r="H72" s="214"/>
      <c r="I72" s="214"/>
    </row>
    <row r="73" spans="1:9" ht="9" customHeight="1" x14ac:dyDescent="0.25">
      <c r="A73" s="233"/>
      <c r="B73" s="233"/>
      <c r="C73" s="233"/>
      <c r="D73" s="233"/>
      <c r="E73" s="233"/>
      <c r="F73" s="233"/>
      <c r="G73" s="233"/>
      <c r="H73" s="214"/>
      <c r="I73" s="214"/>
    </row>
    <row r="74" spans="1:9" s="226" customFormat="1" ht="12.75" x14ac:dyDescent="0.25">
      <c r="A74" s="234" t="s">
        <v>1090</v>
      </c>
    </row>
    <row r="75" spans="1:9" ht="8.25" customHeight="1" x14ac:dyDescent="0.25">
      <c r="A75" s="237"/>
      <c r="B75" s="214"/>
      <c r="C75" s="214"/>
      <c r="D75" s="214"/>
      <c r="E75" s="214"/>
      <c r="F75" s="214"/>
      <c r="G75" s="214"/>
      <c r="H75" s="214"/>
      <c r="I75" s="214"/>
    </row>
    <row r="76" spans="1:9" s="226" customFormat="1" ht="12.75" x14ac:dyDescent="0.25">
      <c r="A76" s="227" t="s">
        <v>1091</v>
      </c>
    </row>
    <row r="77" spans="1:9" x14ac:dyDescent="0.25">
      <c r="A77" s="228"/>
      <c r="B77" s="214"/>
      <c r="C77" s="214"/>
      <c r="D77" s="214"/>
      <c r="E77" s="214"/>
      <c r="F77" s="214"/>
      <c r="G77" s="214"/>
      <c r="H77" s="214"/>
      <c r="I77" s="214"/>
    </row>
    <row r="78" spans="1:9" ht="48.75" customHeight="1" x14ac:dyDescent="0.25">
      <c r="A78" s="321" t="s">
        <v>854</v>
      </c>
      <c r="B78" s="314" t="s">
        <v>1092</v>
      </c>
      <c r="C78" s="229" t="s">
        <v>1093</v>
      </c>
      <c r="D78" s="229"/>
      <c r="E78" s="229" t="s">
        <v>1094</v>
      </c>
      <c r="F78" s="229"/>
      <c r="G78" s="229" t="s">
        <v>1095</v>
      </c>
      <c r="I78" s="214"/>
    </row>
    <row r="79" spans="1:9" ht="13.5" customHeight="1" x14ac:dyDescent="0.25">
      <c r="A79" s="321"/>
      <c r="B79" s="314"/>
      <c r="C79" s="229" t="s">
        <v>1057</v>
      </c>
      <c r="D79" s="229" t="s">
        <v>1058</v>
      </c>
      <c r="E79" s="229" t="s">
        <v>1057</v>
      </c>
      <c r="F79" s="229" t="s">
        <v>1058</v>
      </c>
      <c r="G79" s="235"/>
      <c r="I79" s="214"/>
    </row>
    <row r="80" spans="1:9" x14ac:dyDescent="0.25">
      <c r="A80" s="230" t="s">
        <v>354</v>
      </c>
      <c r="B80" s="231" t="s">
        <v>1096</v>
      </c>
      <c r="C80" s="231"/>
      <c r="D80" s="231"/>
      <c r="E80" s="231"/>
      <c r="F80" s="231"/>
      <c r="G80" s="231"/>
      <c r="I80" s="214"/>
    </row>
    <row r="81" spans="1:9" x14ac:dyDescent="0.25">
      <c r="A81" s="230">
        <v>1</v>
      </c>
      <c r="B81" s="231"/>
      <c r="C81" s="231"/>
      <c r="D81" s="231"/>
      <c r="E81" s="231"/>
      <c r="F81" s="231"/>
      <c r="G81" s="231"/>
      <c r="I81" s="214"/>
    </row>
    <row r="82" spans="1:9" x14ac:dyDescent="0.25">
      <c r="A82" s="230"/>
      <c r="B82" s="231" t="s">
        <v>442</v>
      </c>
      <c r="C82" s="231"/>
      <c r="D82" s="231"/>
      <c r="E82" s="231"/>
      <c r="F82" s="231"/>
      <c r="G82" s="231"/>
      <c r="I82" s="214"/>
    </row>
    <row r="83" spans="1:9" x14ac:dyDescent="0.25">
      <c r="A83" s="230" t="s">
        <v>263</v>
      </c>
      <c r="B83" s="231" t="s">
        <v>1097</v>
      </c>
      <c r="C83" s="231"/>
      <c r="D83" s="231"/>
      <c r="E83" s="231"/>
      <c r="F83" s="231"/>
      <c r="G83" s="231"/>
      <c r="I83" s="214"/>
    </row>
    <row r="84" spans="1:9" x14ac:dyDescent="0.25">
      <c r="A84" s="230">
        <v>1</v>
      </c>
      <c r="B84" s="231"/>
      <c r="C84" s="231"/>
      <c r="D84" s="231"/>
      <c r="E84" s="231"/>
      <c r="F84" s="231"/>
      <c r="G84" s="231"/>
      <c r="I84" s="214"/>
    </row>
    <row r="85" spans="1:9" x14ac:dyDescent="0.25">
      <c r="A85" s="230"/>
      <c r="B85" s="231" t="s">
        <v>442</v>
      </c>
      <c r="C85" s="231"/>
      <c r="D85" s="231"/>
      <c r="E85" s="231"/>
      <c r="F85" s="231"/>
      <c r="G85" s="231"/>
      <c r="I85" s="214"/>
    </row>
    <row r="86" spans="1:9" x14ac:dyDescent="0.25">
      <c r="A86" s="230" t="s">
        <v>374</v>
      </c>
      <c r="B86" s="231" t="s">
        <v>1098</v>
      </c>
      <c r="C86" s="231"/>
      <c r="D86" s="231"/>
      <c r="E86" s="231"/>
      <c r="F86" s="231"/>
      <c r="G86" s="231"/>
      <c r="I86" s="214"/>
    </row>
    <row r="87" spans="1:9" x14ac:dyDescent="0.25">
      <c r="A87" s="230">
        <v>1</v>
      </c>
      <c r="B87" s="231"/>
      <c r="C87" s="231"/>
      <c r="D87" s="231"/>
      <c r="E87" s="231"/>
      <c r="F87" s="231"/>
      <c r="G87" s="231"/>
      <c r="I87" s="214"/>
    </row>
    <row r="88" spans="1:9" x14ac:dyDescent="0.25">
      <c r="A88" s="230"/>
      <c r="B88" s="231" t="s">
        <v>442</v>
      </c>
      <c r="C88" s="231"/>
      <c r="D88" s="231"/>
      <c r="E88" s="231"/>
      <c r="F88" s="231"/>
      <c r="G88" s="231"/>
      <c r="I88" s="214"/>
    </row>
    <row r="89" spans="1:9" x14ac:dyDescent="0.25">
      <c r="A89" s="230" t="s">
        <v>365</v>
      </c>
      <c r="B89" s="231" t="s">
        <v>1099</v>
      </c>
      <c r="C89" s="231"/>
      <c r="D89" s="231"/>
      <c r="E89" s="231"/>
      <c r="F89" s="231"/>
      <c r="G89" s="231"/>
      <c r="I89" s="214"/>
    </row>
    <row r="90" spans="1:9" x14ac:dyDescent="0.25">
      <c r="A90" s="230">
        <v>1</v>
      </c>
      <c r="B90" s="231"/>
      <c r="C90" s="231"/>
      <c r="D90" s="231"/>
      <c r="E90" s="231"/>
      <c r="F90" s="231"/>
      <c r="G90" s="231"/>
      <c r="I90" s="214"/>
    </row>
    <row r="91" spans="1:9" x14ac:dyDescent="0.25">
      <c r="A91" s="230"/>
      <c r="B91" s="231" t="s">
        <v>442</v>
      </c>
      <c r="C91" s="231"/>
      <c r="D91" s="231"/>
      <c r="E91" s="231"/>
      <c r="F91" s="231"/>
      <c r="G91" s="231"/>
      <c r="I91" s="214"/>
    </row>
    <row r="92" spans="1:9" x14ac:dyDescent="0.25">
      <c r="A92" s="230" t="s">
        <v>362</v>
      </c>
      <c r="B92" s="231" t="s">
        <v>1100</v>
      </c>
      <c r="C92" s="231"/>
      <c r="D92" s="231"/>
      <c r="E92" s="231"/>
      <c r="F92" s="231"/>
      <c r="G92" s="231"/>
      <c r="I92" s="214"/>
    </row>
    <row r="93" spans="1:9" x14ac:dyDescent="0.25">
      <c r="A93" s="230">
        <v>1</v>
      </c>
      <c r="B93" s="231"/>
      <c r="C93" s="231"/>
      <c r="D93" s="231"/>
      <c r="E93" s="231"/>
      <c r="F93" s="231"/>
      <c r="G93" s="231"/>
      <c r="I93" s="214"/>
    </row>
    <row r="94" spans="1:9" x14ac:dyDescent="0.25">
      <c r="A94" s="230"/>
      <c r="B94" s="231" t="s">
        <v>442</v>
      </c>
      <c r="C94" s="231"/>
      <c r="D94" s="231"/>
      <c r="E94" s="231"/>
      <c r="F94" s="231"/>
      <c r="G94" s="231"/>
      <c r="I94" s="214"/>
    </row>
    <row r="95" spans="1:9" x14ac:dyDescent="0.25">
      <c r="A95" s="230" t="s">
        <v>161</v>
      </c>
      <c r="B95" s="231" t="s">
        <v>1101</v>
      </c>
      <c r="C95" s="231"/>
      <c r="D95" s="231"/>
      <c r="E95" s="231"/>
      <c r="F95" s="231"/>
      <c r="G95" s="231"/>
      <c r="I95" s="214"/>
    </row>
    <row r="96" spans="1:9" x14ac:dyDescent="0.25">
      <c r="A96" s="230">
        <v>1</v>
      </c>
      <c r="B96" s="231"/>
      <c r="C96" s="231"/>
      <c r="D96" s="231"/>
      <c r="E96" s="231"/>
      <c r="F96" s="231"/>
      <c r="G96" s="231"/>
      <c r="I96" s="214"/>
    </row>
    <row r="97" spans="1:9" x14ac:dyDescent="0.25">
      <c r="A97" s="230"/>
      <c r="B97" s="231" t="s">
        <v>442</v>
      </c>
      <c r="C97" s="231"/>
      <c r="D97" s="231"/>
      <c r="E97" s="231"/>
      <c r="F97" s="231"/>
      <c r="G97" s="231"/>
      <c r="I97" s="214"/>
    </row>
    <row r="98" spans="1:9" x14ac:dyDescent="0.25">
      <c r="A98" s="230" t="s">
        <v>391</v>
      </c>
      <c r="B98" s="231" t="s">
        <v>1102</v>
      </c>
      <c r="C98" s="231"/>
      <c r="D98" s="231"/>
      <c r="E98" s="231"/>
      <c r="F98" s="231"/>
      <c r="G98" s="231"/>
      <c r="I98" s="214"/>
    </row>
    <row r="99" spans="1:9" ht="4.5" customHeight="1" x14ac:dyDescent="0.25">
      <c r="A99" s="232"/>
      <c r="B99" s="233"/>
      <c r="C99" s="233"/>
      <c r="D99" s="233"/>
      <c r="E99" s="233"/>
      <c r="F99" s="233"/>
      <c r="G99" s="233"/>
      <c r="H99" s="233"/>
      <c r="I99" s="214"/>
    </row>
    <row r="100" spans="1:9" s="226" customFormat="1" ht="12.75" x14ac:dyDescent="0.25">
      <c r="A100" s="234" t="s">
        <v>1077</v>
      </c>
    </row>
    <row r="101" spans="1:9" ht="3" customHeight="1" x14ac:dyDescent="0.25">
      <c r="A101" s="214"/>
      <c r="B101" s="214"/>
      <c r="C101" s="214"/>
      <c r="D101" s="214"/>
      <c r="E101" s="214"/>
      <c r="F101" s="214"/>
      <c r="G101" s="214"/>
      <c r="H101" s="214"/>
      <c r="I101" s="214"/>
    </row>
    <row r="102" spans="1:9" s="241" customFormat="1" ht="49.5" customHeight="1" x14ac:dyDescent="0.25">
      <c r="A102" s="238"/>
      <c r="B102" s="322"/>
      <c r="C102" s="322"/>
      <c r="D102" s="239"/>
      <c r="E102" s="323"/>
      <c r="F102" s="322"/>
      <c r="G102" s="322"/>
      <c r="H102" s="240"/>
      <c r="I102" s="239"/>
    </row>
    <row r="103" spans="1:9" s="241" customFormat="1" ht="27" customHeight="1" x14ac:dyDescent="0.25">
      <c r="A103" s="242"/>
      <c r="B103" s="322"/>
      <c r="C103" s="322"/>
      <c r="D103" s="239"/>
      <c r="E103" s="239"/>
      <c r="F103" s="239"/>
      <c r="G103" s="239"/>
      <c r="H103" s="239"/>
      <c r="I103" s="239"/>
    </row>
    <row r="104" spans="1:9" s="241" customFormat="1" ht="27" customHeight="1" x14ac:dyDescent="0.25">
      <c r="A104" s="242"/>
      <c r="B104" s="238"/>
      <c r="C104" s="238"/>
      <c r="D104" s="239"/>
      <c r="E104" s="239"/>
      <c r="F104" s="239"/>
      <c r="G104" s="239"/>
      <c r="H104" s="239"/>
      <c r="I104" s="239"/>
    </row>
    <row r="105" spans="1:9" s="241" customFormat="1" ht="27" customHeight="1" x14ac:dyDescent="0.25">
      <c r="A105" s="242"/>
      <c r="B105" s="238"/>
      <c r="C105" s="238"/>
      <c r="D105" s="239"/>
      <c r="E105" s="239"/>
      <c r="F105" s="239"/>
      <c r="G105" s="239"/>
      <c r="H105" s="239"/>
      <c r="I105" s="239"/>
    </row>
    <row r="106" spans="1:9" s="241" customFormat="1" x14ac:dyDescent="0.25">
      <c r="A106" s="239"/>
      <c r="B106" s="239"/>
      <c r="C106" s="239"/>
      <c r="D106" s="239"/>
      <c r="E106" s="239"/>
      <c r="F106" s="239"/>
      <c r="G106" s="239"/>
      <c r="H106" s="239"/>
      <c r="I106" s="239"/>
    </row>
    <row r="107" spans="1:9" s="241" customFormat="1" x14ac:dyDescent="0.25">
      <c r="A107" s="239"/>
      <c r="B107" s="239"/>
      <c r="C107" s="239"/>
      <c r="D107" s="239"/>
      <c r="E107" s="239"/>
      <c r="F107" s="239"/>
      <c r="G107" s="239"/>
      <c r="H107" s="239"/>
      <c r="I107" s="239"/>
    </row>
    <row r="108" spans="1:9" s="243" customFormat="1" ht="12.75" customHeight="1" x14ac:dyDescent="0.25">
      <c r="B108" s="324" t="s">
        <v>1037</v>
      </c>
      <c r="C108" s="324"/>
      <c r="D108" s="325" t="s">
        <v>1038</v>
      </c>
      <c r="E108" s="325"/>
      <c r="F108" s="325"/>
      <c r="G108" s="325"/>
      <c r="H108" s="244"/>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oSfjZvFfA2UepAT7iiXCm9p6nf8ROm64Ml0Q32XhvgY=</DigestValue>
    </Reference>
    <Reference Type="http://www.w3.org/2000/09/xmldsig#Object" URI="#idOfficeObject">
      <DigestMethod Algorithm="http://www.w3.org/2001/04/xmlenc#sha256"/>
      <DigestValue>7a1PCAk70zwi66UWx6w2x25/KYFlbrsI/pQNBy/8y1M=</DigestValue>
    </Reference>
    <Reference Type="http://uri.etsi.org/01903#SignedProperties" URI="#idSignedProperties">
      <Transforms>
        <Transform Algorithm="http://www.w3.org/TR/2001/REC-xml-c14n-20010315"/>
      </Transforms>
      <DigestMethod Algorithm="http://www.w3.org/2001/04/xmlenc#sha256"/>
      <DigestValue>Y3gU+tZA22a7AUYW/47fzl1dyuu7S7GHhQdfu0bGRU8=</DigestValue>
    </Reference>
  </SignedInfo>
  <SignatureValue>MxsRemTkMPR6HybTqAcHTG9UQv6Nr4gZxUQ7uwqbScKvtrVg+AqOCK6FQAQg7T7ChydVZBq+HBrk
zQ6XLTH12kIUn+sExZXq6PNZiB1jE0KJyIOBYJY4SuQqh4gC6p4caO/aIcr1S0ZOMKkuLLbXDogq
X1A83CkAsXK9XVufqFU683D/5h0RKRp5YBnTK4bRE2nY0BgQYJ+0KlNddMUBSIpAO6WxL1RZKBCP
Moxg/z+gDSB02qXyvePSBU/Dz+Di11y7vAHQ4R4i67WxTylKd19zjyO6jBk0g9b5H36c64WP365k
WZCfEiT+ctXj5waikGnh5z5l2RfIV8iTBB8CbQ==</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e4jSqqLdMY2+ktfAa60WBFAO/ilYSXf4O+9UEV3NTPE=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82ethLY5N5MdX183bSi298/r4Up5NIeO5+XEEbFUIGI=</DigestValue>
      </Reference>
      <Reference URI="/xl/drawings/drawing10.xml?ContentType=application/vnd.openxmlformats-officedocument.drawing+xml">
        <DigestMethod Algorithm="http://www.w3.org/2001/04/xmlenc#sha256"/>
        <DigestValue>X5YFYTb4ldcuxww/vX08WBWikXzPF5yRMHmBxKcOU9w=</DigestValue>
      </Reference>
      <Reference URI="/xl/drawings/drawing11.xml?ContentType=application/vnd.openxmlformats-officedocument.drawing+xml">
        <DigestMethod Algorithm="http://www.w3.org/2001/04/xmlenc#sha256"/>
        <DigestValue>tq17wj68JamRuQgcY05e0jWJGWp8LcwmkItW5+m4Ew4=</DigestValue>
      </Reference>
      <Reference URI="/xl/drawings/drawing2.xml?ContentType=application/vnd.openxmlformats-officedocument.drawing+xml">
        <DigestMethod Algorithm="http://www.w3.org/2001/04/xmlenc#sha256"/>
        <DigestValue>bOk8gSeeSPBgRhtPIStxg5AxcZ1WHAe0kXJUvxvVMzg=</DigestValue>
      </Reference>
      <Reference URI="/xl/drawings/drawing3.xml?ContentType=application/vnd.openxmlformats-officedocument.drawing+xml">
        <DigestMethod Algorithm="http://www.w3.org/2001/04/xmlenc#sha256"/>
        <DigestValue>adIvxxgfnLxuh40VERj8fKbxGl0xVaHcp8uR6O9gfVE=</DigestValue>
      </Reference>
      <Reference URI="/xl/drawings/drawing4.xml?ContentType=application/vnd.openxmlformats-officedocument.drawing+xml">
        <DigestMethod Algorithm="http://www.w3.org/2001/04/xmlenc#sha256"/>
        <DigestValue>ESis5g74QtKNwKJW1BM+brFWXOmfIewIbegIDL00ST0=</DigestValue>
      </Reference>
      <Reference URI="/xl/drawings/drawing5.xml?ContentType=application/vnd.openxmlformats-officedocument.drawing+xml">
        <DigestMethod Algorithm="http://www.w3.org/2001/04/xmlenc#sha256"/>
        <DigestValue>qlvhPPKK72zKYq1Gli3ajK/HmqPGH2JZitmHhTm0aB8=</DigestValue>
      </Reference>
      <Reference URI="/xl/drawings/drawing6.xml?ContentType=application/vnd.openxmlformats-officedocument.drawing+xml">
        <DigestMethod Algorithm="http://www.w3.org/2001/04/xmlenc#sha256"/>
        <DigestValue>OUWoEx5xY4XNau3iho37ohQT5mr3MJFzierWgd7ra/8=</DigestValue>
      </Reference>
      <Reference URI="/xl/drawings/drawing7.xml?ContentType=application/vnd.openxmlformats-officedocument.drawing+xml">
        <DigestMethod Algorithm="http://www.w3.org/2001/04/xmlenc#sha256"/>
        <DigestValue>k3Sq8M27/ilR2Kd57/c0Dr0y6gyW9lhnc5Z6ws7td1M=</DigestValue>
      </Reference>
      <Reference URI="/xl/drawings/drawing8.xml?ContentType=application/vnd.openxmlformats-officedocument.drawing+xml">
        <DigestMethod Algorithm="http://www.w3.org/2001/04/xmlenc#sha256"/>
        <DigestValue>xsfxISRoI8GeC9EulhfTiiY5p8m5HIcV0YwjL1hbK8Q=</DigestValue>
      </Reference>
      <Reference URI="/xl/drawings/drawing9.xml?ContentType=application/vnd.openxmlformats-officedocument.drawing+xml">
        <DigestMethod Algorithm="http://www.w3.org/2001/04/xmlenc#sha256"/>
        <DigestValue>3c8Lr0uo1HSj6xjxRUNFw1RmCHyHRlMZTInDdXzRGO4=</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iLvqm6YV5xPL2vbKhZ085SVr09oHKuNkGnKvzr7BEz4=</DigestValue>
      </Reference>
      <Reference URI="/xl/printerSettings/printerSettings10.bin?ContentType=application/vnd.openxmlformats-officedocument.spreadsheetml.printerSettings">
        <DigestMethod Algorithm="http://www.w3.org/2001/04/xmlenc#sha256"/>
        <DigestValue>A0vhIXYbgbbtUUJoVQJ+x7wHB55qo1suhHi5XNMAooQ=</DigestValue>
      </Reference>
      <Reference URI="/xl/printerSettings/printerSettings1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Nh7gh2YqX9FYbmMjwOoD/9FaZk+WOsYy7u5GQ3vZ9mI=</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A0vhIXYbgbbtUUJoVQJ+x7wHB55qo1suhHi5XNMAooQ=</DigestValue>
      </Reference>
      <Reference URI="/xl/printerSettings/printerSettings7.bin?ContentType=application/vnd.openxmlformats-officedocument.spreadsheetml.printerSettings">
        <DigestMethod Algorithm="http://www.w3.org/2001/04/xmlenc#sha256"/>
        <DigestValue>tjatIIy4ei+buFidzFA3vtdvHQDf/a1z0Twk+8FGy50=</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dvbait5iAoxaULAc2khNObnVYR3u5QqW4Rd+/otfmSE=</DigestValue>
      </Reference>
      <Reference URI="/xl/styles.xml?ContentType=application/vnd.openxmlformats-officedocument.spreadsheetml.styles+xml">
        <DigestMethod Algorithm="http://www.w3.org/2001/04/xmlenc#sha256"/>
        <DigestValue>anj9UZ+w1LNHpCJwO9BAzuPKftlokRBkJyhydl6kIbo=</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Qp31jtasRohVVOo7PVHi3bLtazcv7e8g6GKGRMaHqpQ=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mliZpC1RE+H8mEqy8uwSTjoNtl429JpvbdHLwEydsc4=</DigestValue>
      </Reference>
      <Reference URI="/xl/worksheets/sheet10.xml?ContentType=application/vnd.openxmlformats-officedocument.spreadsheetml.worksheet+xml">
        <DigestMethod Algorithm="http://www.w3.org/2001/04/xmlenc#sha256"/>
        <DigestValue>qwTT45RzMoGcIffc4HN6uEfU3tsupUW6+e49liPhIzE=</DigestValue>
      </Reference>
      <Reference URI="/xl/worksheets/sheet11.xml?ContentType=application/vnd.openxmlformats-officedocument.spreadsheetml.worksheet+xml">
        <DigestMethod Algorithm="http://www.w3.org/2001/04/xmlenc#sha256"/>
        <DigestValue>Ii73GrwE33/dF9mFUxMhXUfpI58lfRQ+RTSud6r2g3c=</DigestValue>
      </Reference>
      <Reference URI="/xl/worksheets/sheet2.xml?ContentType=application/vnd.openxmlformats-officedocument.spreadsheetml.worksheet+xml">
        <DigestMethod Algorithm="http://www.w3.org/2001/04/xmlenc#sha256"/>
        <DigestValue>eIfr3AjK7oU6Cy5YkCrvxVlQw4Mt8tZwJ819SJ6CfcE=</DigestValue>
      </Reference>
      <Reference URI="/xl/worksheets/sheet3.xml?ContentType=application/vnd.openxmlformats-officedocument.spreadsheetml.worksheet+xml">
        <DigestMethod Algorithm="http://www.w3.org/2001/04/xmlenc#sha256"/>
        <DigestValue>k4WNAUxpv3PrS+F1b/5+J9mAbT/FnlXteccj5EtXJCI=</DigestValue>
      </Reference>
      <Reference URI="/xl/worksheets/sheet4.xml?ContentType=application/vnd.openxmlformats-officedocument.spreadsheetml.worksheet+xml">
        <DigestMethod Algorithm="http://www.w3.org/2001/04/xmlenc#sha256"/>
        <DigestValue>jbtYWCEH0bWm0kxeuo3uUO9WvU0kiiBDHYHHgsMMafk=</DigestValue>
      </Reference>
      <Reference URI="/xl/worksheets/sheet5.xml?ContentType=application/vnd.openxmlformats-officedocument.spreadsheetml.worksheet+xml">
        <DigestMethod Algorithm="http://www.w3.org/2001/04/xmlenc#sha256"/>
        <DigestValue>WeGVMsXornwAuK5nVFt6b0e9Vrq+tkF84kmPGcuzWEM=</DigestValue>
      </Reference>
      <Reference URI="/xl/worksheets/sheet6.xml?ContentType=application/vnd.openxmlformats-officedocument.spreadsheetml.worksheet+xml">
        <DigestMethod Algorithm="http://www.w3.org/2001/04/xmlenc#sha256"/>
        <DigestValue>GXzD4gxWbTVEA/19iSIBXUKCAgNURfrlDiuUoV304U0=</DigestValue>
      </Reference>
      <Reference URI="/xl/worksheets/sheet7.xml?ContentType=application/vnd.openxmlformats-officedocument.spreadsheetml.worksheet+xml">
        <DigestMethod Algorithm="http://www.w3.org/2001/04/xmlenc#sha256"/>
        <DigestValue>FGrtxcHS56522DCW2l+5xUw+PtcR/ufC2ZnsZE6tDyw=</DigestValue>
      </Reference>
      <Reference URI="/xl/worksheets/sheet8.xml?ContentType=application/vnd.openxmlformats-officedocument.spreadsheetml.worksheet+xml">
        <DigestMethod Algorithm="http://www.w3.org/2001/04/xmlenc#sha256"/>
        <DigestValue>oihB1TYunNtD/WrH5YzEBOKMk3sY8snMdp0NiftlFgY=</DigestValue>
      </Reference>
      <Reference URI="/xl/worksheets/sheet9.xml?ContentType=application/vnd.openxmlformats-officedocument.spreadsheetml.worksheet+xml">
        <DigestMethod Algorithm="http://www.w3.org/2001/04/xmlenc#sha256"/>
        <DigestValue>iGsl4aFESPlI/ShXgVEjGsTiKvyh082r6AtYb6IW15Y=</DigestValue>
      </Reference>
    </Manifest>
    <SignatureProperties>
      <SignatureProperty Id="idSignatureTime" Target="#idPackageSignature">
        <mdssi:SignatureTime xmlns:mdssi="http://schemas.openxmlformats.org/package/2006/digital-signature">
          <mdssi:Format>YYYY-MM-DDThh:mm:ssTZD</mdssi:Format>
          <mdssi:Value>2024-10-15T10:59:35Z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3_2024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2024-10-15T10:59:35Z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4yOx1HQxtps5ZMz+tKk+zZfQcyXNaTHYJaJFW03RDzU=</DigestValue>
    </Reference>
    <Reference Type="http://www.w3.org/2000/09/xmldsig#Object" URI="#idOfficeObject">
      <DigestMethod Algorithm="http://www.w3.org/2001/04/xmlenc#sha256"/>
      <DigestValue>irWzHA78Ic66JAErfRgmjdTGksMkEjBtE3XpT/Ve1w0=</DigestValue>
    </Reference>
    <Reference Type="http://uri.etsi.org/01903#SignedProperties" URI="#idSignedProperties">
      <Transforms>
        <Transform Algorithm="http://www.w3.org/TR/2001/REC-xml-c14n-20010315"/>
      </Transforms>
      <DigestMethod Algorithm="http://www.w3.org/2001/04/xmlenc#sha256"/>
      <DigestValue>icb0dynJ82OEHMcgPwd7irwrpz6UJY3HrJan5wfHBa4=</DigestValue>
    </Reference>
  </SignedInfo>
  <SignatureValue>VetiPVxnOkpzhrXnPtlOuxDw1tgBeNk5+JrWtEiC7uwW3ahVTl0TblDzGKtR12cC5GAXjt/VAQIC
FcfmIjGzYkOhNohDyymEXTa97wg0yngXdzvHlvOTcUMYuiPrwu/Txw3yXgIt5EGQMGVIu3pIcJOX
V1foRujwkUyrGq44wkqCz/XBWcpPMlUGVtTbumNCv8sdAcabiHAsm/YP/jnpEKP/48jlL9yd4zHJ
fC+Ca2SmAlenSjQXuMFRc7YqHWnZcEmrzMHmpqHPsqxxZaF3UfbNQDQBKz1ra0zdhX2vA+KNY3fM
U/hdc9rDi7awilN0O+EfQSVjwqEYeuVddPF7LA==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e4jSqqLdMY2+ktfAa60WBFAO/ilYSXf4O+9UEV3NTPE=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82ethLY5N5MdX183bSi298/r4Up5NIeO5+XEEbFUIGI=</DigestValue>
      </Reference>
      <Reference URI="/xl/drawings/drawing10.xml?ContentType=application/vnd.openxmlformats-officedocument.drawing+xml">
        <DigestMethod Algorithm="http://www.w3.org/2001/04/xmlenc#sha256"/>
        <DigestValue>X5YFYTb4ldcuxww/vX08WBWikXzPF5yRMHmBxKcOU9w=</DigestValue>
      </Reference>
      <Reference URI="/xl/drawings/drawing11.xml?ContentType=application/vnd.openxmlformats-officedocument.drawing+xml">
        <DigestMethod Algorithm="http://www.w3.org/2001/04/xmlenc#sha256"/>
        <DigestValue>tq17wj68JamRuQgcY05e0jWJGWp8LcwmkItW5+m4Ew4=</DigestValue>
      </Reference>
      <Reference URI="/xl/drawings/drawing2.xml?ContentType=application/vnd.openxmlformats-officedocument.drawing+xml">
        <DigestMethod Algorithm="http://www.w3.org/2001/04/xmlenc#sha256"/>
        <DigestValue>bOk8gSeeSPBgRhtPIStxg5AxcZ1WHAe0kXJUvxvVMzg=</DigestValue>
      </Reference>
      <Reference URI="/xl/drawings/drawing3.xml?ContentType=application/vnd.openxmlformats-officedocument.drawing+xml">
        <DigestMethod Algorithm="http://www.w3.org/2001/04/xmlenc#sha256"/>
        <DigestValue>adIvxxgfnLxuh40VERj8fKbxGl0xVaHcp8uR6O9gfVE=</DigestValue>
      </Reference>
      <Reference URI="/xl/drawings/drawing4.xml?ContentType=application/vnd.openxmlformats-officedocument.drawing+xml">
        <DigestMethod Algorithm="http://www.w3.org/2001/04/xmlenc#sha256"/>
        <DigestValue>ESis5g74QtKNwKJW1BM+brFWXOmfIewIbegIDL00ST0=</DigestValue>
      </Reference>
      <Reference URI="/xl/drawings/drawing5.xml?ContentType=application/vnd.openxmlformats-officedocument.drawing+xml">
        <DigestMethod Algorithm="http://www.w3.org/2001/04/xmlenc#sha256"/>
        <DigestValue>qlvhPPKK72zKYq1Gli3ajK/HmqPGH2JZitmHhTm0aB8=</DigestValue>
      </Reference>
      <Reference URI="/xl/drawings/drawing6.xml?ContentType=application/vnd.openxmlformats-officedocument.drawing+xml">
        <DigestMethod Algorithm="http://www.w3.org/2001/04/xmlenc#sha256"/>
        <DigestValue>OUWoEx5xY4XNau3iho37ohQT5mr3MJFzierWgd7ra/8=</DigestValue>
      </Reference>
      <Reference URI="/xl/drawings/drawing7.xml?ContentType=application/vnd.openxmlformats-officedocument.drawing+xml">
        <DigestMethod Algorithm="http://www.w3.org/2001/04/xmlenc#sha256"/>
        <DigestValue>k3Sq8M27/ilR2Kd57/c0Dr0y6gyW9lhnc5Z6ws7td1M=</DigestValue>
      </Reference>
      <Reference URI="/xl/drawings/drawing8.xml?ContentType=application/vnd.openxmlformats-officedocument.drawing+xml">
        <DigestMethod Algorithm="http://www.w3.org/2001/04/xmlenc#sha256"/>
        <DigestValue>xsfxISRoI8GeC9EulhfTiiY5p8m5HIcV0YwjL1hbK8Q=</DigestValue>
      </Reference>
      <Reference URI="/xl/drawings/drawing9.xml?ContentType=application/vnd.openxmlformats-officedocument.drawing+xml">
        <DigestMethod Algorithm="http://www.w3.org/2001/04/xmlenc#sha256"/>
        <DigestValue>3c8Lr0uo1HSj6xjxRUNFw1RmCHyHRlMZTInDdXzRGO4=</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iLvqm6YV5xPL2vbKhZ085SVr09oHKuNkGnKvzr7BEz4=</DigestValue>
      </Reference>
      <Reference URI="/xl/printerSettings/printerSettings10.bin?ContentType=application/vnd.openxmlformats-officedocument.spreadsheetml.printerSettings">
        <DigestMethod Algorithm="http://www.w3.org/2001/04/xmlenc#sha256"/>
        <DigestValue>A0vhIXYbgbbtUUJoVQJ+x7wHB55qo1suhHi5XNMAooQ=</DigestValue>
      </Reference>
      <Reference URI="/xl/printerSettings/printerSettings1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Nh7gh2YqX9FYbmMjwOoD/9FaZk+WOsYy7u5GQ3vZ9mI=</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A0vhIXYbgbbtUUJoVQJ+x7wHB55qo1suhHi5XNMAooQ=</DigestValue>
      </Reference>
      <Reference URI="/xl/printerSettings/printerSettings7.bin?ContentType=application/vnd.openxmlformats-officedocument.spreadsheetml.printerSettings">
        <DigestMethod Algorithm="http://www.w3.org/2001/04/xmlenc#sha256"/>
        <DigestValue>tjatIIy4ei+buFidzFA3vtdvHQDf/a1z0Twk+8FGy50=</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dvbait5iAoxaULAc2khNObnVYR3u5QqW4Rd+/otfmSE=</DigestValue>
      </Reference>
      <Reference URI="/xl/styles.xml?ContentType=application/vnd.openxmlformats-officedocument.spreadsheetml.styles+xml">
        <DigestMethod Algorithm="http://www.w3.org/2001/04/xmlenc#sha256"/>
        <DigestValue>anj9UZ+w1LNHpCJwO9BAzuPKftlokRBkJyhydl6kIbo=</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Qp31jtasRohVVOo7PVHi3bLtazcv7e8g6GKGRMaHqpQ=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mliZpC1RE+H8mEqy8uwSTjoNtl429JpvbdHLwEydsc4=</DigestValue>
      </Reference>
      <Reference URI="/xl/worksheets/sheet10.xml?ContentType=application/vnd.openxmlformats-officedocument.spreadsheetml.worksheet+xml">
        <DigestMethod Algorithm="http://www.w3.org/2001/04/xmlenc#sha256"/>
        <DigestValue>qwTT45RzMoGcIffc4HN6uEfU3tsupUW6+e49liPhIzE=</DigestValue>
      </Reference>
      <Reference URI="/xl/worksheets/sheet11.xml?ContentType=application/vnd.openxmlformats-officedocument.spreadsheetml.worksheet+xml">
        <DigestMethod Algorithm="http://www.w3.org/2001/04/xmlenc#sha256"/>
        <DigestValue>Ii73GrwE33/dF9mFUxMhXUfpI58lfRQ+RTSud6r2g3c=</DigestValue>
      </Reference>
      <Reference URI="/xl/worksheets/sheet2.xml?ContentType=application/vnd.openxmlformats-officedocument.spreadsheetml.worksheet+xml">
        <DigestMethod Algorithm="http://www.w3.org/2001/04/xmlenc#sha256"/>
        <DigestValue>eIfr3AjK7oU6Cy5YkCrvxVlQw4Mt8tZwJ819SJ6CfcE=</DigestValue>
      </Reference>
      <Reference URI="/xl/worksheets/sheet3.xml?ContentType=application/vnd.openxmlformats-officedocument.spreadsheetml.worksheet+xml">
        <DigestMethod Algorithm="http://www.w3.org/2001/04/xmlenc#sha256"/>
        <DigestValue>k4WNAUxpv3PrS+F1b/5+J9mAbT/FnlXteccj5EtXJCI=</DigestValue>
      </Reference>
      <Reference URI="/xl/worksheets/sheet4.xml?ContentType=application/vnd.openxmlformats-officedocument.spreadsheetml.worksheet+xml">
        <DigestMethod Algorithm="http://www.w3.org/2001/04/xmlenc#sha256"/>
        <DigestValue>jbtYWCEH0bWm0kxeuo3uUO9WvU0kiiBDHYHHgsMMafk=</DigestValue>
      </Reference>
      <Reference URI="/xl/worksheets/sheet5.xml?ContentType=application/vnd.openxmlformats-officedocument.spreadsheetml.worksheet+xml">
        <DigestMethod Algorithm="http://www.w3.org/2001/04/xmlenc#sha256"/>
        <DigestValue>WeGVMsXornwAuK5nVFt6b0e9Vrq+tkF84kmPGcuzWEM=</DigestValue>
      </Reference>
      <Reference URI="/xl/worksheets/sheet6.xml?ContentType=application/vnd.openxmlformats-officedocument.spreadsheetml.worksheet+xml">
        <DigestMethod Algorithm="http://www.w3.org/2001/04/xmlenc#sha256"/>
        <DigestValue>GXzD4gxWbTVEA/19iSIBXUKCAgNURfrlDiuUoV304U0=</DigestValue>
      </Reference>
      <Reference URI="/xl/worksheets/sheet7.xml?ContentType=application/vnd.openxmlformats-officedocument.spreadsheetml.worksheet+xml">
        <DigestMethod Algorithm="http://www.w3.org/2001/04/xmlenc#sha256"/>
        <DigestValue>FGrtxcHS56522DCW2l+5xUw+PtcR/ufC2ZnsZE6tDyw=</DigestValue>
      </Reference>
      <Reference URI="/xl/worksheets/sheet8.xml?ContentType=application/vnd.openxmlformats-officedocument.spreadsheetml.worksheet+xml">
        <DigestMethod Algorithm="http://www.w3.org/2001/04/xmlenc#sha256"/>
        <DigestValue>oihB1TYunNtD/WrH5YzEBOKMk3sY8snMdp0NiftlFgY=</DigestValue>
      </Reference>
      <Reference URI="/xl/worksheets/sheet9.xml?ContentType=application/vnd.openxmlformats-officedocument.spreadsheetml.worksheet+xml">
        <DigestMethod Algorithm="http://www.w3.org/2001/04/xmlenc#sha256"/>
        <DigestValue>iGsl4aFESPlI/ShXgVEjGsTiKvyh082r6AtYb6IW15Y=</DigestValue>
      </Reference>
    </Manifest>
    <SignatureProperties>
      <SignatureProperty Id="idSignatureTime" Target="#idPackageSignature">
        <mdssi:SignatureTime xmlns:mdssi="http://schemas.openxmlformats.org/package/2006/digital-signature">
          <mdssi:Format>YYYY-MM-DDThh:mm:ssTZD</mdssi:Format>
          <mdssi:Value>2024-10-18T03:15:44Z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16.0.18025/26</OfficeVersion>
          <ApplicationVersion>16.0.18025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2024-10-18T03:15:44Z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BCKetQuaHoatDong_06135!Print_Area</vt:lpstr>
      <vt:lpstr>BCLCTT!Print_Area</vt:lpstr>
      <vt:lpstr>BCTaiSan_06134!Print_Area</vt:lpstr>
      <vt:lpstr>Khac_06137!Print_Area</vt:lpstr>
      <vt:lpstr>'Phụ lục XXVI Part B'!Print_Area</vt:lpstr>
      <vt:lpstr>B04_181!Print_Titles</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2024-10-14T11:31:02Z</cp:lastPrinted>
  <dcterms:created xsi:type="dcterms:W3CDTF">2024-10-08T07:40:28Z</dcterms:created>
  <dcterms:modified xsi:type="dcterms:W3CDTF">2024-10-14T11:31:38Z</dcterms:modified>
</cp:coreProperties>
</file>