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M:\TSC\TT Dich Vu Khach Hang\Ngân hàng lưu ký giám sát\Check báo cáo\VCAM\"/>
    </mc:Choice>
  </mc:AlternateContent>
  <xr:revisionPtr revIDLastSave="0" documentId="13_ncr:1_{85652273-9E4E-4EB3-A97C-6561D6F0E79F}" xr6:coauthVersionLast="47" xr6:coauthVersionMax="47" xr10:uidLastSave="{00000000-0000-0000-0000-000000000000}"/>
  <bookViews>
    <workbookView xWindow="-120" yWindow="-120" windowWidth="19440" windowHeight="15000" xr2:uid="{153BF965-E430-40A5-A8E8-B6A2028F0A5E}"/>
  </bookViews>
  <sheets>
    <sheet name="Báo cáo thu nhập" sheetId="2" r:id="rId1"/>
    <sheet name="Báo cáo tình hình tài chính" sheetId="3" r:id="rId2"/>
    <sheet name="BCTaiSan_06134" sheetId="4" r:id="rId3"/>
    <sheet name="BCKetQuaHoatDong_06135" sheetId="5" r:id="rId4"/>
    <sheet name="BCDanhMucDauTu_06136" sheetId="6" r:id="rId5"/>
    <sheet name="BCHoatDongVay_06026" sheetId="8" r:id="rId6"/>
    <sheet name="Khac_06137" sheetId="7" r:id="rId7"/>
    <sheet name="Phụ lục XXVI Part B" sheetId="9" r:id="rId8"/>
  </sheets>
  <definedNames>
    <definedName name="_xlnm.Print_Area" localSheetId="0">'Báo cáo thu nhập'!$A$1:$G$82</definedName>
    <definedName name="_xlnm.Print_Area" localSheetId="1">'Báo cáo tình hình tài chính'!$A$1:$E$121</definedName>
    <definedName name="_xlnm.Print_Area" localSheetId="3">BCKetQuaHoatDong_06135!$A$1:$F$89</definedName>
    <definedName name="_xlnm.Print_Area" localSheetId="2">BCTaiSan_06134!$A$1:$F$102</definedName>
    <definedName name="_xlnm.Print_Area" localSheetId="6">Khac_06137!$A$1:$E$60</definedName>
    <definedName name="_xlnm.Print_Area" localSheetId="7">'Phụ lục XXVI Part B'!$A$1:$G$108</definedName>
    <definedName name="_xlnm.Print_Titles" localSheetId="0">'Báo cáo thu nhập'!$15:$16</definedName>
    <definedName name="_xlnm.Print_Titles" localSheetId="1">'Báo cáo tình hình tài chính'!$15:$15</definedName>
    <definedName name="_xlnm.Print_Titles" localSheetId="5">BCHoatDongVay_06026!$18:$19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2" l="1"/>
  <c r="D17" i="2" s="1"/>
  <c r="E18" i="2"/>
  <c r="E17" i="2" s="1"/>
  <c r="F18" i="2"/>
  <c r="G18" i="2"/>
  <c r="D21" i="2"/>
  <c r="E21" i="2"/>
  <c r="F21" i="2"/>
  <c r="G21" i="2"/>
  <c r="D25" i="2"/>
  <c r="E25" i="2"/>
  <c r="F25" i="2"/>
  <c r="F17" i="2" s="1"/>
  <c r="G25" i="2"/>
  <c r="G17" i="2" s="1"/>
  <c r="G69" i="2" s="1"/>
  <c r="G73" i="2" s="1"/>
  <c r="G77" i="2" s="1"/>
  <c r="D33" i="2"/>
  <c r="D32" i="2" s="1"/>
  <c r="E33" i="2"/>
  <c r="E32" i="2" s="1"/>
  <c r="F33" i="2"/>
  <c r="F32" i="2" s="1"/>
  <c r="G33" i="2"/>
  <c r="G32" i="2" s="1"/>
  <c r="F41" i="2"/>
  <c r="G41" i="2"/>
  <c r="D54" i="2"/>
  <c r="D41" i="2" s="1"/>
  <c r="E54" i="2"/>
  <c r="E41" i="2" s="1"/>
  <c r="F54" i="2"/>
  <c r="G54" i="2"/>
  <c r="D70" i="2"/>
  <c r="E70" i="2"/>
  <c r="F70" i="2"/>
  <c r="G70" i="2"/>
  <c r="D69" i="2" l="1"/>
  <c r="D73" i="2" s="1"/>
  <c r="D77" i="2" s="1"/>
  <c r="F69" i="2"/>
  <c r="F73" i="2" s="1"/>
  <c r="F77" i="2" s="1"/>
  <c r="E69" i="2"/>
  <c r="E73" i="2" s="1"/>
  <c r="E77" i="2" s="1"/>
</calcChain>
</file>

<file path=xl/sharedStrings.xml><?xml version="1.0" encoding="utf-8"?>
<sst xmlns="http://schemas.openxmlformats.org/spreadsheetml/2006/main" count="1101" uniqueCount="920">
  <si>
    <t>Chỉ tiêu
Indicators</t>
  </si>
  <si>
    <t>Mã số
Code</t>
  </si>
  <si>
    <t>Thuyết minh
Note</t>
  </si>
  <si>
    <t>NĂM 2024
YEAR 2024</t>
  </si>
  <si>
    <t>NĂM 2023
YEAR 2023</t>
  </si>
  <si>
    <t>Tháng 11 năm 2024
Nov 2024</t>
  </si>
  <si>
    <t>Số lũy kế
Year-to-date</t>
  </si>
  <si>
    <t>Tháng 11 năm 2023
Nov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</si>
  <si>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</si>
  <si>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</si>
  <si>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</si>
  <si>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</si>
  <si>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</si>
  <si>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</si>
  <si>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</si>
  <si>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</si>
  <si>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</si>
  <si>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</si>
  <si>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</si>
  <si>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</si>
  <si>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</si>
  <si>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</si>
  <si>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</si>
  <si>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</si>
  <si>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</si>
  <si>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</si>
  <si>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</si>
  <si>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</si>
  <si>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</si>
  <si>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</si>
  <si>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</si>
  <si>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</si>
  <si>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</si>
  <si>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</si>
  <si>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</si>
  <si>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</si>
  <si>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</si>
  <si>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</si>
  <si>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</si>
  <si>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</si>
  <si>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</si>
  <si>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</si>
  <si>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</si>
  <si>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</si>
  <si>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</si>
  <si>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</si>
  <si>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</si>
  <si>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</si>
  <si>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</si>
  <si>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</si>
  <si>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</si>
  <si>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</si>
  <si>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</si>
  <si>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</si>
  <si>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</si>
  <si>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</si>
  <si>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</si>
  <si>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</si>
  <si>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</si>
  <si>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</si>
  <si>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</si>
  <si>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</si>
  <si>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</si>
  <si>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</si>
  <si>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</si>
  <si>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</si>
  <si>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</si>
  <si>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</si>
  <si>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</si>
  <si>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</si>
  <si>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</si>
  <si>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</si>
  <si>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</si>
  <si>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</si>
  <si>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</si>
  <si>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</si>
  <si>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</si>
  <si>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</si>
  <si>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</si>
  <si>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</si>
  <si>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</si>
  <si>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</si>
  <si>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</si>
  <si>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</si>
  <si>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</si>
  <si>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</si>
  <si>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</si>
  <si>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</si>
  <si>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</si>
  <si>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</si>
  <si>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</si>
  <si>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</si>
  <si>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</si>
  <si>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</si>
  <si>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</si>
  <si>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</si>
  <si>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</si>
  <si>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</si>
  <si>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</si>
  <si>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</si>
  <si>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</si>
  <si>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</si>
  <si>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</si>
  <si>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</si>
  <si>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</si>
  <si>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</si>
  <si>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</si>
  <si>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</si>
  <si>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</si>
  <si>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</si>
  <si>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</si>
  <si>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</si>
  <si>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</si>
  <si>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</si>
  <si>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</si>
  <si>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</si>
  <si>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</si>
  <si>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</si>
  <si>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</si>
  <si>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</si>
  <si>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</si>
  <si>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</si>
  <si>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</si>
  <si>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</si>
  <si>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</si>
  <si>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</si>
  <si>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</si>
  <si>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</si>
  <si>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</si>
  <si>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</si>
  <si>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</si>
  <si>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</si>
  <si>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</si>
  <si>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</si>
  <si>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</si>
  <si>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</si>
  <si>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</si>
  <si>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</si>
  <si>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</si>
  <si>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</si>
  <si>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</si>
  <si>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</si>
  <si>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</si>
  <si>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</si>
  <si>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</si>
  <si>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</si>
  <si>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</si>
  <si>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</si>
  <si>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</si>
  <si>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</si>
  <si>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</si>
  <si>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</si>
  <si>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</si>
  <si>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</si>
  <si>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</si>
  <si>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</si>
  <si>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</si>
  <si>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</si>
  <si>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</si>
  <si>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</si>
  <si>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</si>
  <si>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</si>
  <si>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</si>
  <si>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</si>
  <si>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</si>
  <si>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</si>
  <si>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</si>
  <si>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</si>
  <si>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</si>
  <si>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</si>
  <si>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</si>
  <si>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</si>
  <si>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</si>
  <si>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</si>
  <si>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</si>
  <si>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</si>
  <si>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</si>
  <si>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</si>
  <si>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</si>
  <si>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</si>
  <si>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</si>
  <si>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</si>
  <si>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</si>
  <si>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</si>
  <si>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</si>
  <si>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</si>
  <si>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</si>
  <si>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</si>
  <si>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</si>
  <si>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</si>
  <si>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</si>
  <si>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</si>
  <si>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</si>
  <si>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</si>
  <si>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</si>
  <si>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</si>
  <si>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</si>
  <si>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</si>
  <si>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</si>
  <si>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</si>
  <si>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</si>
  <si>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</si>
  <si>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</si>
  <si>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</si>
  <si>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</si>
  <si>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</si>
  <si>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</si>
  <si>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</si>
  <si>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</si>
  <si>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</si>
  <si>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</si>
  <si>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</si>
  <si>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</si>
  <si>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</si>
  <si>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</si>
  <si>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</si>
  <si>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</si>
  <si>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</si>
  <si>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</si>
  <si>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</si>
  <si>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</si>
  <si>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</si>
  <si>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</si>
  <si>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</si>
  <si>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</si>
  <si>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</si>
  <si>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</si>
  <si>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</si>
  <si>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</si>
  <si>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</si>
  <si>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</si>
  <si>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</si>
  <si>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</si>
  <si>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</si>
  <si>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</si>
  <si>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</si>
  <si>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</si>
  <si>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</si>
  <si>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</si>
  <si>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</si>
  <si>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</si>
  <si>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</si>
  <si>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</si>
  <si>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</si>
  <si>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</si>
  <si>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</si>
  <si>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</si>
  <si>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</si>
  <si>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</si>
  <si>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</si>
  <si>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</si>
  <si>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</si>
  <si>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</si>
  <si>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</si>
  <si>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</si>
  <si>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</si>
  <si>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</si>
  <si>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</si>
  <si>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</si>
  <si>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</si>
  <si>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</si>
  <si>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</si>
  <si>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</si>
  <si>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</si>
  <si>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</si>
  <si>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</si>
  <si>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</si>
  <si>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</si>
  <si>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</si>
  <si>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</si>
  <si>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</si>
  <si>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</si>
  <si>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</si>
  <si>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</si>
  <si>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</si>
  <si>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</si>
  <si>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</si>
  <si>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</si>
  <si>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</si>
  <si>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</si>
  <si>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</si>
  <si>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</si>
  <si>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</si>
  <si>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</si>
  <si>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</si>
  <si>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</si>
  <si>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</si>
  <si>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</si>
  <si>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</si>
  <si>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</si>
  <si>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</si>
  <si>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</si>
  <si>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</si>
  <si>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</si>
  <si>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</si>
  <si>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</si>
  <si>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</si>
  <si>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</si>
  <si>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</si>
  <si>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</si>
  <si>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</si>
  <si>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</si>
  <si>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</si>
  <si>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</si>
  <si>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</si>
  <si>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</si>
  <si>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</si>
  <si>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</si>
  <si>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</si>
  <si>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</si>
  <si>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</si>
  <si>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</si>
  <si>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</si>
  <si>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</si>
  <si>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</si>
  <si>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</si>
  <si>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</si>
  <si>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</si>
  <si>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</si>
  <si>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</si>
  <si>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</si>
  <si>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</si>
  <si>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</si>
  <si>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</si>
  <si>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</si>
  <si>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</si>
  <si>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</si>
  <si>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</si>
  <si>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</si>
  <si>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</si>
  <si>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</si>
  <si>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</si>
  <si>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</si>
  <si>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31/10/2024
As at 31 Oct 2024</t>
  </si>
  <si>
    <t>Tại ngày 30/11/2024
As at 30 Nov 2024</t>
  </si>
  <si>
    <t>Thuyết minh
Notes</t>
  </si>
  <si>
    <t>CHỈ TIÊU
Indicators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</si>
  <si>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</si>
  <si>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</si>
  <si>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</si>
  <si>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</si>
  <si>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</si>
  <si>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</si>
  <si>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</si>
  <si>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</si>
  <si>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</si>
  <si>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</si>
  <si>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</si>
  <si>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</si>
  <si>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</si>
  <si>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</si>
  <si>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</si>
  <si>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</si>
  <si>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</si>
  <si>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</si>
  <si>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</si>
  <si>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</si>
  <si>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</si>
  <si>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</si>
  <si>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</si>
  <si>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</si>
  <si>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</si>
  <si>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</si>
  <si>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</si>
  <si>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</si>
  <si>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</si>
  <si>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</si>
  <si>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</si>
  <si>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</si>
  <si>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</si>
  <si>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</si>
  <si>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</si>
  <si>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</si>
  <si>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</si>
  <si>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</si>
  <si>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</si>
  <si>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</si>
  <si>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</si>
  <si>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</si>
  <si>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</si>
  <si>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</si>
  <si>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</si>
  <si>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</si>
  <si>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</si>
  <si>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</si>
  <si>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</si>
  <si>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</si>
  <si>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</si>
  <si>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</si>
  <si>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</si>
  <si>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</si>
  <si>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</si>
  <si>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</si>
  <si>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</si>
  <si>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</si>
  <si>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</si>
  <si>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</si>
  <si>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</si>
  <si>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</si>
  <si>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</si>
  <si>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</si>
  <si>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</si>
  <si>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</si>
  <si>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</si>
  <si>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</si>
  <si>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</si>
  <si>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</si>
  <si>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</si>
  <si>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</si>
  <si>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</si>
  <si>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</si>
  <si>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</si>
  <si>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</si>
  <si>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</si>
  <si>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II.2</t>
  </si>
  <si>
    <t>2214</t>
  </si>
  <si>
    <t>Tiền phải thanh toán mua chứng khoán  
Securities Trading Payables</t>
  </si>
  <si>
    <t>II.1</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</si>
  <si>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</si>
  <si>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</si>
  <si>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</si>
  <si>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</si>
  <si>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</si>
  <si>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</si>
  <si>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</si>
  <si>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</si>
  <si>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</si>
  <si>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</si>
  <si>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</si>
  <si>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</si>
  <si>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</si>
  <si>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</si>
  <si>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</si>
  <si>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</si>
  <si>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</si>
  <si>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</si>
  <si>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</si>
  <si>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</si>
  <si>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</si>
  <si>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</si>
  <si>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</si>
  <si>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</si>
  <si>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</si>
  <si>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</si>
  <si>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</si>
  <si>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</si>
  <si>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</si>
  <si>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</si>
  <si>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</si>
  <si>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</si>
  <si>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</si>
  <si>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</si>
  <si>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</si>
  <si>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</si>
  <si>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</si>
  <si>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</si>
  <si>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</si>
  <si>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</si>
  <si>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</si>
  <si>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</si>
  <si>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</si>
  <si>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</si>
  <si>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</si>
  <si>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</si>
  <si>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</si>
  <si>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</si>
  <si>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</si>
  <si>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</si>
  <si>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</si>
  <si>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</si>
  <si>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</si>
  <si>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</si>
  <si>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</si>
  <si>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</si>
  <si>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</si>
  <si>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</si>
  <si>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</si>
  <si>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</si>
  <si>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</si>
  <si>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</si>
  <si>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</si>
  <si>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</si>
  <si>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</si>
  <si>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</si>
  <si>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</si>
  <si>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</si>
  <si>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</si>
  <si>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</si>
  <si>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</si>
  <si>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</si>
  <si>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</si>
  <si>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10  năm 2024
As at 31 Oct 2024</t>
  </si>
  <si>
    <t>Tại ngày 30 tháng 11  năm 2024 
As at 30 Nov 2024</t>
  </si>
  <si>
    <t>Mã chỉ tiêu
Code</t>
  </si>
  <si>
    <t>STT
No</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</si>
  <si>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</si>
  <si>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</si>
  <si>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</si>
  <si>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</si>
  <si>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</si>
  <si>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</si>
  <si>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</si>
  <si>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</si>
  <si>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</si>
  <si>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3</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</si>
  <si>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</si>
  <si>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</si>
  <si>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</si>
  <si>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</si>
  <si>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t>
  </si>
  <si>
    <t>2239.1</t>
  </si>
  <si>
    <t>Thay đổi giá trị tài sản ròng của Quỹ do các hoạt động liên quan đến đầu tư của Quỹ trong kỳ
Change of Net Asset Value due to investment related activities during the period</t>
  </si>
  <si>
    <t>1</t>
  </si>
  <si>
    <t>2239</t>
  </si>
  <si>
    <t>Thay đổi giá trị tài sản ròng của Quỹ trong kỳ, trong đó:
Change of Net Asset Value of the Fund during the period, in which:</t>
  </si>
  <si>
    <t>VII</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</si>
  <si>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</si>
  <si>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</si>
  <si>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</si>
  <si>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</si>
  <si>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</si>
  <si>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</si>
  <si>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</si>
  <si>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</si>
  <si>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</si>
  <si>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</si>
  <si>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</si>
  <si>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IV</t>
  </si>
  <si>
    <t>2233</t>
  </si>
  <si>
    <t>Thu nhập ròng từ hoạt động đầu tư ( = I - II)
Net Income from Investment Activities ( = I - II)</t>
  </si>
  <si>
    <t>III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</si>
  <si>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</si>
  <si>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</si>
  <si>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</si>
  <si>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</si>
  <si>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</si>
  <si>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</si>
  <si>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</si>
  <si>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</si>
  <si>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</si>
  <si>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</si>
  <si>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</si>
  <si>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</si>
  <si>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</si>
  <si>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</si>
  <si>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</si>
  <si>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</si>
  <si>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</si>
  <si>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</si>
  <si>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</si>
  <si>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</si>
  <si>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</si>
  <si>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</si>
  <si>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</si>
  <si>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</si>
  <si>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</si>
  <si>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7</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</si>
  <si>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</si>
  <si>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</si>
  <si>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</si>
  <si>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</si>
  <si>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</si>
  <si>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</si>
  <si>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</si>
  <si>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</si>
  <si>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</si>
  <si>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</si>
  <si>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</si>
  <si>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</si>
  <si>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6</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</si>
  <si>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</si>
  <si>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</si>
  <si>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</si>
  <si>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</si>
  <si>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</si>
  <si>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</si>
  <si>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</si>
  <si>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</si>
  <si>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5</t>
  </si>
  <si>
    <t>2228</t>
  </si>
  <si>
    <t>Chi phí kiểm toán trả cho tổ chức kiểm toán
Audit fee</t>
  </si>
  <si>
    <t>4</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</si>
  <si>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</si>
  <si>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</si>
  <si>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</si>
  <si>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</si>
  <si>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</si>
  <si>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</si>
  <si>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</si>
  <si>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</si>
  <si>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</si>
  <si>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</si>
  <si>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</si>
  <si>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</si>
  <si>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</si>
  <si>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</si>
  <si>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</si>
  <si>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</si>
  <si>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</si>
  <si>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</si>
  <si>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</si>
  <si>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</si>
  <si>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</si>
  <si>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</si>
  <si>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</si>
  <si>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</si>
  <si>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</si>
  <si>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</si>
  <si>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</si>
  <si>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</si>
  <si>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</si>
  <si>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</si>
  <si>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</si>
  <si>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</si>
  <si>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</si>
  <si>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</si>
  <si>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</si>
  <si>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</si>
  <si>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</si>
  <si>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</si>
  <si>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</si>
  <si>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</si>
  <si>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</si>
  <si>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</si>
  <si>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</si>
  <si>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</si>
  <si>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</si>
  <si>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</si>
  <si>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Tháng 10 năm 2024
Oct 2024</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</si>
  <si>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</si>
  <si>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</si>
  <si>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</si>
  <si>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</si>
  <si>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</si>
  <si>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</si>
  <si>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</si>
  <si>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</si>
  <si>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</si>
  <si>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</si>
  <si>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</si>
  <si>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</si>
  <si>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</si>
  <si>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</si>
  <si>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</si>
  <si>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</si>
  <si>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</si>
  <si>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</si>
  <si>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</si>
  <si>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</si>
  <si>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</si>
  <si>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</si>
  <si>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</si>
  <si>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</si>
  <si>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</si>
  <si>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</si>
  <si>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</si>
  <si>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</si>
  <si>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</si>
  <si>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</si>
  <si>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</si>
  <si>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</si>
  <si>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</si>
  <si>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</si>
  <si>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</si>
  <si>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</si>
  <si>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</si>
  <si>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</si>
  <si>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</si>
  <si>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</si>
  <si>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</si>
  <si>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</si>
  <si>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</si>
  <si>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</si>
  <si>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</si>
  <si>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</si>
  <si>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</si>
  <si>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</si>
  <si>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</si>
  <si>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</si>
  <si>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</si>
  <si>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</si>
  <si>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</si>
  <si>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</si>
  <si>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</si>
  <si>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2251.2.11</t>
  </si>
  <si>
    <t>VRE12007</t>
  </si>
  <si>
    <t>2.11</t>
  </si>
  <si>
    <t>2251.2.10</t>
  </si>
  <si>
    <t>VHM121025</t>
  </si>
  <si>
    <t>2.10</t>
  </si>
  <si>
    <t>2251.2.9</t>
  </si>
  <si>
    <t>VBA123036</t>
  </si>
  <si>
    <t>2.9</t>
  </si>
  <si>
    <t>2251.2.8</t>
  </si>
  <si>
    <t>VBA122001</t>
  </si>
  <si>
    <t>2.8</t>
  </si>
  <si>
    <t>2251.2.7</t>
  </si>
  <si>
    <t>TNG122017</t>
  </si>
  <si>
    <t>2.7</t>
  </si>
  <si>
    <t>2251.2.6</t>
  </si>
  <si>
    <t>MSN123008</t>
  </si>
  <si>
    <t>2.6</t>
  </si>
  <si>
    <t>2251.2.5</t>
  </si>
  <si>
    <t>LPB121036</t>
  </si>
  <si>
    <t>2.5</t>
  </si>
  <si>
    <t>2251.2.4</t>
  </si>
  <si>
    <t>CTG121031</t>
  </si>
  <si>
    <t>2.4</t>
  </si>
  <si>
    <t>2251.2.3</t>
  </si>
  <si>
    <t>CTD122015</t>
  </si>
  <si>
    <t>2.3</t>
  </si>
  <si>
    <t>2251.2.2</t>
  </si>
  <si>
    <t>BAF123020</t>
  </si>
  <si>
    <t>2.2</t>
  </si>
  <si>
    <t>2251.2.1</t>
  </si>
  <si>
    <t>BAF122029</t>
  </si>
  <si>
    <t>2.1</t>
  </si>
  <si>
    <t>2251.2</t>
  </si>
  <si>
    <t>Trái phiếu niêm yết
Listed bonds</t>
  </si>
  <si>
    <t>2251.1</t>
  </si>
  <si>
    <t>Trái phiếu chưa niêm yết
Unlisted bonds</t>
  </si>
  <si>
    <t>2251</t>
  </si>
  <si>
    <t>2250</t>
  </si>
  <si>
    <t>Tổng các loại cổ phiếu    
Total shares</t>
  </si>
  <si>
    <t>2249</t>
  </si>
  <si>
    <t>2248</t>
  </si>
  <si>
    <t>Cổ phiếu không niêm yết    
Unlisted shares</t>
  </si>
  <si>
    <t>2247</t>
  </si>
  <si>
    <t>2246</t>
  </si>
  <si>
    <t>Tỷ lệ %/Tổng giá trị tài sản của quỹ
%/Total asset value of the Fund</t>
  </si>
  <si>
    <t>Tổng giá trị
Total value</t>
  </si>
  <si>
    <t>Giá thị trường hoặc giá trị hợp lý tại ngày báo cáo
Market price</t>
  </si>
  <si>
    <t>Số lượng
Quantity</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</si>
  <si>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</si>
  <si>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</si>
  <si>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</si>
  <si>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</si>
  <si>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</si>
  <si>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</si>
  <si>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</si>
  <si>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</si>
  <si>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</si>
  <si>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</si>
  <si>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</si>
  <si>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</si>
  <si>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</si>
  <si>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</si>
  <si>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</si>
  <si>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</si>
  <si>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</si>
  <si>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</si>
  <si>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</si>
  <si>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</si>
  <si>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</si>
  <si>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</si>
  <si>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</si>
  <si>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</si>
  <si>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</si>
  <si>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</si>
  <si>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</si>
  <si>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</si>
  <si>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</si>
  <si>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</si>
  <si>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</si>
  <si>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</si>
  <si>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</si>
  <si>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</si>
  <si>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</si>
  <si>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</si>
  <si>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</si>
  <si>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</si>
  <si>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</si>
  <si>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</si>
  <si>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</si>
  <si>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</si>
  <si>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</si>
  <si>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</si>
  <si>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</si>
  <si>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</si>
  <si>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</si>
  <si>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</si>
  <si>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</si>
  <si>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</si>
  <si>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</si>
  <si>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</si>
  <si>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</si>
  <si>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</si>
  <si>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</si>
  <si>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</si>
  <si>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</si>
  <si>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Phụ lục số XXVI: Báo cáo về thay đổi giá trị tài sản ròng
                                              Apppendix XXVI: Report on change of Net Asset Value</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</si>
  <si>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</si>
  <si>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</si>
  <si>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Quỹ:</t>
  </si>
  <si>
    <t>QUỸ ĐẦU TƯ TRÁI PHIẾU PHÁT TRIỂN VIỆT NAM VCAM-NH</t>
  </si>
  <si>
    <t>Fund name:</t>
  </si>
  <si>
    <t>VCAM-NH Vietnam Advance Bond Fund</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</si>
  <si>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</si>
  <si>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</si>
  <si>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</si>
  <si>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</si>
  <si>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</si>
  <si>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</si>
  <si>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 xml:space="preserve">Supervising bank: </t>
  </si>
  <si>
    <t>Joint Stock Commercial Bank for Foreign Trade of Vietnam</t>
  </si>
  <si>
    <t>Ngày lập báo cáo:</t>
  </si>
  <si>
    <t>Reporting Date: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</si>
  <si>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</si>
  <si>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</si>
  <si>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</si>
  <si>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</si>
  <si>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</si>
  <si>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</si>
  <si>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</si>
  <si>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</si>
  <si>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</si>
  <si>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</si>
  <si>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</si>
  <si>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</si>
  <si>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1.1</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</si>
  <si>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</si>
  <si>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</si>
  <si>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</si>
  <si>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</si>
  <si>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</si>
  <si>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</si>
  <si>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</si>
  <si>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</si>
  <si>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</si>
  <si>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</si>
  <si>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</si>
  <si>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</si>
  <si>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</si>
  <si>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</si>
  <si>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</si>
  <si>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</si>
  <si>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</si>
  <si>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</si>
  <si>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</si>
  <si>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</si>
  <si>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</si>
  <si>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</si>
  <si>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</si>
  <si>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</si>
  <si>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</si>
  <si>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</si>
  <si>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</si>
  <si>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</si>
  <si>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</si>
  <si>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</si>
  <si>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</si>
  <si>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</si>
  <si>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</si>
  <si>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</si>
  <si>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</si>
  <si>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</si>
  <si>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</si>
  <si>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</si>
  <si>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</si>
  <si>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</si>
  <si>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</si>
  <si>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</si>
  <si>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</si>
  <si>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</si>
  <si>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</si>
  <si>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</si>
  <si>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</si>
  <si>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</si>
  <si>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</si>
  <si>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</si>
  <si>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</si>
  <si>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</si>
  <si>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</si>
  <si>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</si>
  <si>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</si>
  <si>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</si>
  <si>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</si>
  <si>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</si>
  <si>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</si>
  <si>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</si>
  <si>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</si>
  <si>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</si>
  <si>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</si>
  <si>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</si>
  <si>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</si>
  <si>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</si>
  <si>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</si>
  <si>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</si>
  <si>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</si>
  <si>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</si>
  <si>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</si>
  <si>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</si>
  <si>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</si>
  <si>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</si>
  <si>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</si>
  <si>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</si>
  <si>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</si>
  <si>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</si>
  <si>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</si>
  <si>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</si>
  <si>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</si>
  <si>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</si>
  <si>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</si>
  <si>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</si>
  <si>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</si>
  <si>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</si>
  <si>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</si>
  <si>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</si>
  <si>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</si>
  <si>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</si>
  <si>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Tổng</t>
  </si>
  <si>
    <t>Trái phiếu Chính phủ</t>
  </si>
  <si>
    <t>Cổ phiếu niêm yết</t>
  </si>
  <si>
    <t>Trái phiếu niêm yết</t>
  </si>
  <si>
    <t>Chứng chỉ quỹ niêm yết</t>
  </si>
  <si>
    <t>Các loại tài sản khác</t>
  </si>
  <si>
    <t>Tổng giá trị danh mục</t>
  </si>
  <si>
    <t>Tháng 11 năm 2024 / Nov 2024</t>
  </si>
  <si>
    <t>03/12/2024</t>
  </si>
  <si>
    <t>03 Dec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</si>
</sst>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Aptos Narrow"/>
      <family val="2"/>
      <scheme val="minor"/>
    </font>
    <font>
      <sz val="11"/>
      <color theme="1"/>
      <name val="Aptos Narrow"/>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Aptos Narrow"/>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Aptos Narrow"/>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2">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278">
    <xf numFmtId="0" fontId="0" fillId="0" borderId="0" xfId="0">
      <alignment vertical="center"/>
    </xf>
    <xf numFmtId="0" fontId="6" fillId="2" borderId="0" xfId="0" applyFont="1" applyFill="1" applyAlignment="1">
      <alignment horizontal="left" vertical="top"/>
    </xf>
    <xf numFmtId="0" fontId="3" fillId="2" borderId="0" xfId="0" applyFont="1" applyFill="1" applyAlignment="1">
      <alignment horizontal="right" vertical="center"/>
    </xf>
    <xf numFmtId="0" fontId="8" fillId="2" borderId="0" xfId="0" applyFont="1" applyFill="1" applyAlignment="1">
      <alignment horizontal="center" vertical="center" wrapText="1"/>
    </xf>
    <xf numFmtId="0" fontId="3" fillId="2" borderId="0" xfId="0" applyFont="1" applyFill="1" applyAlignment="1">
      <alignment horizontal="center" vertical="center"/>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4" fillId="2" borderId="11" xfId="0" applyFont="1" applyFill="1" applyBorder="1" applyAlignment="1">
      <alignment horizontal="left" vertical="top" wrapText="1"/>
    </xf>
    <xf numFmtId="0" fontId="6" fillId="2" borderId="11" xfId="0" applyFont="1" applyFill="1" applyBorder="1" applyAlignment="1">
      <alignment horizontal="left" vertical="top" wrapText="1"/>
    </xf>
    <xf numFmtId="0" fontId="5" fillId="2" borderId="11" xfId="0" applyFont="1" applyFill="1" applyBorder="1" applyAlignment="1">
      <alignment horizontal="left" vertical="top" wrapText="1"/>
    </xf>
    <xf numFmtId="0" fontId="4" fillId="2" borderId="12" xfId="0" applyFont="1" applyFill="1" applyBorder="1" applyAlignment="1">
      <alignment horizontal="left" vertical="top" wrapText="1"/>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4" fillId="2" borderId="0" xfId="0" applyFont="1" applyFill="1" applyAlignment="1">
      <alignment horizontal="center" vertical="top" wrapText="1"/>
    </xf>
    <xf numFmtId="0" fontId="4"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center"/>
    </xf>
    <xf numFmtId="0" fontId="12" fillId="2" borderId="0" xfId="0" applyFont="1" applyFill="1" applyAlignment="1">
      <alignment horizontal="center"/>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3" borderId="8" xfId="0" applyFont="1" applyFill="1" applyBorder="1" applyAlignment="1">
      <alignment horizontal="center" vertical="center" wrapText="1"/>
    </xf>
    <xf numFmtId="0" fontId="6" fillId="2" borderId="1" xfId="0" applyFont="1" applyFill="1" applyBorder="1" applyAlignment="1">
      <alignment horizontal="right" vertical="top"/>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vertical="center"/>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0" fontId="4" fillId="2" borderId="10"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4" fontId="6" fillId="2" borderId="9" xfId="0" applyNumberFormat="1" applyFont="1" applyFill="1" applyBorder="1" applyAlignment="1">
      <alignment horizontal="right" vertical="top"/>
    </xf>
    <xf numFmtId="0" fontId="6" fillId="2" borderId="9" xfId="0" applyFont="1" applyFill="1" applyBorder="1" applyAlignment="1">
      <alignment horizontal="left" vertical="top" wrapText="1"/>
    </xf>
    <xf numFmtId="0" fontId="6" fillId="2" borderId="11" xfId="0" applyFont="1" applyFill="1" applyBorder="1" applyAlignment="1">
      <alignment horizontal="center" vertical="top"/>
    </xf>
    <xf numFmtId="0" fontId="5" fillId="2" borderId="9" xfId="0" applyFont="1" applyFill="1" applyBorder="1" applyAlignment="1">
      <alignment horizontal="left" vertical="top" wrapText="1"/>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1" xfId="2" applyFont="1" applyFill="1" applyBorder="1" applyAlignment="1">
      <alignment horizontal="center" vertical="center" wrapText="1"/>
    </xf>
    <xf numFmtId="49" fontId="25" fillId="5" borderId="21" xfId="2" applyNumberFormat="1" applyFont="1" applyFill="1" applyBorder="1" applyAlignment="1">
      <alignment horizontal="center" vertical="center" wrapText="1"/>
    </xf>
    <xf numFmtId="49" fontId="25" fillId="5" borderId="21" xfId="2" applyNumberFormat="1" applyFont="1" applyFill="1" applyBorder="1" applyAlignment="1">
      <alignment horizontal="left" vertical="center" wrapText="1"/>
    </xf>
    <xf numFmtId="0" fontId="25" fillId="5" borderId="21" xfId="2" applyFont="1" applyFill="1" applyBorder="1"/>
    <xf numFmtId="0" fontId="25" fillId="5" borderId="21" xfId="2" applyFont="1" applyFill="1" applyBorder="1" applyAlignment="1">
      <alignment vertical="center" wrapText="1"/>
    </xf>
    <xf numFmtId="169" fontId="25" fillId="5" borderId="21" xfId="2" applyNumberFormat="1" applyFont="1" applyFill="1" applyBorder="1" applyAlignment="1">
      <alignment vertical="center" wrapText="1"/>
    </xf>
    <xf numFmtId="10" fontId="25" fillId="5" borderId="21" xfId="2" applyNumberFormat="1" applyFont="1" applyFill="1" applyBorder="1" applyAlignment="1">
      <alignment horizontal="left" vertical="center" wrapText="1"/>
    </xf>
    <xf numFmtId="37" fontId="27" fillId="5" borderId="21" xfId="2" applyNumberFormat="1" applyFont="1" applyFill="1" applyBorder="1" applyAlignment="1">
      <alignment horizontal="left" vertical="center" wrapText="1"/>
    </xf>
    <xf numFmtId="10" fontId="27" fillId="5" borderId="21" xfId="2" applyNumberFormat="1" applyFont="1" applyFill="1" applyBorder="1" applyAlignment="1">
      <alignment horizontal="left" vertical="center" wrapText="1"/>
    </xf>
    <xf numFmtId="10" fontId="25" fillId="5" borderId="21" xfId="2" applyNumberFormat="1" applyFont="1" applyFill="1" applyBorder="1"/>
    <xf numFmtId="49" fontId="27" fillId="5" borderId="21" xfId="2" applyNumberFormat="1" applyFont="1" applyFill="1" applyBorder="1" applyAlignment="1">
      <alignment horizontal="center" vertical="center" wrapText="1"/>
    </xf>
    <xf numFmtId="49" fontId="27" fillId="5" borderId="21" xfId="2" applyNumberFormat="1" applyFont="1" applyFill="1" applyBorder="1" applyAlignment="1">
      <alignment horizontal="left" vertical="center" wrapText="1"/>
    </xf>
    <xf numFmtId="0" fontId="27" fillId="5" borderId="21" xfId="2" applyFont="1" applyFill="1" applyBorder="1" applyAlignment="1">
      <alignment vertical="center" wrapText="1"/>
    </xf>
    <xf numFmtId="169" fontId="27" fillId="5" borderId="21"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1" xfId="3" applyFont="1" applyFill="1" applyBorder="1" applyAlignment="1">
      <alignment horizontal="center" vertical="center" wrapText="1"/>
    </xf>
    <xf numFmtId="0" fontId="37" fillId="7" borderId="21" xfId="3" applyFont="1" applyFill="1" applyBorder="1" applyAlignment="1">
      <alignment horizontal="center" vertical="center" wrapText="1"/>
    </xf>
    <xf numFmtId="0" fontId="37" fillId="7" borderId="21"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1" xfId="3" applyFont="1" applyBorder="1" applyAlignment="1">
      <alignment horizontal="center" vertical="center" wrapText="1"/>
    </xf>
    <xf numFmtId="0" fontId="37" fillId="7" borderId="21"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4" fillId="3" borderId="6"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2" borderId="12" xfId="0" applyFont="1" applyFill="1" applyBorder="1" applyAlignment="1">
      <alignment horizontal="center" vertical="top"/>
    </xf>
    <xf numFmtId="0" fontId="4" fillId="2" borderId="10" xfId="0" applyFont="1" applyFill="1" applyBorder="1" applyAlignment="1">
      <alignment horizontal="center" vertical="top"/>
    </xf>
    <xf numFmtId="4" fontId="4" fillId="2" borderId="10"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0" fontId="6" fillId="2" borderId="11" xfId="0" applyFont="1" applyFill="1" applyBorder="1" applyAlignment="1">
      <alignment horizontal="center" vertical="top"/>
    </xf>
    <xf numFmtId="0" fontId="6" fillId="2" borderId="9" xfId="0" applyFont="1" applyFill="1" applyBorder="1" applyAlignment="1">
      <alignment horizontal="center" vertical="top"/>
    </xf>
    <xf numFmtId="4" fontId="6"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7" fontId="6" fillId="2" borderId="9" xfId="0" applyNumberFormat="1" applyFont="1" applyFill="1" applyBorder="1" applyAlignment="1">
      <alignment horizontal="right" vertical="top"/>
    </xf>
    <xf numFmtId="167" fontId="6" fillId="2" borderId="13" xfId="0" applyNumberFormat="1" applyFont="1" applyFill="1" applyBorder="1" applyAlignment="1">
      <alignment horizontal="right" vertical="top"/>
    </xf>
    <xf numFmtId="167" fontId="4" fillId="2" borderId="10" xfId="0" applyNumberFormat="1" applyFont="1" applyFill="1" applyBorder="1" applyAlignment="1">
      <alignment horizontal="right" vertical="top"/>
    </xf>
    <xf numFmtId="167" fontId="4" fillId="2" borderId="2" xfId="0" applyNumberFormat="1" applyFont="1" applyFill="1" applyBorder="1" applyAlignment="1">
      <alignment horizontal="right" vertical="top"/>
    </xf>
    <xf numFmtId="0" fontId="4" fillId="2" borderId="11" xfId="0" applyFont="1" applyFill="1" applyBorder="1" applyAlignment="1">
      <alignment horizontal="center" vertical="top"/>
    </xf>
    <xf numFmtId="0" fontId="4" fillId="2" borderId="9" xfId="0" applyFont="1" applyFill="1" applyBorder="1" applyAlignment="1">
      <alignment horizontal="center" vertical="top"/>
    </xf>
    <xf numFmtId="4" fontId="4" fillId="2" borderId="9" xfId="0" applyNumberFormat="1" applyFont="1" applyFill="1" applyBorder="1" applyAlignment="1">
      <alignment horizontal="right" vertical="top"/>
    </xf>
    <xf numFmtId="165" fontId="4" fillId="2" borderId="9" xfId="0" applyNumberFormat="1" applyFont="1" applyFill="1" applyBorder="1" applyAlignment="1">
      <alignment horizontal="right" vertical="top"/>
    </xf>
    <xf numFmtId="167" fontId="4" fillId="2" borderId="9" xfId="0" applyNumberFormat="1" applyFont="1" applyFill="1" applyBorder="1" applyAlignment="1">
      <alignment horizontal="right" vertical="top"/>
    </xf>
    <xf numFmtId="167" fontId="4" fillId="2" borderId="13" xfId="0" applyNumberFormat="1" applyFont="1" applyFill="1" applyBorder="1" applyAlignment="1">
      <alignment horizontal="right" vertical="top"/>
    </xf>
    <xf numFmtId="0" fontId="5" fillId="2" borderId="11" xfId="0" applyFont="1" applyFill="1" applyBorder="1" applyAlignment="1">
      <alignment horizontal="center" vertical="top"/>
    </xf>
    <xf numFmtId="0" fontId="5" fillId="2" borderId="9" xfId="0" applyFont="1" applyFill="1" applyBorder="1" applyAlignment="1">
      <alignment horizontal="center" vertical="top"/>
    </xf>
    <xf numFmtId="4" fontId="5"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7" fontId="5" fillId="2" borderId="9" xfId="0" applyNumberFormat="1" applyFont="1" applyFill="1" applyBorder="1" applyAlignment="1">
      <alignment horizontal="right" vertical="top"/>
    </xf>
    <xf numFmtId="167" fontId="5" fillId="2" borderId="13" xfId="0" applyNumberFormat="1" applyFont="1" applyFill="1" applyBorder="1" applyAlignment="1">
      <alignment horizontal="right" vertical="top"/>
    </xf>
    <xf numFmtId="0" fontId="4" fillId="3" borderId="8" xfId="0" applyFont="1" applyFill="1" applyBorder="1" applyAlignment="1">
      <alignment horizontal="center" vertical="center" wrapText="1"/>
    </xf>
    <xf numFmtId="0" fontId="27" fillId="6" borderId="18" xfId="2" applyFont="1" applyFill="1" applyBorder="1" applyAlignment="1">
      <alignment horizontal="center" vertical="center" wrapText="1"/>
    </xf>
    <xf numFmtId="0" fontId="27" fillId="6" borderId="19"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17" xfId="2" applyFont="1" applyFill="1" applyBorder="1" applyAlignment="1">
      <alignment horizontal="center" vertical="center" wrapText="1"/>
    </xf>
    <xf numFmtId="0" fontId="27" fillId="6" borderId="20" xfId="2" applyFont="1" applyFill="1" applyBorder="1" applyAlignment="1">
      <alignment horizontal="center" vertical="center" wrapText="1"/>
    </xf>
    <xf numFmtId="0" fontId="25" fillId="5" borderId="0" xfId="1" applyFont="1" applyFill="1" applyAlignment="1">
      <alignment horizontal="left" vertical="center" wrapText="1"/>
    </xf>
    <xf numFmtId="0" fontId="25" fillId="0" borderId="0" xfId="3" applyFont="1" applyAlignment="1">
      <alignment horizontal="left" vertical="center" wrapText="1" readingOrder="1"/>
    </xf>
    <xf numFmtId="0" fontId="25" fillId="5" borderId="0" xfId="1" applyFont="1" applyFill="1" applyAlignment="1">
      <alignment horizontal="left" vertical="top"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1" xfId="3" applyFont="1" applyFill="1" applyBorder="1" applyAlignment="1">
      <alignment horizontal="center" vertical="center" wrapText="1"/>
    </xf>
    <xf numFmtId="0" fontId="35" fillId="7" borderId="21"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xf numFmtId="164" fontId="6" fillId="2" borderId="10" xfId="0" applyNumberFormat="1" applyFont="1" applyFill="1" applyBorder="1" applyAlignment="1">
      <alignment horizontal="right" vertical="top"/>
    </xf>
    <xf numFmtId="164" fontId="6" fillId="2" borderId="2" xfId="0" applyNumberFormat="1" applyFont="1" applyFill="1" applyBorder="1" applyAlignment="1">
      <alignment horizontal="right" vertical="top"/>
    </xf>
  </cellXfs>
  <cellStyles count="5">
    <cellStyle name="Comma 4" xfId="4" xr:uid="{0F3E35AB-3997-432A-963A-88423A3E75E5}"/>
    <cellStyle name="Normal" xfId="0" builtinId="0"/>
    <cellStyle name="Normal 3 2 2 2 2" xfId="2" xr:uid="{0961784D-BF91-494B-B651-E52B71CE39E4}"/>
    <cellStyle name="Normal 3 3" xfId="3" xr:uid="{62030436-7AC5-422C-8AE2-5C7F17D48CC0}"/>
    <cellStyle name="Normal 4" xfId="1" xr:uid="{9DD4D53F-AC2D-4153-AD67-D00A0C6DAD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9B8C8EAA-459B-8320-08FB-5D2DF69AD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409575</xdr:colOff>
      <xdr:row>0</xdr:row>
      <xdr:rowOff>9525</xdr:rowOff>
    </xdr:from>
    <xdr:to>
      <xdr:col>7</xdr:col>
      <xdr:colOff>9525</xdr:colOff>
      <xdr:row>1</xdr:row>
      <xdr:rowOff>9525</xdr:rowOff>
    </xdr:to>
    <xdr:sp macro="" textlink="" fLocksText="0">
      <xdr:nvSpPr>
        <xdr:cNvPr id="1026" name="Text Box 2">
          <a:extLst>
            <a:ext uri="{FF2B5EF4-FFF2-40B4-BE49-F238E27FC236}">
              <a16:creationId xmlns:a16="http://schemas.microsoft.com/office/drawing/2014/main" id="{7C7D3889-CC8A-D945-FDB8-6A01F3212A42}"/>
            </a:ext>
          </a:extLst>
        </xdr:cNvPr>
        <xdr:cNvSpPr txBox="1">
          <a:spLocks noChangeArrowheads="1"/>
        </xdr:cNvSpPr>
      </xdr:nvSpPr>
      <xdr:spPr bwMode="auto">
        <a:xfrm>
          <a:off x="2590800" y="9525"/>
          <a:ext cx="50673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B01g - QM. Báo cáo Thu nhập</a:t>
          </a:r>
        </a:p>
        <a:p>
          <a:pPr algn="r" rtl="0">
            <a:defRPr sz="1000"/>
          </a:pPr>
          <a:r>
            <a:rPr lang="en-US" sz="1000" b="1" i="0" u="none" strike="noStrike" baseline="0">
              <a:solidFill>
                <a:srgbClr val="000000"/>
              </a:solidFill>
              <a:latin typeface="Times New Roman"/>
              <a:cs typeface="Times New Roman"/>
            </a:rPr>
            <a:t>Template B01g - QM. Statement of Comprehensive Income</a:t>
          </a:r>
        </a:p>
      </xdr:txBody>
    </xdr:sp>
    <xdr:clientData/>
  </xdr:twoCellAnchor>
  <xdr:twoCellAnchor editAs="oneCell">
    <xdr:from>
      <xdr:col>0</xdr:col>
      <xdr:colOff>9525</xdr:colOff>
      <xdr:row>1</xdr:row>
      <xdr:rowOff>9525</xdr:rowOff>
    </xdr:from>
    <xdr:to>
      <xdr:col>7</xdr:col>
      <xdr:colOff>9525</xdr:colOff>
      <xdr:row>2</xdr:row>
      <xdr:rowOff>9525</xdr:rowOff>
    </xdr:to>
    <xdr:sp macro="" textlink="" fLocksText="0">
      <xdr:nvSpPr>
        <xdr:cNvPr id="1027" name="Text Box 3">
          <a:extLst>
            <a:ext uri="{FF2B5EF4-FFF2-40B4-BE49-F238E27FC236}">
              <a16:creationId xmlns:a16="http://schemas.microsoft.com/office/drawing/2014/main" id="{5A923057-778A-477B-5BD8-75BF127C122C}"/>
            </a:ext>
          </a:extLst>
        </xdr:cNvPr>
        <xdr:cNvSpPr txBox="1">
          <a:spLocks noChangeArrowheads="1"/>
        </xdr:cNvSpPr>
      </xdr:nvSpPr>
      <xdr:spPr bwMode="auto">
        <a:xfrm>
          <a:off x="9525" y="600075"/>
          <a:ext cx="7648575"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1000" b="0" i="1" u="none" strike="noStrike" baseline="0">
              <a:solidFill>
                <a:srgbClr val="000000"/>
              </a:solidFill>
              <a:latin typeface="Times New Roman"/>
              <a:cs typeface="Times New Roman"/>
            </a:rPr>
            <a:t>(Issued in association with Circular 198/2012/TT-BTC dated 15 Nov 2011 on the accounting regime applicable to the open-ended fund)</a:t>
          </a:r>
        </a:p>
      </xdr:txBody>
    </xdr:sp>
    <xdr:clientData/>
  </xdr:twoCellAnchor>
  <xdr:twoCellAnchor editAs="oneCell">
    <xdr:from>
      <xdr:col>0</xdr:col>
      <xdr:colOff>9525</xdr:colOff>
      <xdr:row>2</xdr:row>
      <xdr:rowOff>9525</xdr:rowOff>
    </xdr:from>
    <xdr:to>
      <xdr:col>7</xdr:col>
      <xdr:colOff>9525</xdr:colOff>
      <xdr:row>3</xdr:row>
      <xdr:rowOff>9525</xdr:rowOff>
    </xdr:to>
    <xdr:sp macro="" textlink="" fLocksText="0">
      <xdr:nvSpPr>
        <xdr:cNvPr id="1028" name="Text Box 4">
          <a:extLst>
            <a:ext uri="{FF2B5EF4-FFF2-40B4-BE49-F238E27FC236}">
              <a16:creationId xmlns:a16="http://schemas.microsoft.com/office/drawing/2014/main" id="{7B55B576-5AA5-AA79-DC96-341A05525B36}"/>
            </a:ext>
          </a:extLst>
        </xdr:cNvPr>
        <xdr:cNvSpPr txBox="1">
          <a:spLocks noChangeArrowheads="1"/>
        </xdr:cNvSpPr>
      </xdr:nvSpPr>
      <xdr:spPr bwMode="auto">
        <a:xfrm>
          <a:off x="9525" y="1019175"/>
          <a:ext cx="764857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THU NHẬP</a:t>
          </a:r>
        </a:p>
        <a:p>
          <a:pPr algn="ctr" rtl="0">
            <a:defRPr sz="1000"/>
          </a:pPr>
          <a:r>
            <a:rPr lang="en-US" sz="1000" b="1" i="0" u="none" strike="noStrike" baseline="0">
              <a:solidFill>
                <a:srgbClr val="000000"/>
              </a:solidFill>
              <a:latin typeface="Times New Roman"/>
              <a:cs typeface="Times New Roman"/>
            </a:rPr>
            <a:t>STATEMENT OF COMPREHENSIVE INCOME</a:t>
          </a:r>
        </a:p>
      </xdr:txBody>
    </xdr:sp>
    <xdr:clientData/>
  </xdr:twoCellAnchor>
  <xdr:twoCellAnchor editAs="oneCell">
    <xdr:from>
      <xdr:col>0</xdr:col>
      <xdr:colOff>9525</xdr:colOff>
      <xdr:row>3</xdr:row>
      <xdr:rowOff>9525</xdr:rowOff>
    </xdr:from>
    <xdr:to>
      <xdr:col>7</xdr:col>
      <xdr:colOff>9525</xdr:colOff>
      <xdr:row>4</xdr:row>
      <xdr:rowOff>9525</xdr:rowOff>
    </xdr:to>
    <xdr:sp macro="" textlink="" fLocksText="0">
      <xdr:nvSpPr>
        <xdr:cNvPr id="1029" name="Text Box 5">
          <a:extLst>
            <a:ext uri="{FF2B5EF4-FFF2-40B4-BE49-F238E27FC236}">
              <a16:creationId xmlns:a16="http://schemas.microsoft.com/office/drawing/2014/main" id="{53148A9A-9E6A-B0ED-6400-1685B4307FEC}"/>
            </a:ext>
          </a:extLst>
        </xdr:cNvPr>
        <xdr:cNvSpPr txBox="1">
          <a:spLocks noChangeArrowheads="1"/>
        </xdr:cNvSpPr>
      </xdr:nvSpPr>
      <xdr:spPr bwMode="auto">
        <a:xfrm>
          <a:off x="9525" y="1362075"/>
          <a:ext cx="764857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Tháng 11 năm 2024 / Nov 2024</a:t>
          </a:r>
        </a:p>
      </xdr:txBody>
    </xdr:sp>
    <xdr:clientData/>
  </xdr:twoCellAnchor>
  <xdr:twoCellAnchor editAs="oneCell">
    <xdr:from>
      <xdr:col>0</xdr:col>
      <xdr:colOff>9525</xdr:colOff>
      <xdr:row>5</xdr:row>
      <xdr:rowOff>9525</xdr:rowOff>
    </xdr:from>
    <xdr:to>
      <xdr:col>1</xdr:col>
      <xdr:colOff>409575</xdr:colOff>
      <xdr:row>6</xdr:row>
      <xdr:rowOff>9525</xdr:rowOff>
    </xdr:to>
    <xdr:sp macro="" textlink="" fLocksText="0">
      <xdr:nvSpPr>
        <xdr:cNvPr id="1030" name="Text Box 6">
          <a:extLst>
            <a:ext uri="{FF2B5EF4-FFF2-40B4-BE49-F238E27FC236}">
              <a16:creationId xmlns:a16="http://schemas.microsoft.com/office/drawing/2014/main" id="{4D1415E5-F1A2-6054-C109-7D45EAA1FEF0}"/>
            </a:ext>
          </a:extLst>
        </xdr:cNvPr>
        <xdr:cNvSpPr txBox="1">
          <a:spLocks noChangeArrowheads="1"/>
        </xdr:cNvSpPr>
      </xdr:nvSpPr>
      <xdr:spPr bwMode="auto">
        <a:xfrm>
          <a:off x="9525" y="16478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twoCellAnchor>
  <xdr:twoCellAnchor editAs="oneCell">
    <xdr:from>
      <xdr:col>1</xdr:col>
      <xdr:colOff>409575</xdr:colOff>
      <xdr:row>5</xdr:row>
      <xdr:rowOff>9525</xdr:rowOff>
    </xdr:from>
    <xdr:to>
      <xdr:col>7</xdr:col>
      <xdr:colOff>9525</xdr:colOff>
      <xdr:row>6</xdr:row>
      <xdr:rowOff>9525</xdr:rowOff>
    </xdr:to>
    <xdr:sp macro="" textlink="" fLocksText="0">
      <xdr:nvSpPr>
        <xdr:cNvPr id="1031" name="Text Box 7">
          <a:extLst>
            <a:ext uri="{FF2B5EF4-FFF2-40B4-BE49-F238E27FC236}">
              <a16:creationId xmlns:a16="http://schemas.microsoft.com/office/drawing/2014/main" id="{67AC018F-29C6-7C69-605C-2A437483DF5D}"/>
            </a:ext>
          </a:extLst>
        </xdr:cNvPr>
        <xdr:cNvSpPr txBox="1">
          <a:spLocks noChangeArrowheads="1"/>
        </xdr:cNvSpPr>
      </xdr:nvSpPr>
      <xdr:spPr bwMode="auto">
        <a:xfrm>
          <a:off x="2590800" y="16478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twoCellAnchor>
  <xdr:twoCellAnchor editAs="oneCell">
    <xdr:from>
      <xdr:col>0</xdr:col>
      <xdr:colOff>9525</xdr:colOff>
      <xdr:row>6</xdr:row>
      <xdr:rowOff>9525</xdr:rowOff>
    </xdr:from>
    <xdr:to>
      <xdr:col>1</xdr:col>
      <xdr:colOff>409575</xdr:colOff>
      <xdr:row>7</xdr:row>
      <xdr:rowOff>9525</xdr:rowOff>
    </xdr:to>
    <xdr:sp macro="" textlink="" fLocksText="0">
      <xdr:nvSpPr>
        <xdr:cNvPr id="1032" name="Text Box 8">
          <a:extLst>
            <a:ext uri="{FF2B5EF4-FFF2-40B4-BE49-F238E27FC236}">
              <a16:creationId xmlns:a16="http://schemas.microsoft.com/office/drawing/2014/main" id="{44CA3DAC-114F-6CBA-892D-D80EF44ED4AA}"/>
            </a:ext>
          </a:extLst>
        </xdr:cNvPr>
        <xdr:cNvSpPr txBox="1">
          <a:spLocks noChangeArrowheads="1"/>
        </xdr:cNvSpPr>
      </xdr:nvSpPr>
      <xdr:spPr bwMode="auto">
        <a:xfrm>
          <a:off x="9525" y="18478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twoCellAnchor>
  <xdr:twoCellAnchor editAs="oneCell">
    <xdr:from>
      <xdr:col>1</xdr:col>
      <xdr:colOff>409575</xdr:colOff>
      <xdr:row>6</xdr:row>
      <xdr:rowOff>9525</xdr:rowOff>
    </xdr:from>
    <xdr:to>
      <xdr:col>7</xdr:col>
      <xdr:colOff>9525</xdr:colOff>
      <xdr:row>7</xdr:row>
      <xdr:rowOff>9525</xdr:rowOff>
    </xdr:to>
    <xdr:sp macro="" textlink="" fLocksText="0">
      <xdr:nvSpPr>
        <xdr:cNvPr id="1033" name="Text Box 9">
          <a:extLst>
            <a:ext uri="{FF2B5EF4-FFF2-40B4-BE49-F238E27FC236}">
              <a16:creationId xmlns:a16="http://schemas.microsoft.com/office/drawing/2014/main" id="{3CEC0994-7C42-FCA9-02AF-6640D9DA157E}"/>
            </a:ext>
          </a:extLst>
        </xdr:cNvPr>
        <xdr:cNvSpPr txBox="1">
          <a:spLocks noChangeArrowheads="1"/>
        </xdr:cNvSpPr>
      </xdr:nvSpPr>
      <xdr:spPr bwMode="auto">
        <a:xfrm>
          <a:off x="2590800" y="18478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twoCellAnchor>
  <xdr:twoCellAnchor editAs="oneCell">
    <xdr:from>
      <xdr:col>0</xdr:col>
      <xdr:colOff>9525</xdr:colOff>
      <xdr:row>7</xdr:row>
      <xdr:rowOff>9525</xdr:rowOff>
    </xdr:from>
    <xdr:to>
      <xdr:col>1</xdr:col>
      <xdr:colOff>409575</xdr:colOff>
      <xdr:row>8</xdr:row>
      <xdr:rowOff>9525</xdr:rowOff>
    </xdr:to>
    <xdr:sp macro="" textlink="" fLocksText="0">
      <xdr:nvSpPr>
        <xdr:cNvPr id="1034" name="Text Box 10">
          <a:extLst>
            <a:ext uri="{FF2B5EF4-FFF2-40B4-BE49-F238E27FC236}">
              <a16:creationId xmlns:a16="http://schemas.microsoft.com/office/drawing/2014/main" id="{C6F55823-6BA4-2D9A-CD26-994123BAB85B}"/>
            </a:ext>
          </a:extLst>
        </xdr:cNvPr>
        <xdr:cNvSpPr txBox="1">
          <a:spLocks noChangeArrowheads="1"/>
        </xdr:cNvSpPr>
      </xdr:nvSpPr>
      <xdr:spPr bwMode="auto">
        <a:xfrm>
          <a:off x="9525" y="20478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twoCellAnchor>
  <xdr:twoCellAnchor editAs="oneCell">
    <xdr:from>
      <xdr:col>1</xdr:col>
      <xdr:colOff>409575</xdr:colOff>
      <xdr:row>7</xdr:row>
      <xdr:rowOff>9525</xdr:rowOff>
    </xdr:from>
    <xdr:to>
      <xdr:col>7</xdr:col>
      <xdr:colOff>9525</xdr:colOff>
      <xdr:row>8</xdr:row>
      <xdr:rowOff>9525</xdr:rowOff>
    </xdr:to>
    <xdr:sp macro="" textlink="" fLocksText="0">
      <xdr:nvSpPr>
        <xdr:cNvPr id="1035" name="Text Box 11">
          <a:extLst>
            <a:ext uri="{FF2B5EF4-FFF2-40B4-BE49-F238E27FC236}">
              <a16:creationId xmlns:a16="http://schemas.microsoft.com/office/drawing/2014/main" id="{84EDD1D3-D0B8-8F63-43C2-55685965CFEF}"/>
            </a:ext>
          </a:extLst>
        </xdr:cNvPr>
        <xdr:cNvSpPr txBox="1">
          <a:spLocks noChangeArrowheads="1"/>
        </xdr:cNvSpPr>
      </xdr:nvSpPr>
      <xdr:spPr bwMode="auto">
        <a:xfrm>
          <a:off x="2590800" y="20478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twoCellAnchor>
  <xdr:twoCellAnchor editAs="oneCell">
    <xdr:from>
      <xdr:col>0</xdr:col>
      <xdr:colOff>9525</xdr:colOff>
      <xdr:row>8</xdr:row>
      <xdr:rowOff>9525</xdr:rowOff>
    </xdr:from>
    <xdr:to>
      <xdr:col>1</xdr:col>
      <xdr:colOff>409575</xdr:colOff>
      <xdr:row>9</xdr:row>
      <xdr:rowOff>9525</xdr:rowOff>
    </xdr:to>
    <xdr:sp macro="" textlink="" fLocksText="0">
      <xdr:nvSpPr>
        <xdr:cNvPr id="1036" name="Text Box 12">
          <a:extLst>
            <a:ext uri="{FF2B5EF4-FFF2-40B4-BE49-F238E27FC236}">
              <a16:creationId xmlns:a16="http://schemas.microsoft.com/office/drawing/2014/main" id="{578BDB99-2D4A-F7B6-6DE8-F1CFC5D48448}"/>
            </a:ext>
          </a:extLst>
        </xdr:cNvPr>
        <xdr:cNvSpPr txBox="1">
          <a:spLocks noChangeArrowheads="1"/>
        </xdr:cNvSpPr>
      </xdr:nvSpPr>
      <xdr:spPr bwMode="auto">
        <a:xfrm>
          <a:off x="9525" y="22479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twoCellAnchor>
  <xdr:twoCellAnchor editAs="oneCell">
    <xdr:from>
      <xdr:col>1</xdr:col>
      <xdr:colOff>409575</xdr:colOff>
      <xdr:row>8</xdr:row>
      <xdr:rowOff>9525</xdr:rowOff>
    </xdr:from>
    <xdr:to>
      <xdr:col>7</xdr:col>
      <xdr:colOff>9525</xdr:colOff>
      <xdr:row>9</xdr:row>
      <xdr:rowOff>9525</xdr:rowOff>
    </xdr:to>
    <xdr:sp macro="" textlink="" fLocksText="0">
      <xdr:nvSpPr>
        <xdr:cNvPr id="1037" name="Text Box 13">
          <a:extLst>
            <a:ext uri="{FF2B5EF4-FFF2-40B4-BE49-F238E27FC236}">
              <a16:creationId xmlns:a16="http://schemas.microsoft.com/office/drawing/2014/main" id="{83C4F00E-827E-F495-ED10-094D07D50EB4}"/>
            </a:ext>
          </a:extLst>
        </xdr:cNvPr>
        <xdr:cNvSpPr txBox="1">
          <a:spLocks noChangeArrowheads="1"/>
        </xdr:cNvSpPr>
      </xdr:nvSpPr>
      <xdr:spPr bwMode="auto">
        <a:xfrm>
          <a:off x="2590800" y="22479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twoCellAnchor>
  <xdr:twoCellAnchor editAs="oneCell">
    <xdr:from>
      <xdr:col>0</xdr:col>
      <xdr:colOff>9525</xdr:colOff>
      <xdr:row>9</xdr:row>
      <xdr:rowOff>9525</xdr:rowOff>
    </xdr:from>
    <xdr:to>
      <xdr:col>1</xdr:col>
      <xdr:colOff>409575</xdr:colOff>
      <xdr:row>10</xdr:row>
      <xdr:rowOff>9525</xdr:rowOff>
    </xdr:to>
    <xdr:sp macro="" textlink="" fLocksText="0">
      <xdr:nvSpPr>
        <xdr:cNvPr id="1038" name="Text Box 14">
          <a:extLst>
            <a:ext uri="{FF2B5EF4-FFF2-40B4-BE49-F238E27FC236}">
              <a16:creationId xmlns:a16="http://schemas.microsoft.com/office/drawing/2014/main" id="{9FF58903-98C7-98ED-4979-1A4B56F8E029}"/>
            </a:ext>
          </a:extLst>
        </xdr:cNvPr>
        <xdr:cNvSpPr txBox="1">
          <a:spLocks noChangeArrowheads="1"/>
        </xdr:cNvSpPr>
      </xdr:nvSpPr>
      <xdr:spPr bwMode="auto">
        <a:xfrm>
          <a:off x="9525" y="244792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twoCellAnchor>
  <xdr:twoCellAnchor editAs="oneCell">
    <xdr:from>
      <xdr:col>1</xdr:col>
      <xdr:colOff>409575</xdr:colOff>
      <xdr:row>9</xdr:row>
      <xdr:rowOff>9525</xdr:rowOff>
    </xdr:from>
    <xdr:to>
      <xdr:col>7</xdr:col>
      <xdr:colOff>9525</xdr:colOff>
      <xdr:row>10</xdr:row>
      <xdr:rowOff>9525</xdr:rowOff>
    </xdr:to>
    <xdr:sp macro="" textlink="" fLocksText="0">
      <xdr:nvSpPr>
        <xdr:cNvPr id="1039" name="Text Box 15">
          <a:extLst>
            <a:ext uri="{FF2B5EF4-FFF2-40B4-BE49-F238E27FC236}">
              <a16:creationId xmlns:a16="http://schemas.microsoft.com/office/drawing/2014/main" id="{E0055A6D-EB11-0F85-A73A-459ACDD834A2}"/>
            </a:ext>
          </a:extLst>
        </xdr:cNvPr>
        <xdr:cNvSpPr txBox="1">
          <a:spLocks noChangeArrowheads="1"/>
        </xdr:cNvSpPr>
      </xdr:nvSpPr>
      <xdr:spPr bwMode="auto">
        <a:xfrm>
          <a:off x="2590800" y="244792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twoCellAnchor>
  <xdr:twoCellAnchor editAs="oneCell">
    <xdr:from>
      <xdr:col>0</xdr:col>
      <xdr:colOff>9525</xdr:colOff>
      <xdr:row>10</xdr:row>
      <xdr:rowOff>9525</xdr:rowOff>
    </xdr:from>
    <xdr:to>
      <xdr:col>1</xdr:col>
      <xdr:colOff>409575</xdr:colOff>
      <xdr:row>11</xdr:row>
      <xdr:rowOff>9525</xdr:rowOff>
    </xdr:to>
    <xdr:sp macro="" textlink="" fLocksText="0">
      <xdr:nvSpPr>
        <xdr:cNvPr id="1040" name="Text Box 16">
          <a:extLst>
            <a:ext uri="{FF2B5EF4-FFF2-40B4-BE49-F238E27FC236}">
              <a16:creationId xmlns:a16="http://schemas.microsoft.com/office/drawing/2014/main" id="{28A0BB0F-3B73-3FE6-6E4E-0E860A7E988C}"/>
            </a:ext>
          </a:extLst>
        </xdr:cNvPr>
        <xdr:cNvSpPr txBox="1">
          <a:spLocks noChangeArrowheads="1"/>
        </xdr:cNvSpPr>
      </xdr:nvSpPr>
      <xdr:spPr bwMode="auto">
        <a:xfrm>
          <a:off x="9525" y="264795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twoCellAnchor>
  <xdr:twoCellAnchor editAs="oneCell">
    <xdr:from>
      <xdr:col>1</xdr:col>
      <xdr:colOff>409575</xdr:colOff>
      <xdr:row>10</xdr:row>
      <xdr:rowOff>9525</xdr:rowOff>
    </xdr:from>
    <xdr:to>
      <xdr:col>7</xdr:col>
      <xdr:colOff>9525</xdr:colOff>
      <xdr:row>11</xdr:row>
      <xdr:rowOff>9525</xdr:rowOff>
    </xdr:to>
    <xdr:sp macro="" textlink="" fLocksText="0">
      <xdr:nvSpPr>
        <xdr:cNvPr id="1041" name="Text Box 17">
          <a:extLst>
            <a:ext uri="{FF2B5EF4-FFF2-40B4-BE49-F238E27FC236}">
              <a16:creationId xmlns:a16="http://schemas.microsoft.com/office/drawing/2014/main" id="{F89E3D4E-92D5-CA0D-3E72-76BBBA91B3EB}"/>
            </a:ext>
          </a:extLst>
        </xdr:cNvPr>
        <xdr:cNvSpPr txBox="1">
          <a:spLocks noChangeArrowheads="1"/>
        </xdr:cNvSpPr>
      </xdr:nvSpPr>
      <xdr:spPr bwMode="auto">
        <a:xfrm>
          <a:off x="2590800" y="264795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twoCellAnchor>
  <xdr:twoCellAnchor editAs="oneCell">
    <xdr:from>
      <xdr:col>0</xdr:col>
      <xdr:colOff>9525</xdr:colOff>
      <xdr:row>11</xdr:row>
      <xdr:rowOff>9525</xdr:rowOff>
    </xdr:from>
    <xdr:to>
      <xdr:col>1</xdr:col>
      <xdr:colOff>409575</xdr:colOff>
      <xdr:row>12</xdr:row>
      <xdr:rowOff>9525</xdr:rowOff>
    </xdr:to>
    <xdr:sp macro="" textlink="" fLocksText="0">
      <xdr:nvSpPr>
        <xdr:cNvPr id="1042" name="Text Box 18">
          <a:extLst>
            <a:ext uri="{FF2B5EF4-FFF2-40B4-BE49-F238E27FC236}">
              <a16:creationId xmlns:a16="http://schemas.microsoft.com/office/drawing/2014/main" id="{78020E1B-49BD-01A0-8147-D6D197A0B979}"/>
            </a:ext>
          </a:extLst>
        </xdr:cNvPr>
        <xdr:cNvSpPr txBox="1">
          <a:spLocks noChangeArrowheads="1"/>
        </xdr:cNvSpPr>
      </xdr:nvSpPr>
      <xdr:spPr bwMode="auto">
        <a:xfrm>
          <a:off x="9525" y="2847975"/>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twoCellAnchor>
  <xdr:twoCellAnchor editAs="oneCell">
    <xdr:from>
      <xdr:col>1</xdr:col>
      <xdr:colOff>409575</xdr:colOff>
      <xdr:row>11</xdr:row>
      <xdr:rowOff>9525</xdr:rowOff>
    </xdr:from>
    <xdr:to>
      <xdr:col>7</xdr:col>
      <xdr:colOff>9525</xdr:colOff>
      <xdr:row>12</xdr:row>
      <xdr:rowOff>9525</xdr:rowOff>
    </xdr:to>
    <xdr:sp macro="" textlink="" fLocksText="0">
      <xdr:nvSpPr>
        <xdr:cNvPr id="1043" name="Text Box 19">
          <a:extLst>
            <a:ext uri="{FF2B5EF4-FFF2-40B4-BE49-F238E27FC236}">
              <a16:creationId xmlns:a16="http://schemas.microsoft.com/office/drawing/2014/main" id="{0F1848BE-836D-2B8A-399B-E0A3A3218034}"/>
            </a:ext>
          </a:extLst>
        </xdr:cNvPr>
        <xdr:cNvSpPr txBox="1">
          <a:spLocks noChangeArrowheads="1"/>
        </xdr:cNvSpPr>
      </xdr:nvSpPr>
      <xdr:spPr bwMode="auto">
        <a:xfrm>
          <a:off x="2590800" y="2847975"/>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03/12/2024</a:t>
          </a:r>
        </a:p>
      </xdr:txBody>
    </xdr:sp>
    <xdr:clientData/>
  </xdr:twoCellAnchor>
  <xdr:twoCellAnchor editAs="oneCell">
    <xdr:from>
      <xdr:col>0</xdr:col>
      <xdr:colOff>9525</xdr:colOff>
      <xdr:row>12</xdr:row>
      <xdr:rowOff>9525</xdr:rowOff>
    </xdr:from>
    <xdr:to>
      <xdr:col>1</xdr:col>
      <xdr:colOff>409575</xdr:colOff>
      <xdr:row>13</xdr:row>
      <xdr:rowOff>9525</xdr:rowOff>
    </xdr:to>
    <xdr:sp macro="" textlink="" fLocksText="0">
      <xdr:nvSpPr>
        <xdr:cNvPr id="1044" name="Text Box 20">
          <a:extLst>
            <a:ext uri="{FF2B5EF4-FFF2-40B4-BE49-F238E27FC236}">
              <a16:creationId xmlns:a16="http://schemas.microsoft.com/office/drawing/2014/main" id="{4CD96D25-A8FB-D9F3-2392-67AFF59ECD1A}"/>
            </a:ext>
          </a:extLst>
        </xdr:cNvPr>
        <xdr:cNvSpPr txBox="1">
          <a:spLocks noChangeArrowheads="1"/>
        </xdr:cNvSpPr>
      </xdr:nvSpPr>
      <xdr:spPr bwMode="auto">
        <a:xfrm>
          <a:off x="9525" y="3048000"/>
          <a:ext cx="25812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twoCellAnchor>
  <xdr:twoCellAnchor editAs="oneCell">
    <xdr:from>
      <xdr:col>1</xdr:col>
      <xdr:colOff>409575</xdr:colOff>
      <xdr:row>12</xdr:row>
      <xdr:rowOff>9525</xdr:rowOff>
    </xdr:from>
    <xdr:to>
      <xdr:col>7</xdr:col>
      <xdr:colOff>9525</xdr:colOff>
      <xdr:row>13</xdr:row>
      <xdr:rowOff>9525</xdr:rowOff>
    </xdr:to>
    <xdr:sp macro="" textlink="" fLocksText="0">
      <xdr:nvSpPr>
        <xdr:cNvPr id="1045" name="Text Box 21">
          <a:extLst>
            <a:ext uri="{FF2B5EF4-FFF2-40B4-BE49-F238E27FC236}">
              <a16:creationId xmlns:a16="http://schemas.microsoft.com/office/drawing/2014/main" id="{226247F6-124E-28AC-EFAF-ED112C4FDA5F}"/>
            </a:ext>
          </a:extLst>
        </xdr:cNvPr>
        <xdr:cNvSpPr txBox="1">
          <a:spLocks noChangeArrowheads="1"/>
        </xdr:cNvSpPr>
      </xdr:nvSpPr>
      <xdr:spPr bwMode="auto">
        <a:xfrm>
          <a:off x="2590800" y="3048000"/>
          <a:ext cx="50673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Dec 2024</a:t>
          </a:r>
        </a:p>
      </xdr:txBody>
    </xdr:sp>
    <xdr:clientData/>
  </xdr:twoCellAnchor>
  <xdr:twoCellAnchor editAs="oneCell">
    <xdr:from>
      <xdr:col>0</xdr:col>
      <xdr:colOff>9525</xdr:colOff>
      <xdr:row>78</xdr:row>
      <xdr:rowOff>9525</xdr:rowOff>
    </xdr:from>
    <xdr:to>
      <xdr:col>0</xdr:col>
      <xdr:colOff>1876425</xdr:colOff>
      <xdr:row>79</xdr:row>
      <xdr:rowOff>9525</xdr:rowOff>
    </xdr:to>
    <xdr:sp macro="" textlink="" fLocksText="0">
      <xdr:nvSpPr>
        <xdr:cNvPr id="1046" name="Text Box 22">
          <a:extLst>
            <a:ext uri="{FF2B5EF4-FFF2-40B4-BE49-F238E27FC236}">
              <a16:creationId xmlns:a16="http://schemas.microsoft.com/office/drawing/2014/main" id="{50B383AA-4D4B-9637-6D09-A63ED2112BB0}"/>
            </a:ext>
          </a:extLst>
        </xdr:cNvPr>
        <xdr:cNvSpPr txBox="1">
          <a:spLocks noChangeArrowheads="1"/>
        </xdr:cNvSpPr>
      </xdr:nvSpPr>
      <xdr:spPr bwMode="auto">
        <a:xfrm>
          <a:off x="9525" y="306038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twoCellAnchor>
  <xdr:twoCellAnchor editAs="oneCell">
    <xdr:from>
      <xdr:col>0</xdr:col>
      <xdr:colOff>1876425</xdr:colOff>
      <xdr:row>78</xdr:row>
      <xdr:rowOff>9525</xdr:rowOff>
    </xdr:from>
    <xdr:to>
      <xdr:col>4</xdr:col>
      <xdr:colOff>590550</xdr:colOff>
      <xdr:row>79</xdr:row>
      <xdr:rowOff>9525</xdr:rowOff>
    </xdr:to>
    <xdr:sp macro="" textlink="" fLocksText="0">
      <xdr:nvSpPr>
        <xdr:cNvPr id="1047" name="Text Box 23">
          <a:extLst>
            <a:ext uri="{FF2B5EF4-FFF2-40B4-BE49-F238E27FC236}">
              <a16:creationId xmlns:a16="http://schemas.microsoft.com/office/drawing/2014/main" id="{8C8AAF1A-BC50-A2A0-FFFB-573CB492167F}"/>
            </a:ext>
          </a:extLst>
        </xdr:cNvPr>
        <xdr:cNvSpPr txBox="1">
          <a:spLocks noChangeArrowheads="1"/>
        </xdr:cNvSpPr>
      </xdr:nvSpPr>
      <xdr:spPr bwMode="auto">
        <a:xfrm>
          <a:off x="1876425" y="306038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twoCellAnchor>
  <xdr:twoCellAnchor editAs="oneCell">
    <xdr:from>
      <xdr:col>4</xdr:col>
      <xdr:colOff>590550</xdr:colOff>
      <xdr:row>78</xdr:row>
      <xdr:rowOff>9525</xdr:rowOff>
    </xdr:from>
    <xdr:to>
      <xdr:col>7</xdr:col>
      <xdr:colOff>9525</xdr:colOff>
      <xdr:row>79</xdr:row>
      <xdr:rowOff>9525</xdr:rowOff>
    </xdr:to>
    <xdr:sp macro="" textlink="" fLocksText="0">
      <xdr:nvSpPr>
        <xdr:cNvPr id="1048" name="Text Box 24">
          <a:extLst>
            <a:ext uri="{FF2B5EF4-FFF2-40B4-BE49-F238E27FC236}">
              <a16:creationId xmlns:a16="http://schemas.microsoft.com/office/drawing/2014/main" id="{6C40A9C0-A5FD-F344-F29B-98D76048981D}"/>
            </a:ext>
          </a:extLst>
        </xdr:cNvPr>
        <xdr:cNvSpPr txBox="1">
          <a:spLocks noChangeArrowheads="1"/>
        </xdr:cNvSpPr>
      </xdr:nvSpPr>
      <xdr:spPr bwMode="auto">
        <a:xfrm>
          <a:off x="4924425" y="306038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twoCellAnchor>
  <xdr:twoCellAnchor editAs="oneCell">
    <xdr:from>
      <xdr:col>0</xdr:col>
      <xdr:colOff>9525</xdr:colOff>
      <xdr:row>79</xdr:row>
      <xdr:rowOff>9525</xdr:rowOff>
    </xdr:from>
    <xdr:to>
      <xdr:col>0</xdr:col>
      <xdr:colOff>1876425</xdr:colOff>
      <xdr:row>80</xdr:row>
      <xdr:rowOff>9525</xdr:rowOff>
    </xdr:to>
    <xdr:sp macro="" textlink="" fLocksText="0">
      <xdr:nvSpPr>
        <xdr:cNvPr id="1049" name="Text Box 25">
          <a:extLst>
            <a:ext uri="{FF2B5EF4-FFF2-40B4-BE49-F238E27FC236}">
              <a16:creationId xmlns:a16="http://schemas.microsoft.com/office/drawing/2014/main" id="{A289ADA0-DA54-D1B8-39E1-08BFA303FC39}"/>
            </a:ext>
          </a:extLst>
        </xdr:cNvPr>
        <xdr:cNvSpPr txBox="1">
          <a:spLocks noChangeArrowheads="1"/>
        </xdr:cNvSpPr>
      </xdr:nvSpPr>
      <xdr:spPr bwMode="auto">
        <a:xfrm>
          <a:off x="9525" y="30794325"/>
          <a:ext cx="18669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0</xdr:col>
      <xdr:colOff>1876425</xdr:colOff>
      <xdr:row>79</xdr:row>
      <xdr:rowOff>9525</xdr:rowOff>
    </xdr:from>
    <xdr:to>
      <xdr:col>4</xdr:col>
      <xdr:colOff>590550</xdr:colOff>
      <xdr:row>80</xdr:row>
      <xdr:rowOff>9525</xdr:rowOff>
    </xdr:to>
    <xdr:sp macro="" textlink="" fLocksText="0">
      <xdr:nvSpPr>
        <xdr:cNvPr id="1050" name="Text Box 26">
          <a:extLst>
            <a:ext uri="{FF2B5EF4-FFF2-40B4-BE49-F238E27FC236}">
              <a16:creationId xmlns:a16="http://schemas.microsoft.com/office/drawing/2014/main" id="{33882FCD-53A7-37FF-5A26-146FD5C26070}"/>
            </a:ext>
          </a:extLst>
        </xdr:cNvPr>
        <xdr:cNvSpPr txBox="1">
          <a:spLocks noChangeArrowheads="1"/>
        </xdr:cNvSpPr>
      </xdr:nvSpPr>
      <xdr:spPr bwMode="auto">
        <a:xfrm>
          <a:off x="1876425" y="30794325"/>
          <a:ext cx="3048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twoCellAnchor>
  <xdr:twoCellAnchor editAs="oneCell">
    <xdr:from>
      <xdr:col>4</xdr:col>
      <xdr:colOff>590550</xdr:colOff>
      <xdr:row>79</xdr:row>
      <xdr:rowOff>9525</xdr:rowOff>
    </xdr:from>
    <xdr:to>
      <xdr:col>7</xdr:col>
      <xdr:colOff>9525</xdr:colOff>
      <xdr:row>80</xdr:row>
      <xdr:rowOff>9525</xdr:rowOff>
    </xdr:to>
    <xdr:sp macro="" textlink="" fLocksText="0">
      <xdr:nvSpPr>
        <xdr:cNvPr id="1051" name="Text Box 27">
          <a:extLst>
            <a:ext uri="{FF2B5EF4-FFF2-40B4-BE49-F238E27FC236}">
              <a16:creationId xmlns:a16="http://schemas.microsoft.com/office/drawing/2014/main" id="{5DCBB630-5C22-EB76-5B92-F924609AB798}"/>
            </a:ext>
          </a:extLst>
        </xdr:cNvPr>
        <xdr:cNvSpPr txBox="1">
          <a:spLocks noChangeArrowheads="1"/>
        </xdr:cNvSpPr>
      </xdr:nvSpPr>
      <xdr:spPr bwMode="auto">
        <a:xfrm>
          <a:off x="4924425" y="30794325"/>
          <a:ext cx="273367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EEF058EE-529E-48E9-A519-D006CED2C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5EC0368A-5194-40E1-975D-B5EEFBD2F9A3}"/>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74C8F07E-394D-4451-8827-CFB239E5948B}"/>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CDB8F015-9620-43CC-AA34-E62627C9F1D5}"/>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37CD6886-F5F8-4508-9D9B-1296FE5288F1}"/>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30 tháng 11 năm 2024 / As at 30 Nov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678CA756-3321-4DE6-AF1B-609A37153ECE}"/>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059D090E-66F1-4290-A502-9C38576F088D}"/>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DDDD2D7C-DC86-4A63-9E0E-3B8E43F05015}"/>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F57FE3EA-9866-4D38-9774-6D211C90D624}"/>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4422C571-CD15-4F16-8539-528418F9B626}"/>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7650A329-CEF6-4497-B8E3-746F5419D4B7}"/>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7789FF7C-7120-4825-BA28-30DA963C9568}"/>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85E822C2-0FD2-4676-B132-6575086F93B3}"/>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AB0B2272-A422-44DA-AC07-8BA1FB8EE8B2}"/>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BE607B17-F741-4D07-BB1F-D55FAECFA084}"/>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E45E6BB7-1108-47AF-B41B-7922B831291C}"/>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D559AF31-419E-493A-97D1-509E7A144ACA}"/>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9801447C-5F42-4201-89BA-4F247FE36579}"/>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6D674539-5EC7-49C9-A20B-DFB43A1539C2}"/>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03/12/2024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C552BF37-D4FB-49A5-A520-949511A10721}"/>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8908BD6D-109C-446E-AB37-FF15B966D1B3}"/>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03 Dec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552BA1BE-5EE2-4811-891A-EEAE08B96DC3}"/>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B749E0F9-0FDA-4301-9398-E320C52A9F14}"/>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5D99F7FD-8AA2-48FE-B570-FADFD94912C1}"/>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88315D95-6F10-4873-88D9-3E45091AAA3D}"/>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80BAB4FE-9334-4CC3-8DE9-A14A8BAD7CC6}"/>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EEE3420E-5380-49C2-A0F3-A5064BF1DEC9}"/>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AF5940E1-8AAA-4FEC-8EAD-AF3E950CDD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9E3D56B7-1943-4662-A36C-D87CB523360D}"/>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1D56A0B8-92F6-4337-BCC9-8EEE3C205EE0}"/>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6A384B14-B9D3-47F1-A4A5-342D2620F540}"/>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F4C6437F-9177-4B15-AB31-336256B17048}"/>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11 năm 2024 / Nov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58BB2CCE-87A4-4C48-A461-1AFE9DB6B329}"/>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AEA1C7DD-401A-4354-9E87-66A98EB80092}"/>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5BED2959-D6FF-4DB1-ACFD-C49F579697B2}"/>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45CBA78E-5A1B-4A32-989D-DD0A91DDCE74}"/>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C5C62487-8CA9-40D2-B1FA-B68DD41C3FCF}"/>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A9D2479-451A-456B-980C-E44623F91B7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B07D4526-F961-4263-BE56-DFF7EC222D65}"/>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57F69AB5-E93E-46E7-8E63-E4DD7B2B2055}"/>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999B1B3C-1905-4F89-A180-1A05AE51D999}"/>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31184E9E-C031-4374-BA27-A39F7D9A2DD7}"/>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37B0146B-BB0E-4FDA-B7A6-778C6A91B1E4}"/>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F1788BD3-0511-4BBC-9F25-9413CED960EA}"/>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7512903E-384B-42F3-BE08-32A928689992}"/>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E5341E5E-2ED9-4525-BBB7-2898E48F7717}"/>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D0CC29B3-598B-4C75-98ED-1ACC00932584}"/>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8338E364-3076-4B15-8015-12BDC1A1A5E7}"/>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99B886AF-EEAF-42CE-A46B-E9FA2E45C08A}"/>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AB6ED4E7-AA20-4891-A5A9-587F8339DC76}"/>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03/12/2024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3B234FC4-267F-4A75-B7A9-CD1EC8527ADA}"/>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115F0512-CC13-45E8-B17E-F2EF4F23FF85}"/>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Dec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B6B546EA-9380-4A02-8755-7B13AA1383C4}"/>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E77CA5B0-DE8C-4ACE-AB60-074148C0635C}"/>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02A8C061-92BE-4D39-A74B-F9D3E367E185}"/>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CA53CD59-FC95-462C-9886-992028D4D31D}"/>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A03368AB-2B34-4E45-8F54-C39335B6F896}"/>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68DB3073-B8A5-4E36-9C88-517E7D02E610}"/>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A06082E1-A5FA-435D-96DE-0A23B0BDF0F6}"/>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2E478D6D-9D74-4A0E-AB1E-35F5CDA85C00}"/>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DA6C7396-25AA-4E9D-B4BD-A6E1556A4972}"/>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73170001-7B76-4607-B9A0-E4F1C6E88B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6101" cy="712304"/>
    <xdr:sp macro="" textlink="" fLocksText="0">
      <xdr:nvSpPr>
        <xdr:cNvPr id="3" name="Text Box 2">
          <a:extLst>
            <a:ext uri="{FF2B5EF4-FFF2-40B4-BE49-F238E27FC236}">
              <a16:creationId xmlns:a16="http://schemas.microsoft.com/office/drawing/2014/main" id="{9A2B48A1-0576-44F5-8F83-575D48B8037C}"/>
            </a:ext>
          </a:extLst>
        </xdr:cNvPr>
        <xdr:cNvSpPr txBox="1">
          <a:spLocks noChangeArrowheads="1"/>
        </xdr:cNvSpPr>
      </xdr:nvSpPr>
      <xdr:spPr bwMode="auto">
        <a:xfrm>
          <a:off x="1838325" y="9525"/>
          <a:ext cx="342610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3492" cy="554935"/>
    <xdr:sp macro="" textlink="" fLocksText="0">
      <xdr:nvSpPr>
        <xdr:cNvPr id="4" name="Text Box 3">
          <a:extLst>
            <a:ext uri="{FF2B5EF4-FFF2-40B4-BE49-F238E27FC236}">
              <a16:creationId xmlns:a16="http://schemas.microsoft.com/office/drawing/2014/main" id="{77E7507E-9E2B-463F-A63D-B752D9FA1FB5}"/>
            </a:ext>
          </a:extLst>
        </xdr:cNvPr>
        <xdr:cNvSpPr txBox="1">
          <a:spLocks noChangeArrowheads="1"/>
        </xdr:cNvSpPr>
      </xdr:nvSpPr>
      <xdr:spPr bwMode="auto">
        <a:xfrm>
          <a:off x="9525" y="200025"/>
          <a:ext cx="6573492"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3492" cy="463827"/>
    <xdr:sp macro="" textlink="" fLocksText="0">
      <xdr:nvSpPr>
        <xdr:cNvPr id="5" name="Text Box 4">
          <a:extLst>
            <a:ext uri="{FF2B5EF4-FFF2-40B4-BE49-F238E27FC236}">
              <a16:creationId xmlns:a16="http://schemas.microsoft.com/office/drawing/2014/main" id="{7F396D08-0A0A-4864-BD05-FBA928ED5600}"/>
            </a:ext>
          </a:extLst>
        </xdr:cNvPr>
        <xdr:cNvSpPr txBox="1">
          <a:spLocks noChangeArrowheads="1"/>
        </xdr:cNvSpPr>
      </xdr:nvSpPr>
      <xdr:spPr bwMode="auto">
        <a:xfrm>
          <a:off x="9525" y="581025"/>
          <a:ext cx="6573492"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3492" cy="289891"/>
    <xdr:sp macro="" textlink="" fLocksText="0">
      <xdr:nvSpPr>
        <xdr:cNvPr id="6" name="Text Box 5">
          <a:extLst>
            <a:ext uri="{FF2B5EF4-FFF2-40B4-BE49-F238E27FC236}">
              <a16:creationId xmlns:a16="http://schemas.microsoft.com/office/drawing/2014/main" id="{44DB665F-6B21-4C36-A39B-F340C58C9739}"/>
            </a:ext>
          </a:extLst>
        </xdr:cNvPr>
        <xdr:cNvSpPr txBox="1">
          <a:spLocks noChangeArrowheads="1"/>
        </xdr:cNvSpPr>
      </xdr:nvSpPr>
      <xdr:spPr bwMode="auto">
        <a:xfrm>
          <a:off x="9525" y="771525"/>
          <a:ext cx="6573492"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Tháng 11 năm 2024 / Nov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ABF67E8B-2B02-4D92-BF1D-30D46FD52EF5}"/>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E0B148B1-8695-44BB-A6AD-168A321D53AD}"/>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7296" cy="198782"/>
    <xdr:sp macro="" textlink="" fLocksText="0">
      <xdr:nvSpPr>
        <xdr:cNvPr id="9" name="Text Box 8">
          <a:extLst>
            <a:ext uri="{FF2B5EF4-FFF2-40B4-BE49-F238E27FC236}">
              <a16:creationId xmlns:a16="http://schemas.microsoft.com/office/drawing/2014/main" id="{90822E39-E3C6-41AD-AFC2-873C77508EA5}"/>
            </a:ext>
          </a:extLst>
        </xdr:cNvPr>
        <xdr:cNvSpPr txBox="1">
          <a:spLocks noChangeArrowheads="1"/>
        </xdr:cNvSpPr>
      </xdr:nvSpPr>
      <xdr:spPr bwMode="auto">
        <a:xfrm>
          <a:off x="1228725" y="962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BCE336D8-EBA9-46E2-8142-70BB8D52182E}"/>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7296" cy="198783"/>
    <xdr:sp macro="" textlink="" fLocksText="0">
      <xdr:nvSpPr>
        <xdr:cNvPr id="11" name="Text Box 10">
          <a:extLst>
            <a:ext uri="{FF2B5EF4-FFF2-40B4-BE49-F238E27FC236}">
              <a16:creationId xmlns:a16="http://schemas.microsoft.com/office/drawing/2014/main" id="{99EF809A-01D0-470B-A4ED-31818A5D90B7}"/>
            </a:ext>
          </a:extLst>
        </xdr:cNvPr>
        <xdr:cNvSpPr txBox="1">
          <a:spLocks noChangeArrowheads="1"/>
        </xdr:cNvSpPr>
      </xdr:nvSpPr>
      <xdr:spPr bwMode="auto">
        <a:xfrm>
          <a:off x="1228725" y="1152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3F946BE8-D09A-47E2-9F82-361F94510538}"/>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CA8144C8-31EA-4D08-A147-E2AEBDF0D092}"/>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7296" cy="198783"/>
    <xdr:sp macro="" textlink="" fLocksText="0">
      <xdr:nvSpPr>
        <xdr:cNvPr id="14" name="Text Box 13">
          <a:extLst>
            <a:ext uri="{FF2B5EF4-FFF2-40B4-BE49-F238E27FC236}">
              <a16:creationId xmlns:a16="http://schemas.microsoft.com/office/drawing/2014/main" id="{014F13DC-11E7-445B-9FFC-6897080F7A9D}"/>
            </a:ext>
          </a:extLst>
        </xdr:cNvPr>
        <xdr:cNvSpPr txBox="1">
          <a:spLocks noChangeArrowheads="1"/>
        </xdr:cNvSpPr>
      </xdr:nvSpPr>
      <xdr:spPr bwMode="auto">
        <a:xfrm>
          <a:off x="1228725" y="1343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3637525D-D92A-499B-991D-FA9723B5544A}"/>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7296" cy="198782"/>
    <xdr:sp macro="" textlink="" fLocksText="0">
      <xdr:nvSpPr>
        <xdr:cNvPr id="16" name="Text Box 15">
          <a:extLst>
            <a:ext uri="{FF2B5EF4-FFF2-40B4-BE49-F238E27FC236}">
              <a16:creationId xmlns:a16="http://schemas.microsoft.com/office/drawing/2014/main" id="{17EF96F3-F93E-47CF-BD0D-00CC4871C875}"/>
            </a:ext>
          </a:extLst>
        </xdr:cNvPr>
        <xdr:cNvSpPr txBox="1">
          <a:spLocks noChangeArrowheads="1"/>
        </xdr:cNvSpPr>
      </xdr:nvSpPr>
      <xdr:spPr bwMode="auto">
        <a:xfrm>
          <a:off x="1228725" y="15335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AC99E3A0-9984-4D38-BF11-3129B283F6D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4F49695D-5FE5-4448-BD4E-8E824B72B9EA}"/>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7296" cy="198783"/>
    <xdr:sp macro="" textlink="" fLocksText="0">
      <xdr:nvSpPr>
        <xdr:cNvPr id="19" name="Text Box 18">
          <a:extLst>
            <a:ext uri="{FF2B5EF4-FFF2-40B4-BE49-F238E27FC236}">
              <a16:creationId xmlns:a16="http://schemas.microsoft.com/office/drawing/2014/main" id="{6F679897-A988-4E94-9A86-0452F1C605D6}"/>
            </a:ext>
          </a:extLst>
        </xdr:cNvPr>
        <xdr:cNvSpPr txBox="1">
          <a:spLocks noChangeArrowheads="1"/>
        </xdr:cNvSpPr>
      </xdr:nvSpPr>
      <xdr:spPr bwMode="auto">
        <a:xfrm>
          <a:off x="1228725" y="17240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E0DC5EC3-DF09-423D-8865-2BEA67F8CC34}"/>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7296" cy="198783"/>
    <xdr:sp macro="" textlink="" fLocksText="0">
      <xdr:nvSpPr>
        <xdr:cNvPr id="21" name="Text Box 20">
          <a:extLst>
            <a:ext uri="{FF2B5EF4-FFF2-40B4-BE49-F238E27FC236}">
              <a16:creationId xmlns:a16="http://schemas.microsoft.com/office/drawing/2014/main" id="{F69FA311-823A-4656-8474-A9AF9D999A45}"/>
            </a:ext>
          </a:extLst>
        </xdr:cNvPr>
        <xdr:cNvSpPr txBox="1">
          <a:spLocks noChangeArrowheads="1"/>
        </xdr:cNvSpPr>
      </xdr:nvSpPr>
      <xdr:spPr bwMode="auto">
        <a:xfrm>
          <a:off x="1228725" y="1914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A720D008-8B34-4B02-9D1D-97E20EB4AE3A}"/>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317BE150-D5C5-46F9-A3A1-7A828B980CFE}"/>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7296" cy="198782"/>
    <xdr:sp macro="" textlink="" fLocksText="0">
      <xdr:nvSpPr>
        <xdr:cNvPr id="24" name="Text Box 23">
          <a:extLst>
            <a:ext uri="{FF2B5EF4-FFF2-40B4-BE49-F238E27FC236}">
              <a16:creationId xmlns:a16="http://schemas.microsoft.com/office/drawing/2014/main" id="{3E0891E9-2E5A-416F-A000-0B524FCA5455}"/>
            </a:ext>
          </a:extLst>
        </xdr:cNvPr>
        <xdr:cNvSpPr txBox="1">
          <a:spLocks noChangeArrowheads="1"/>
        </xdr:cNvSpPr>
      </xdr:nvSpPr>
      <xdr:spPr bwMode="auto">
        <a:xfrm>
          <a:off x="1228725" y="2105025"/>
          <a:ext cx="40472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03/12/2024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5F91443C-45DE-4C28-B797-6AE18EFA5E78}"/>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7296" cy="198783"/>
    <xdr:sp macro="" textlink="" fLocksText="0">
      <xdr:nvSpPr>
        <xdr:cNvPr id="26" name="Text Box 25">
          <a:extLst>
            <a:ext uri="{FF2B5EF4-FFF2-40B4-BE49-F238E27FC236}">
              <a16:creationId xmlns:a16="http://schemas.microsoft.com/office/drawing/2014/main" id="{D9CD92A9-C1F3-4283-9C0E-9B68E1DEAF37}"/>
            </a:ext>
          </a:extLst>
        </xdr:cNvPr>
        <xdr:cNvSpPr txBox="1">
          <a:spLocks noChangeArrowheads="1"/>
        </xdr:cNvSpPr>
      </xdr:nvSpPr>
      <xdr:spPr bwMode="auto">
        <a:xfrm>
          <a:off x="1228725" y="2295525"/>
          <a:ext cx="40472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Dec 2024</a:t>
          </a:r>
        </a:p>
      </xdr:txBody>
    </xdr:sp>
    <xdr:clientData/>
  </xdr:oneCellAnchor>
  <xdr:oneCellAnchor>
    <xdr:from>
      <xdr:col>0</xdr:col>
      <xdr:colOff>9525</xdr:colOff>
      <xdr:row>14</xdr:row>
      <xdr:rowOff>9525</xdr:rowOff>
    </xdr:from>
    <xdr:ext cx="6573492" cy="331304"/>
    <xdr:sp macro="" textlink="" fLocksText="0">
      <xdr:nvSpPr>
        <xdr:cNvPr id="27" name="Text Box 26">
          <a:extLst>
            <a:ext uri="{FF2B5EF4-FFF2-40B4-BE49-F238E27FC236}">
              <a16:creationId xmlns:a16="http://schemas.microsoft.com/office/drawing/2014/main" id="{203A6EFE-766D-4EC5-83AD-10E198FFC188}"/>
            </a:ext>
          </a:extLst>
        </xdr:cNvPr>
        <xdr:cNvSpPr txBox="1">
          <a:spLocks noChangeArrowheads="1"/>
        </xdr:cNvSpPr>
      </xdr:nvSpPr>
      <xdr:spPr bwMode="auto">
        <a:xfrm>
          <a:off x="9525" y="2676525"/>
          <a:ext cx="6573492"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3492" cy="198783"/>
    <xdr:sp macro="" textlink="" fLocksText="0">
      <xdr:nvSpPr>
        <xdr:cNvPr id="28" name="Text Box 27">
          <a:extLst>
            <a:ext uri="{FF2B5EF4-FFF2-40B4-BE49-F238E27FC236}">
              <a16:creationId xmlns:a16="http://schemas.microsoft.com/office/drawing/2014/main" id="{483CBC9B-9DDC-4191-82E0-6C967CA9CD68}"/>
            </a:ext>
          </a:extLst>
        </xdr:cNvPr>
        <xdr:cNvSpPr txBox="1">
          <a:spLocks noChangeArrowheads="1"/>
        </xdr:cNvSpPr>
      </xdr:nvSpPr>
      <xdr:spPr bwMode="auto">
        <a:xfrm>
          <a:off x="9525" y="2867025"/>
          <a:ext cx="657349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3101" cy="198782"/>
    <xdr:sp macro="" textlink="" fLocksText="0">
      <xdr:nvSpPr>
        <xdr:cNvPr id="29" name="Text Box 28">
          <a:extLst>
            <a:ext uri="{FF2B5EF4-FFF2-40B4-BE49-F238E27FC236}">
              <a16:creationId xmlns:a16="http://schemas.microsoft.com/office/drawing/2014/main" id="{062472F0-F3CC-4CC5-861E-A43110A6532E}"/>
            </a:ext>
          </a:extLst>
        </xdr:cNvPr>
        <xdr:cNvSpPr txBox="1">
          <a:spLocks noChangeArrowheads="1"/>
        </xdr:cNvSpPr>
      </xdr:nvSpPr>
      <xdr:spPr bwMode="auto">
        <a:xfrm>
          <a:off x="2438400" y="3057525"/>
          <a:ext cx="2283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7391" cy="198782"/>
    <xdr:sp macro="" textlink="" fLocksText="0">
      <xdr:nvSpPr>
        <xdr:cNvPr id="30" name="Text Box 29">
          <a:extLst>
            <a:ext uri="{FF2B5EF4-FFF2-40B4-BE49-F238E27FC236}">
              <a16:creationId xmlns:a16="http://schemas.microsoft.com/office/drawing/2014/main" id="{B96770AD-7947-4322-931E-6621F5648F2E}"/>
            </a:ext>
          </a:extLst>
        </xdr:cNvPr>
        <xdr:cNvSpPr txBox="1">
          <a:spLocks noChangeArrowheads="1"/>
        </xdr:cNvSpPr>
      </xdr:nvSpPr>
      <xdr:spPr bwMode="auto">
        <a:xfrm>
          <a:off x="9525" y="1602105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6101" cy="198782"/>
    <xdr:sp macro="" textlink="" fLocksText="0">
      <xdr:nvSpPr>
        <xdr:cNvPr id="31" name="Text Box 30">
          <a:extLst>
            <a:ext uri="{FF2B5EF4-FFF2-40B4-BE49-F238E27FC236}">
              <a16:creationId xmlns:a16="http://schemas.microsoft.com/office/drawing/2014/main" id="{19D3B638-7AB8-4F31-B8EC-F3B515D3908F}"/>
            </a:ext>
          </a:extLst>
        </xdr:cNvPr>
        <xdr:cNvSpPr txBox="1">
          <a:spLocks noChangeArrowheads="1"/>
        </xdr:cNvSpPr>
      </xdr:nvSpPr>
      <xdr:spPr bwMode="auto">
        <a:xfrm>
          <a:off x="1838325" y="16021050"/>
          <a:ext cx="342610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7391" cy="198783"/>
    <xdr:sp macro="" textlink="" fLocksText="0">
      <xdr:nvSpPr>
        <xdr:cNvPr id="32" name="Text Box 31">
          <a:extLst>
            <a:ext uri="{FF2B5EF4-FFF2-40B4-BE49-F238E27FC236}">
              <a16:creationId xmlns:a16="http://schemas.microsoft.com/office/drawing/2014/main" id="{26E79B81-9D02-434F-9FED-F8B1D8CA44CF}"/>
            </a:ext>
          </a:extLst>
        </xdr:cNvPr>
        <xdr:cNvSpPr txBox="1">
          <a:spLocks noChangeArrowheads="1"/>
        </xdr:cNvSpPr>
      </xdr:nvSpPr>
      <xdr:spPr bwMode="auto">
        <a:xfrm>
          <a:off x="9525" y="1621155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6101" cy="198783"/>
    <xdr:sp macro="" textlink="" fLocksText="0">
      <xdr:nvSpPr>
        <xdr:cNvPr id="33" name="Text Box 32">
          <a:extLst>
            <a:ext uri="{FF2B5EF4-FFF2-40B4-BE49-F238E27FC236}">
              <a16:creationId xmlns:a16="http://schemas.microsoft.com/office/drawing/2014/main" id="{31B5A960-8DDA-49CD-989A-1FB2467C83E9}"/>
            </a:ext>
          </a:extLst>
        </xdr:cNvPr>
        <xdr:cNvSpPr txBox="1">
          <a:spLocks noChangeArrowheads="1"/>
        </xdr:cNvSpPr>
      </xdr:nvSpPr>
      <xdr:spPr bwMode="auto">
        <a:xfrm>
          <a:off x="1838325" y="16211550"/>
          <a:ext cx="342610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7391" cy="323021"/>
    <xdr:sp macro="" textlink="" fLocksText="0">
      <xdr:nvSpPr>
        <xdr:cNvPr id="34" name="Text Box 33">
          <a:extLst>
            <a:ext uri="{FF2B5EF4-FFF2-40B4-BE49-F238E27FC236}">
              <a16:creationId xmlns:a16="http://schemas.microsoft.com/office/drawing/2014/main" id="{AB73C1E7-F1C9-4456-BAB0-7B2DC1896D40}"/>
            </a:ext>
          </a:extLst>
        </xdr:cNvPr>
        <xdr:cNvSpPr txBox="1">
          <a:spLocks noChangeArrowheads="1"/>
        </xdr:cNvSpPr>
      </xdr:nvSpPr>
      <xdr:spPr bwMode="auto">
        <a:xfrm>
          <a:off x="9525" y="17354550"/>
          <a:ext cx="314739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6101" cy="323021"/>
    <xdr:sp macro="" textlink="" fLocksText="0">
      <xdr:nvSpPr>
        <xdr:cNvPr id="35" name="Text Box 34">
          <a:extLst>
            <a:ext uri="{FF2B5EF4-FFF2-40B4-BE49-F238E27FC236}">
              <a16:creationId xmlns:a16="http://schemas.microsoft.com/office/drawing/2014/main" id="{F105A8B1-639F-4CBE-BBD3-C2323E3BC643}"/>
            </a:ext>
          </a:extLst>
        </xdr:cNvPr>
        <xdr:cNvSpPr txBox="1">
          <a:spLocks noChangeArrowheads="1"/>
        </xdr:cNvSpPr>
      </xdr:nvSpPr>
      <xdr:spPr bwMode="auto">
        <a:xfrm>
          <a:off x="1838325" y="17354550"/>
          <a:ext cx="3426101" cy="3230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171450</xdr:rowOff>
    </xdr:from>
    <xdr:ext cx="674204" cy="361950"/>
    <xdr:pic>
      <xdr:nvPicPr>
        <xdr:cNvPr id="2" name="Picture 1">
          <a:extLst>
            <a:ext uri="{FF2B5EF4-FFF2-40B4-BE49-F238E27FC236}">
              <a16:creationId xmlns:a16="http://schemas.microsoft.com/office/drawing/2014/main" id="{5115F8DB-50C2-42E3-8F79-1B6CA09A48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4204"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9525</xdr:colOff>
      <xdr:row>0</xdr:row>
      <xdr:rowOff>9525</xdr:rowOff>
    </xdr:from>
    <xdr:ext cx="3561521" cy="712304"/>
    <xdr:sp macro="" textlink="" fLocksText="0">
      <xdr:nvSpPr>
        <xdr:cNvPr id="3" name="Text Box 2">
          <a:extLst>
            <a:ext uri="{FF2B5EF4-FFF2-40B4-BE49-F238E27FC236}">
              <a16:creationId xmlns:a16="http://schemas.microsoft.com/office/drawing/2014/main" id="{2C41E9BC-3FB9-4632-A87C-A34E92B6E9B4}"/>
            </a:ext>
          </a:extLst>
        </xdr:cNvPr>
        <xdr:cNvSpPr txBox="1">
          <a:spLocks noChangeArrowheads="1"/>
        </xdr:cNvSpPr>
      </xdr:nvSpPr>
      <xdr:spPr bwMode="auto">
        <a:xfrm>
          <a:off x="3667125" y="9525"/>
          <a:ext cx="3561521"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59217" cy="554935"/>
    <xdr:sp macro="" textlink="" fLocksText="0">
      <xdr:nvSpPr>
        <xdr:cNvPr id="4" name="Text Box 3">
          <a:extLst>
            <a:ext uri="{FF2B5EF4-FFF2-40B4-BE49-F238E27FC236}">
              <a16:creationId xmlns:a16="http://schemas.microsoft.com/office/drawing/2014/main" id="{F731131A-9139-493B-9312-A60D6FECCC1B}"/>
            </a:ext>
          </a:extLst>
        </xdr:cNvPr>
        <xdr:cNvSpPr txBox="1">
          <a:spLocks noChangeArrowheads="1"/>
        </xdr:cNvSpPr>
      </xdr:nvSpPr>
      <xdr:spPr bwMode="auto">
        <a:xfrm>
          <a:off x="9525" y="723900"/>
          <a:ext cx="6659217"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59217" cy="463827"/>
    <xdr:sp macro="" textlink="" fLocksText="0">
      <xdr:nvSpPr>
        <xdr:cNvPr id="5" name="Text Box 4">
          <a:extLst>
            <a:ext uri="{FF2B5EF4-FFF2-40B4-BE49-F238E27FC236}">
              <a16:creationId xmlns:a16="http://schemas.microsoft.com/office/drawing/2014/main" id="{67C47967-A7AF-410C-9466-1A2EC1495EE5}"/>
            </a:ext>
          </a:extLst>
        </xdr:cNvPr>
        <xdr:cNvSpPr txBox="1">
          <a:spLocks noChangeArrowheads="1"/>
        </xdr:cNvSpPr>
      </xdr:nvSpPr>
      <xdr:spPr bwMode="auto">
        <a:xfrm>
          <a:off x="9525" y="1419225"/>
          <a:ext cx="6659217"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59217" cy="240195"/>
    <xdr:sp macro="" textlink="" fLocksText="0">
      <xdr:nvSpPr>
        <xdr:cNvPr id="6" name="Text Box 5">
          <a:extLst>
            <a:ext uri="{FF2B5EF4-FFF2-40B4-BE49-F238E27FC236}">
              <a16:creationId xmlns:a16="http://schemas.microsoft.com/office/drawing/2014/main" id="{14F1E54D-A398-4842-BE23-947A9F5D364C}"/>
            </a:ext>
          </a:extLst>
        </xdr:cNvPr>
        <xdr:cNvSpPr txBox="1">
          <a:spLocks noChangeArrowheads="1"/>
        </xdr:cNvSpPr>
      </xdr:nvSpPr>
      <xdr:spPr bwMode="auto">
        <a:xfrm>
          <a:off x="9525" y="1885950"/>
          <a:ext cx="6659217" cy="240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30 tháng 11 năm 2024 / As at 30 Nov 2024</a:t>
          </a:r>
        </a:p>
      </xdr:txBody>
    </xdr:sp>
    <xdr:clientData/>
  </xdr:oneCellAnchor>
  <xdr:oneCellAnchor>
    <xdr:from>
      <xdr:col>0</xdr:col>
      <xdr:colOff>9525</xdr:colOff>
      <xdr:row>5</xdr:row>
      <xdr:rowOff>9525</xdr:rowOff>
    </xdr:from>
    <xdr:ext cx="381000" cy="198783"/>
    <xdr:sp macro="" textlink="" fLocksText="0">
      <xdr:nvSpPr>
        <xdr:cNvPr id="7" name="Text Box 6">
          <a:extLst>
            <a:ext uri="{FF2B5EF4-FFF2-40B4-BE49-F238E27FC236}">
              <a16:creationId xmlns:a16="http://schemas.microsoft.com/office/drawing/2014/main" id="{CD7B64C7-E6BD-424A-9D83-FE75159D373C}"/>
            </a:ext>
          </a:extLst>
        </xdr:cNvPr>
        <xdr:cNvSpPr txBox="1">
          <a:spLocks noChangeArrowheads="1"/>
        </xdr:cNvSpPr>
      </xdr:nvSpPr>
      <xdr:spPr bwMode="auto">
        <a:xfrm>
          <a:off x="9525" y="212407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8783"/>
    <xdr:sp macro="" textlink="" fLocksText="0">
      <xdr:nvSpPr>
        <xdr:cNvPr id="8" name="Text Box 7">
          <a:extLst>
            <a:ext uri="{FF2B5EF4-FFF2-40B4-BE49-F238E27FC236}">
              <a16:creationId xmlns:a16="http://schemas.microsoft.com/office/drawing/2014/main" id="{6424E637-45CA-48E4-A093-820D600DE395}"/>
            </a:ext>
          </a:extLst>
        </xdr:cNvPr>
        <xdr:cNvSpPr txBox="1">
          <a:spLocks noChangeArrowheads="1"/>
        </xdr:cNvSpPr>
      </xdr:nvSpPr>
      <xdr:spPr bwMode="auto">
        <a:xfrm>
          <a:off x="619125" y="212407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4</xdr:col>
      <xdr:colOff>9525</xdr:colOff>
      <xdr:row>5</xdr:row>
      <xdr:rowOff>9525</xdr:rowOff>
    </xdr:from>
    <xdr:ext cx="4232413" cy="198783"/>
    <xdr:sp macro="" textlink="" fLocksText="0">
      <xdr:nvSpPr>
        <xdr:cNvPr id="9" name="Text Box 8">
          <a:extLst>
            <a:ext uri="{FF2B5EF4-FFF2-40B4-BE49-F238E27FC236}">
              <a16:creationId xmlns:a16="http://schemas.microsoft.com/office/drawing/2014/main" id="{02A14A29-B38D-490D-8009-89106CAFA7D3}"/>
            </a:ext>
          </a:extLst>
        </xdr:cNvPr>
        <xdr:cNvSpPr txBox="1">
          <a:spLocks noChangeArrowheads="1"/>
        </xdr:cNvSpPr>
      </xdr:nvSpPr>
      <xdr:spPr bwMode="auto">
        <a:xfrm>
          <a:off x="2447925" y="212407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5804" cy="198782"/>
    <xdr:sp macro="" textlink="" fLocksText="0">
      <xdr:nvSpPr>
        <xdr:cNvPr id="10" name="Text Box 9">
          <a:extLst>
            <a:ext uri="{FF2B5EF4-FFF2-40B4-BE49-F238E27FC236}">
              <a16:creationId xmlns:a16="http://schemas.microsoft.com/office/drawing/2014/main" id="{6AC53ABA-AEBD-47A7-B28E-CC57493CD261}"/>
            </a:ext>
          </a:extLst>
        </xdr:cNvPr>
        <xdr:cNvSpPr txBox="1">
          <a:spLocks noChangeArrowheads="1"/>
        </xdr:cNvSpPr>
      </xdr:nvSpPr>
      <xdr:spPr bwMode="auto">
        <a:xfrm>
          <a:off x="619125" y="2324100"/>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4</xdr:col>
      <xdr:colOff>9525</xdr:colOff>
      <xdr:row>6</xdr:row>
      <xdr:rowOff>9525</xdr:rowOff>
    </xdr:from>
    <xdr:ext cx="4232413" cy="198782"/>
    <xdr:sp macro="" textlink="" fLocksText="0">
      <xdr:nvSpPr>
        <xdr:cNvPr id="11" name="Text Box 10">
          <a:extLst>
            <a:ext uri="{FF2B5EF4-FFF2-40B4-BE49-F238E27FC236}">
              <a16:creationId xmlns:a16="http://schemas.microsoft.com/office/drawing/2014/main" id="{991F93B8-2268-49CB-81C4-2A23157B1D5C}"/>
            </a:ext>
          </a:extLst>
        </xdr:cNvPr>
        <xdr:cNvSpPr txBox="1">
          <a:spLocks noChangeArrowheads="1"/>
        </xdr:cNvSpPr>
      </xdr:nvSpPr>
      <xdr:spPr bwMode="auto">
        <a:xfrm>
          <a:off x="2447925" y="2324100"/>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77AD85F0-14A8-47B1-978B-96BBEDCD07E6}"/>
            </a:ext>
          </a:extLst>
        </xdr:cNvPr>
        <xdr:cNvSpPr txBox="1">
          <a:spLocks noChangeArrowheads="1"/>
        </xdr:cNvSpPr>
      </xdr:nvSpPr>
      <xdr:spPr bwMode="auto">
        <a:xfrm>
          <a:off x="9525" y="25241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8783"/>
    <xdr:sp macro="" textlink="" fLocksText="0">
      <xdr:nvSpPr>
        <xdr:cNvPr id="13" name="Text Box 12">
          <a:extLst>
            <a:ext uri="{FF2B5EF4-FFF2-40B4-BE49-F238E27FC236}">
              <a16:creationId xmlns:a16="http://schemas.microsoft.com/office/drawing/2014/main" id="{12C2237D-C181-4B95-9A98-07271C520E10}"/>
            </a:ext>
          </a:extLst>
        </xdr:cNvPr>
        <xdr:cNvSpPr txBox="1">
          <a:spLocks noChangeArrowheads="1"/>
        </xdr:cNvSpPr>
      </xdr:nvSpPr>
      <xdr:spPr bwMode="auto">
        <a:xfrm>
          <a:off x="619125" y="2524125"/>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4</xdr:col>
      <xdr:colOff>9525</xdr:colOff>
      <xdr:row>7</xdr:row>
      <xdr:rowOff>9525</xdr:rowOff>
    </xdr:from>
    <xdr:ext cx="4232413" cy="198783"/>
    <xdr:sp macro="" textlink="" fLocksText="0">
      <xdr:nvSpPr>
        <xdr:cNvPr id="14" name="Text Box 13">
          <a:extLst>
            <a:ext uri="{FF2B5EF4-FFF2-40B4-BE49-F238E27FC236}">
              <a16:creationId xmlns:a16="http://schemas.microsoft.com/office/drawing/2014/main" id="{1768E6F8-D566-437F-8DE9-8581F0FC9648}"/>
            </a:ext>
          </a:extLst>
        </xdr:cNvPr>
        <xdr:cNvSpPr txBox="1">
          <a:spLocks noChangeArrowheads="1"/>
        </xdr:cNvSpPr>
      </xdr:nvSpPr>
      <xdr:spPr bwMode="auto">
        <a:xfrm>
          <a:off x="2447925" y="2524125"/>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5804" cy="198783"/>
    <xdr:sp macro="" textlink="" fLocksText="0">
      <xdr:nvSpPr>
        <xdr:cNvPr id="15" name="Text Box 14">
          <a:extLst>
            <a:ext uri="{FF2B5EF4-FFF2-40B4-BE49-F238E27FC236}">
              <a16:creationId xmlns:a16="http://schemas.microsoft.com/office/drawing/2014/main" id="{8A3307BB-110E-49EA-BB28-0DE92F49794E}"/>
            </a:ext>
          </a:extLst>
        </xdr:cNvPr>
        <xdr:cNvSpPr txBox="1">
          <a:spLocks noChangeArrowheads="1"/>
        </xdr:cNvSpPr>
      </xdr:nvSpPr>
      <xdr:spPr bwMode="auto">
        <a:xfrm>
          <a:off x="619125" y="27241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4</xdr:col>
      <xdr:colOff>9525</xdr:colOff>
      <xdr:row>8</xdr:row>
      <xdr:rowOff>9525</xdr:rowOff>
    </xdr:from>
    <xdr:ext cx="4232413" cy="198783"/>
    <xdr:sp macro="" textlink="" fLocksText="0">
      <xdr:nvSpPr>
        <xdr:cNvPr id="16" name="Text Box 15">
          <a:extLst>
            <a:ext uri="{FF2B5EF4-FFF2-40B4-BE49-F238E27FC236}">
              <a16:creationId xmlns:a16="http://schemas.microsoft.com/office/drawing/2014/main" id="{4EB04F85-F8C1-474C-A444-7D35099DDEAC}"/>
            </a:ext>
          </a:extLst>
        </xdr:cNvPr>
        <xdr:cNvSpPr txBox="1">
          <a:spLocks noChangeArrowheads="1"/>
        </xdr:cNvSpPr>
      </xdr:nvSpPr>
      <xdr:spPr bwMode="auto">
        <a:xfrm>
          <a:off x="2447925" y="27241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2"/>
    <xdr:sp macro="" textlink="" fLocksText="0">
      <xdr:nvSpPr>
        <xdr:cNvPr id="17" name="Text Box 16">
          <a:extLst>
            <a:ext uri="{FF2B5EF4-FFF2-40B4-BE49-F238E27FC236}">
              <a16:creationId xmlns:a16="http://schemas.microsoft.com/office/drawing/2014/main" id="{6A4AC829-370C-4D45-9696-E1BEE0FB53B2}"/>
            </a:ext>
          </a:extLst>
        </xdr:cNvPr>
        <xdr:cNvSpPr txBox="1">
          <a:spLocks noChangeArrowheads="1"/>
        </xdr:cNvSpPr>
      </xdr:nvSpPr>
      <xdr:spPr bwMode="auto">
        <a:xfrm>
          <a:off x="9525" y="292417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8782"/>
    <xdr:sp macro="" textlink="" fLocksText="0">
      <xdr:nvSpPr>
        <xdr:cNvPr id="18" name="Text Box 17">
          <a:extLst>
            <a:ext uri="{FF2B5EF4-FFF2-40B4-BE49-F238E27FC236}">
              <a16:creationId xmlns:a16="http://schemas.microsoft.com/office/drawing/2014/main" id="{9C861C2B-2B22-4D0B-9794-2DD4499B5E82}"/>
            </a:ext>
          </a:extLst>
        </xdr:cNvPr>
        <xdr:cNvSpPr txBox="1">
          <a:spLocks noChangeArrowheads="1"/>
        </xdr:cNvSpPr>
      </xdr:nvSpPr>
      <xdr:spPr bwMode="auto">
        <a:xfrm>
          <a:off x="619125" y="292417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4</xdr:col>
      <xdr:colOff>9525</xdr:colOff>
      <xdr:row>9</xdr:row>
      <xdr:rowOff>9525</xdr:rowOff>
    </xdr:from>
    <xdr:ext cx="4232413" cy="198782"/>
    <xdr:sp macro="" textlink="" fLocksText="0">
      <xdr:nvSpPr>
        <xdr:cNvPr id="19" name="Text Box 18">
          <a:extLst>
            <a:ext uri="{FF2B5EF4-FFF2-40B4-BE49-F238E27FC236}">
              <a16:creationId xmlns:a16="http://schemas.microsoft.com/office/drawing/2014/main" id="{A49F9AF9-71F4-45F8-AA58-7EA420B003AE}"/>
            </a:ext>
          </a:extLst>
        </xdr:cNvPr>
        <xdr:cNvSpPr txBox="1">
          <a:spLocks noChangeArrowheads="1"/>
        </xdr:cNvSpPr>
      </xdr:nvSpPr>
      <xdr:spPr bwMode="auto">
        <a:xfrm>
          <a:off x="2447925" y="292417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5804" cy="198783"/>
    <xdr:sp macro="" textlink="" fLocksText="0">
      <xdr:nvSpPr>
        <xdr:cNvPr id="20" name="Text Box 19">
          <a:extLst>
            <a:ext uri="{FF2B5EF4-FFF2-40B4-BE49-F238E27FC236}">
              <a16:creationId xmlns:a16="http://schemas.microsoft.com/office/drawing/2014/main" id="{233701A0-F8EE-42A5-9915-D0ACEFFC098E}"/>
            </a:ext>
          </a:extLst>
        </xdr:cNvPr>
        <xdr:cNvSpPr txBox="1">
          <a:spLocks noChangeArrowheads="1"/>
        </xdr:cNvSpPr>
      </xdr:nvSpPr>
      <xdr:spPr bwMode="auto">
        <a:xfrm>
          <a:off x="619125" y="312420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4</xdr:col>
      <xdr:colOff>9525</xdr:colOff>
      <xdr:row>10</xdr:row>
      <xdr:rowOff>9525</xdr:rowOff>
    </xdr:from>
    <xdr:ext cx="4232413" cy="198783"/>
    <xdr:sp macro="" textlink="" fLocksText="0">
      <xdr:nvSpPr>
        <xdr:cNvPr id="21" name="Text Box 20">
          <a:extLst>
            <a:ext uri="{FF2B5EF4-FFF2-40B4-BE49-F238E27FC236}">
              <a16:creationId xmlns:a16="http://schemas.microsoft.com/office/drawing/2014/main" id="{CCA0D989-382C-4818-8E50-C4022A02DDA3}"/>
            </a:ext>
          </a:extLst>
        </xdr:cNvPr>
        <xdr:cNvSpPr txBox="1">
          <a:spLocks noChangeArrowheads="1"/>
        </xdr:cNvSpPr>
      </xdr:nvSpPr>
      <xdr:spPr bwMode="auto">
        <a:xfrm>
          <a:off x="2447925" y="312420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60CF67F2-0841-4AA9-8539-1718A48B7DBE}"/>
            </a:ext>
          </a:extLst>
        </xdr:cNvPr>
        <xdr:cNvSpPr txBox="1">
          <a:spLocks noChangeArrowheads="1"/>
        </xdr:cNvSpPr>
      </xdr:nvSpPr>
      <xdr:spPr bwMode="auto">
        <a:xfrm>
          <a:off x="9525" y="33242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8782"/>
    <xdr:sp macro="" textlink="" fLocksText="0">
      <xdr:nvSpPr>
        <xdr:cNvPr id="23" name="Text Box 22">
          <a:extLst>
            <a:ext uri="{FF2B5EF4-FFF2-40B4-BE49-F238E27FC236}">
              <a16:creationId xmlns:a16="http://schemas.microsoft.com/office/drawing/2014/main" id="{9368051C-76FC-4D27-A380-379AF84ED749}"/>
            </a:ext>
          </a:extLst>
        </xdr:cNvPr>
        <xdr:cNvSpPr txBox="1">
          <a:spLocks noChangeArrowheads="1"/>
        </xdr:cNvSpPr>
      </xdr:nvSpPr>
      <xdr:spPr bwMode="auto">
        <a:xfrm>
          <a:off x="619125" y="3324225"/>
          <a:ext cx="2045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4</xdr:col>
      <xdr:colOff>9525</xdr:colOff>
      <xdr:row>11</xdr:row>
      <xdr:rowOff>9525</xdr:rowOff>
    </xdr:from>
    <xdr:ext cx="4232413" cy="198782"/>
    <xdr:sp macro="" textlink="" fLocksText="0">
      <xdr:nvSpPr>
        <xdr:cNvPr id="24" name="Text Box 23">
          <a:extLst>
            <a:ext uri="{FF2B5EF4-FFF2-40B4-BE49-F238E27FC236}">
              <a16:creationId xmlns:a16="http://schemas.microsoft.com/office/drawing/2014/main" id="{FFADF48A-78E7-4D02-A118-FF744A579281}"/>
            </a:ext>
          </a:extLst>
        </xdr:cNvPr>
        <xdr:cNvSpPr txBox="1">
          <a:spLocks noChangeArrowheads="1"/>
        </xdr:cNvSpPr>
      </xdr:nvSpPr>
      <xdr:spPr bwMode="auto">
        <a:xfrm>
          <a:off x="2447925" y="3324225"/>
          <a:ext cx="423241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03/12/2024</a:t>
          </a:r>
        </a:p>
      </xdr:txBody>
    </xdr:sp>
    <xdr:clientData/>
  </xdr:oneCellAnchor>
  <xdr:oneCellAnchor>
    <xdr:from>
      <xdr:col>1</xdr:col>
      <xdr:colOff>9525</xdr:colOff>
      <xdr:row>12</xdr:row>
      <xdr:rowOff>9525</xdr:rowOff>
    </xdr:from>
    <xdr:ext cx="2045804" cy="198783"/>
    <xdr:sp macro="" textlink="" fLocksText="0">
      <xdr:nvSpPr>
        <xdr:cNvPr id="25" name="Text Box 24">
          <a:extLst>
            <a:ext uri="{FF2B5EF4-FFF2-40B4-BE49-F238E27FC236}">
              <a16:creationId xmlns:a16="http://schemas.microsoft.com/office/drawing/2014/main" id="{5A33CFDE-5601-465D-9B37-4132C2DD70D8}"/>
            </a:ext>
          </a:extLst>
        </xdr:cNvPr>
        <xdr:cNvSpPr txBox="1">
          <a:spLocks noChangeArrowheads="1"/>
        </xdr:cNvSpPr>
      </xdr:nvSpPr>
      <xdr:spPr bwMode="auto">
        <a:xfrm>
          <a:off x="619125" y="3524250"/>
          <a:ext cx="2045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4</xdr:col>
      <xdr:colOff>9525</xdr:colOff>
      <xdr:row>12</xdr:row>
      <xdr:rowOff>9525</xdr:rowOff>
    </xdr:from>
    <xdr:ext cx="4232413" cy="198783"/>
    <xdr:sp macro="" textlink="" fLocksText="0">
      <xdr:nvSpPr>
        <xdr:cNvPr id="26" name="Text Box 25">
          <a:extLst>
            <a:ext uri="{FF2B5EF4-FFF2-40B4-BE49-F238E27FC236}">
              <a16:creationId xmlns:a16="http://schemas.microsoft.com/office/drawing/2014/main" id="{ED404BCB-79F5-44AE-875C-A22AA0500B85}"/>
            </a:ext>
          </a:extLst>
        </xdr:cNvPr>
        <xdr:cNvSpPr txBox="1">
          <a:spLocks noChangeArrowheads="1"/>
        </xdr:cNvSpPr>
      </xdr:nvSpPr>
      <xdr:spPr bwMode="auto">
        <a:xfrm>
          <a:off x="2447925" y="3524250"/>
          <a:ext cx="423241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Dec 2024</a:t>
          </a:r>
        </a:p>
      </xdr:txBody>
    </xdr:sp>
    <xdr:clientData/>
  </xdr:oneCellAnchor>
  <xdr:oneCellAnchor>
    <xdr:from>
      <xdr:col>0</xdr:col>
      <xdr:colOff>9525</xdr:colOff>
      <xdr:row>14</xdr:row>
      <xdr:rowOff>9525</xdr:rowOff>
    </xdr:from>
    <xdr:ext cx="6659217" cy="331304"/>
    <xdr:sp macro="" textlink="" fLocksText="0">
      <xdr:nvSpPr>
        <xdr:cNvPr id="27" name="Text Box 26">
          <a:extLst>
            <a:ext uri="{FF2B5EF4-FFF2-40B4-BE49-F238E27FC236}">
              <a16:creationId xmlns:a16="http://schemas.microsoft.com/office/drawing/2014/main" id="{F841036F-FBF8-4474-908F-D54D0D22C6E5}"/>
            </a:ext>
          </a:extLst>
        </xdr:cNvPr>
        <xdr:cNvSpPr txBox="1">
          <a:spLocks noChangeArrowheads="1"/>
        </xdr:cNvSpPr>
      </xdr:nvSpPr>
      <xdr:spPr bwMode="auto">
        <a:xfrm>
          <a:off x="9525" y="39243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59217" cy="198783"/>
    <xdr:sp macro="" textlink="" fLocksText="0">
      <xdr:nvSpPr>
        <xdr:cNvPr id="28" name="Text Box 27">
          <a:extLst>
            <a:ext uri="{FF2B5EF4-FFF2-40B4-BE49-F238E27FC236}">
              <a16:creationId xmlns:a16="http://schemas.microsoft.com/office/drawing/2014/main" id="{9B7528FA-EB20-43EC-9FF0-7266C445812E}"/>
            </a:ext>
          </a:extLst>
        </xdr:cNvPr>
        <xdr:cNvSpPr txBox="1">
          <a:spLocks noChangeArrowheads="1"/>
        </xdr:cNvSpPr>
      </xdr:nvSpPr>
      <xdr:spPr bwMode="auto">
        <a:xfrm>
          <a:off x="9525" y="4257675"/>
          <a:ext cx="6659217"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10</xdr:col>
      <xdr:colOff>9525</xdr:colOff>
      <xdr:row>16</xdr:row>
      <xdr:rowOff>9525</xdr:rowOff>
    </xdr:from>
    <xdr:ext cx="1938130" cy="198782"/>
    <xdr:sp macro="" textlink="" fLocksText="0">
      <xdr:nvSpPr>
        <xdr:cNvPr id="29" name="Text Box 28">
          <a:extLst>
            <a:ext uri="{FF2B5EF4-FFF2-40B4-BE49-F238E27FC236}">
              <a16:creationId xmlns:a16="http://schemas.microsoft.com/office/drawing/2014/main" id="{3D4905BC-026C-418E-BCCC-B0B20BB4AAEC}"/>
            </a:ext>
          </a:extLst>
        </xdr:cNvPr>
        <xdr:cNvSpPr txBox="1">
          <a:spLocks noChangeArrowheads="1"/>
        </xdr:cNvSpPr>
      </xdr:nvSpPr>
      <xdr:spPr bwMode="auto">
        <a:xfrm>
          <a:off x="6105525" y="4457700"/>
          <a:ext cx="193813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65</xdr:row>
      <xdr:rowOff>9525</xdr:rowOff>
    </xdr:from>
    <xdr:ext cx="2426804" cy="198783"/>
    <xdr:sp macro="" textlink="" fLocksText="0">
      <xdr:nvSpPr>
        <xdr:cNvPr id="30" name="Text Box 29">
          <a:extLst>
            <a:ext uri="{FF2B5EF4-FFF2-40B4-BE49-F238E27FC236}">
              <a16:creationId xmlns:a16="http://schemas.microsoft.com/office/drawing/2014/main" id="{614C6F80-AB1A-4666-8B64-781AAA0D6DD2}"/>
            </a:ext>
          </a:extLst>
        </xdr:cNvPr>
        <xdr:cNvSpPr txBox="1">
          <a:spLocks noChangeArrowheads="1"/>
        </xdr:cNvSpPr>
      </xdr:nvSpPr>
      <xdr:spPr bwMode="auto">
        <a:xfrm>
          <a:off x="9525" y="13744575"/>
          <a:ext cx="2426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66</xdr:row>
      <xdr:rowOff>9525</xdr:rowOff>
    </xdr:from>
    <xdr:ext cx="6659217" cy="331304"/>
    <xdr:sp macro="" textlink="" fLocksText="0">
      <xdr:nvSpPr>
        <xdr:cNvPr id="31" name="Text Box 30">
          <a:extLst>
            <a:ext uri="{FF2B5EF4-FFF2-40B4-BE49-F238E27FC236}">
              <a16:creationId xmlns:a16="http://schemas.microsoft.com/office/drawing/2014/main" id="{82D8FB39-3812-466C-9A6C-82C7F24B4510}"/>
            </a:ext>
          </a:extLst>
        </xdr:cNvPr>
        <xdr:cNvSpPr txBox="1">
          <a:spLocks noChangeArrowheads="1"/>
        </xdr:cNvSpPr>
      </xdr:nvSpPr>
      <xdr:spPr bwMode="auto">
        <a:xfrm>
          <a:off x="9525" y="13944600"/>
          <a:ext cx="6659217"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70</xdr:row>
      <xdr:rowOff>9525</xdr:rowOff>
    </xdr:from>
    <xdr:ext cx="3097696" cy="165652"/>
    <xdr:sp macro="" textlink="" fLocksText="0">
      <xdr:nvSpPr>
        <xdr:cNvPr id="32" name="Text Box 31">
          <a:extLst>
            <a:ext uri="{FF2B5EF4-FFF2-40B4-BE49-F238E27FC236}">
              <a16:creationId xmlns:a16="http://schemas.microsoft.com/office/drawing/2014/main" id="{ABAD249C-B724-49A4-AFF5-441393568101}"/>
            </a:ext>
          </a:extLst>
        </xdr:cNvPr>
        <xdr:cNvSpPr txBox="1">
          <a:spLocks noChangeArrowheads="1"/>
        </xdr:cNvSpPr>
      </xdr:nvSpPr>
      <xdr:spPr bwMode="auto">
        <a:xfrm>
          <a:off x="9525" y="15297150"/>
          <a:ext cx="3097696"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6</xdr:col>
      <xdr:colOff>9525</xdr:colOff>
      <xdr:row>70</xdr:row>
      <xdr:rowOff>9525</xdr:rowOff>
    </xdr:from>
    <xdr:ext cx="3561521" cy="165652"/>
    <xdr:sp macro="" textlink="" fLocksText="0">
      <xdr:nvSpPr>
        <xdr:cNvPr id="33" name="Text Box 32">
          <a:extLst>
            <a:ext uri="{FF2B5EF4-FFF2-40B4-BE49-F238E27FC236}">
              <a16:creationId xmlns:a16="http://schemas.microsoft.com/office/drawing/2014/main" id="{B465E3A7-90E4-463B-8B64-6C933F037E89}"/>
            </a:ext>
          </a:extLst>
        </xdr:cNvPr>
        <xdr:cNvSpPr txBox="1">
          <a:spLocks noChangeArrowheads="1"/>
        </xdr:cNvSpPr>
      </xdr:nvSpPr>
      <xdr:spPr bwMode="auto">
        <a:xfrm>
          <a:off x="3667125" y="15297150"/>
          <a:ext cx="3561521" cy="16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71</xdr:row>
      <xdr:rowOff>9525</xdr:rowOff>
    </xdr:from>
    <xdr:ext cx="3097696" cy="198783"/>
    <xdr:sp macro="" textlink="" fLocksText="0">
      <xdr:nvSpPr>
        <xdr:cNvPr id="34" name="Text Box 33">
          <a:extLst>
            <a:ext uri="{FF2B5EF4-FFF2-40B4-BE49-F238E27FC236}">
              <a16:creationId xmlns:a16="http://schemas.microsoft.com/office/drawing/2014/main" id="{7BD18A0C-9E52-4668-8547-FED4E170B98F}"/>
            </a:ext>
          </a:extLst>
        </xdr:cNvPr>
        <xdr:cNvSpPr txBox="1">
          <a:spLocks noChangeArrowheads="1"/>
        </xdr:cNvSpPr>
      </xdr:nvSpPr>
      <xdr:spPr bwMode="auto">
        <a:xfrm>
          <a:off x="9525" y="15459075"/>
          <a:ext cx="30976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6</xdr:col>
      <xdr:colOff>9525</xdr:colOff>
      <xdr:row>71</xdr:row>
      <xdr:rowOff>9525</xdr:rowOff>
    </xdr:from>
    <xdr:ext cx="3561521" cy="198783"/>
    <xdr:sp macro="" textlink="" fLocksText="0">
      <xdr:nvSpPr>
        <xdr:cNvPr id="35" name="Text Box 34">
          <a:extLst>
            <a:ext uri="{FF2B5EF4-FFF2-40B4-BE49-F238E27FC236}">
              <a16:creationId xmlns:a16="http://schemas.microsoft.com/office/drawing/2014/main" id="{0CE05CCB-DA2B-4BC2-AE5A-A80237DBEF72}"/>
            </a:ext>
          </a:extLst>
        </xdr:cNvPr>
        <xdr:cNvSpPr txBox="1">
          <a:spLocks noChangeArrowheads="1"/>
        </xdr:cNvSpPr>
      </xdr:nvSpPr>
      <xdr:spPr bwMode="auto">
        <a:xfrm>
          <a:off x="3667125" y="15459075"/>
          <a:ext cx="356152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79</xdr:row>
      <xdr:rowOff>9525</xdr:rowOff>
    </xdr:from>
    <xdr:ext cx="3097696" cy="323022"/>
    <xdr:sp macro="" textlink="" fLocksText="0">
      <xdr:nvSpPr>
        <xdr:cNvPr id="36" name="Text Box 35">
          <a:extLst>
            <a:ext uri="{FF2B5EF4-FFF2-40B4-BE49-F238E27FC236}">
              <a16:creationId xmlns:a16="http://schemas.microsoft.com/office/drawing/2014/main" id="{417F8557-9C91-4B82-B0CB-DDD9C2020FDB}"/>
            </a:ext>
          </a:extLst>
        </xdr:cNvPr>
        <xdr:cNvSpPr txBox="1">
          <a:spLocks noChangeArrowheads="1"/>
        </xdr:cNvSpPr>
      </xdr:nvSpPr>
      <xdr:spPr bwMode="auto">
        <a:xfrm>
          <a:off x="9525" y="17021175"/>
          <a:ext cx="3097696"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6</xdr:col>
      <xdr:colOff>9525</xdr:colOff>
      <xdr:row>79</xdr:row>
      <xdr:rowOff>9525</xdr:rowOff>
    </xdr:from>
    <xdr:ext cx="3561521" cy="323022"/>
    <xdr:sp macro="" textlink="" fLocksText="0">
      <xdr:nvSpPr>
        <xdr:cNvPr id="37" name="Text Box 36">
          <a:extLst>
            <a:ext uri="{FF2B5EF4-FFF2-40B4-BE49-F238E27FC236}">
              <a16:creationId xmlns:a16="http://schemas.microsoft.com/office/drawing/2014/main" id="{710A88EB-8E54-4093-8C01-8BB9DECFF8AF}"/>
            </a:ext>
          </a:extLst>
        </xdr:cNvPr>
        <xdr:cNvSpPr txBox="1">
          <a:spLocks noChangeArrowheads="1"/>
        </xdr:cNvSpPr>
      </xdr:nvSpPr>
      <xdr:spPr bwMode="auto">
        <a:xfrm>
          <a:off x="3667125" y="17021175"/>
          <a:ext cx="3561521" cy="3230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44CDC323-D708-4898-BD5C-D8ADFB58F7EC}"/>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1FC3C0FA-72D6-44A5-84CC-22FCA50F7B7D}"/>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335618C4-4D26-4CC2-BAA3-675624B9B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5A24F764-0B65-4897-A139-605D381F81C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1BD50E46-7C24-4185-8CFE-4A2ACB95D1BC}"/>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5C67FD84-2FB6-4C98-A834-9B2AC43EBD0E}"/>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DB578D01-E225-4329-A1CE-995F06A2365F}"/>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F7401289-F0A1-4416-97F1-B86823591C81}"/>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Tháng 11 năm 2024 / Nov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28BC0F99-CD0A-4FAE-B626-7548A7010C55}"/>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551D6C53-49E3-4836-98CA-E374A7178C4C}"/>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64B4FE1F-FB38-4958-B89F-BB8A2F0A24FC}"/>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9FC7BBF3-CB0B-4DF2-8CA4-95ABB6D33E11}"/>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C7F77FE9-0C3D-468E-A1AD-105EC8756D9D}"/>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D676A9B2-C78D-473C-AAF3-7AB4655B3717}"/>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B5FF89B2-A329-4DE4-85D9-8F91D06DF880}"/>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F34CF37F-BF6D-492A-8972-B2DE2B854123}"/>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5ABE7E48-3B77-4CA5-AF8D-5C48FA422F0A}"/>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17A885E1-B020-420E-97B5-C8E7338C0BFC}"/>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0FE179DE-92C9-4E39-BA79-2698D2FF1D7C}"/>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95E24DE4-6057-499C-A516-18DFDC2C1ED0}"/>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D9D89B35-68AD-488D-ADBC-3DE3CEC1DB83}"/>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9E759297-DA72-4F70-85C3-32ABF427678B}"/>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B57EEDF6-A3C0-4A80-827C-E635F450017B}"/>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94379DD6-1FCA-44FD-B201-6DC674550C36}"/>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3BEA974C-E7D4-4D9E-9A5F-358056DC59E4}"/>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08B51906-ADBC-4DDE-ADD3-F518023EB113}"/>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03/12/2024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99E6514E-B2DF-446A-A3EF-73A3A1F99BE2}"/>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E6E3790E-92BA-40F2-B51E-BAC3E9D9A041}"/>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03 Dec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985220EC-5D1F-4F28-94BC-82EBE1EE162D}"/>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94BCE2BF-29FA-4A9F-8067-E2E0F614F25C}"/>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14E0EBE7-C3AB-4BDB-B764-1151CD0AA88F}"/>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959B6164-BB21-45F9-B77C-9C267BC8D72B}"/>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32D57A7A-9468-4E16-91BB-93507A59A65E}"/>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F67D8893-D5C1-40B2-9B76-5DF2AA709C8F}"/>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B30E017F-0237-4494-98E2-ABE146F7FB0B}"/>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3F4CFD7C-419E-426D-85C0-05A61ED86221}"/>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E899F019-702B-41F1-97F7-4FF9D34347CB}"/>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51E6746D-F933-45A4-91D0-B0BFD28372CE}"/>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F0DE47CA-9B23-40A8-8D2C-5D6F09C15183}"/>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9524</xdr:rowOff>
    </xdr:from>
    <xdr:ext cx="3246782" cy="396323"/>
    <xdr:sp macro="" textlink="" fLocksText="0">
      <xdr:nvSpPr>
        <xdr:cNvPr id="38" name="Text Box 37">
          <a:extLst>
            <a:ext uri="{FF2B5EF4-FFF2-40B4-BE49-F238E27FC236}">
              <a16:creationId xmlns:a16="http://schemas.microsoft.com/office/drawing/2014/main" id="{BDF5E6CA-681A-4FC8-8E07-D01827331D47}"/>
            </a:ext>
          </a:extLst>
        </xdr:cNvPr>
        <xdr:cNvSpPr txBox="1">
          <a:spLocks noChangeArrowheads="1"/>
        </xdr:cNvSpPr>
      </xdr:nvSpPr>
      <xdr:spPr bwMode="auto">
        <a:xfrm>
          <a:off x="3297721" y="24625437"/>
          <a:ext cx="3246782" cy="396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9526</xdr:colOff>
      <xdr:row>0</xdr:row>
      <xdr:rowOff>561975</xdr:rowOff>
    </xdr:from>
    <xdr:to>
      <xdr:col>6</xdr:col>
      <xdr:colOff>790576</xdr:colOff>
      <xdr:row>2</xdr:row>
      <xdr:rowOff>47626</xdr:rowOff>
    </xdr:to>
    <xdr:sp macro="" textlink="" fLocksText="0">
      <xdr:nvSpPr>
        <xdr:cNvPr id="2" name="Text Box 3">
          <a:extLst>
            <a:ext uri="{FF2B5EF4-FFF2-40B4-BE49-F238E27FC236}">
              <a16:creationId xmlns:a16="http://schemas.microsoft.com/office/drawing/2014/main" id="{8422897B-7CF4-4385-93E1-7576BEB538F8}"/>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twoCellAnchor>
  <xdr:twoCellAnchor editAs="oneCell">
    <xdr:from>
      <xdr:col>0</xdr:col>
      <xdr:colOff>28575</xdr:colOff>
      <xdr:row>1</xdr:row>
      <xdr:rowOff>457200</xdr:rowOff>
    </xdr:from>
    <xdr:to>
      <xdr:col>7</xdr:col>
      <xdr:colOff>171450</xdr:colOff>
      <xdr:row>2</xdr:row>
      <xdr:rowOff>428625</xdr:rowOff>
    </xdr:to>
    <xdr:sp macro="" textlink="" fLocksText="0">
      <xdr:nvSpPr>
        <xdr:cNvPr id="3" name="Text Box 4">
          <a:extLst>
            <a:ext uri="{FF2B5EF4-FFF2-40B4-BE49-F238E27FC236}">
              <a16:creationId xmlns:a16="http://schemas.microsoft.com/office/drawing/2014/main" id="{A55966CE-4D6B-44D7-A3B2-7506277080A5}"/>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twoCellAnchor>
  <xdr:twoCellAnchor editAs="absolute">
    <xdr:from>
      <xdr:col>0</xdr:col>
      <xdr:colOff>38099</xdr:colOff>
      <xdr:row>2</xdr:row>
      <xdr:rowOff>352426</xdr:rowOff>
    </xdr:from>
    <xdr:to>
      <xdr:col>7</xdr:col>
      <xdr:colOff>190499</xdr:colOff>
      <xdr:row>3</xdr:row>
      <xdr:rowOff>133351</xdr:rowOff>
    </xdr:to>
    <xdr:sp macro="" textlink="" fLocksText="0">
      <xdr:nvSpPr>
        <xdr:cNvPr id="4" name="Text Box 5">
          <a:extLst>
            <a:ext uri="{FF2B5EF4-FFF2-40B4-BE49-F238E27FC236}">
              <a16:creationId xmlns:a16="http://schemas.microsoft.com/office/drawing/2014/main" id="{B0D29093-A579-4708-8A61-457DB918B1B1}"/>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Tháng 11 năm 2024 / Nov</a:t>
          </a:r>
          <a:r>
            <a:rPr lang="en-US" sz="975" b="0" i="0" u="none" strike="noStrike" baseline="0">
              <a:solidFill>
                <a:sysClr val="windowText" lastClr="000000"/>
              </a:solidFill>
              <a:effectLst/>
              <a:latin typeface="Times New Roman" panose="02020603050405020304" pitchFamily="18" charset="0"/>
              <a:ea typeface="+mn-ea"/>
              <a:cs typeface="Times New Roman" panose="02020603050405020304" pitchFamily="18" charset="0"/>
            </a:rPr>
            <a:t> 2024</a:t>
          </a:r>
          <a:endParaRPr lang="en-US" sz="975">
            <a:effectLst/>
            <a:latin typeface="Times New Roman" panose="02020603050405020304" pitchFamily="18" charset="0"/>
            <a:cs typeface="Times New Roman" panose="02020603050405020304" pitchFamily="18" charset="0"/>
          </a:endParaRPr>
        </a:p>
      </xdr:txBody>
    </xdr:sp>
    <xdr:clientData/>
  </xdr:twoCellAnchor>
  <xdr:twoCellAnchor editAs="oneCell">
    <xdr:from>
      <xdr:col>4</xdr:col>
      <xdr:colOff>819150</xdr:colOff>
      <xdr:row>15</xdr:row>
      <xdr:rowOff>152400</xdr:rowOff>
    </xdr:from>
    <xdr:to>
      <xdr:col>6</xdr:col>
      <xdr:colOff>876300</xdr:colOff>
      <xdr:row>17</xdr:row>
      <xdr:rowOff>0</xdr:rowOff>
    </xdr:to>
    <xdr:sp macro="" textlink="" fLocksText="0">
      <xdr:nvSpPr>
        <xdr:cNvPr id="5" name="Text Box 26">
          <a:extLst>
            <a:ext uri="{FF2B5EF4-FFF2-40B4-BE49-F238E27FC236}">
              <a16:creationId xmlns:a16="http://schemas.microsoft.com/office/drawing/2014/main" id="{AC0A3B46-8E92-4BE0-998E-B32C37475BA2}"/>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twoCellAnchor>
  <xdr:twoCellAnchor editAs="oneCell">
    <xdr:from>
      <xdr:col>0</xdr:col>
      <xdr:colOff>422414</xdr:colOff>
      <xdr:row>101</xdr:row>
      <xdr:rowOff>8282</xdr:rowOff>
    </xdr:from>
    <xdr:to>
      <xdr:col>3</xdr:col>
      <xdr:colOff>253448</xdr:colOff>
      <xdr:row>102</xdr:row>
      <xdr:rowOff>16565</xdr:rowOff>
    </xdr:to>
    <xdr:sp macro="" textlink="" fLocksText="0">
      <xdr:nvSpPr>
        <xdr:cNvPr id="6" name="Text Box 32">
          <a:extLst>
            <a:ext uri="{FF2B5EF4-FFF2-40B4-BE49-F238E27FC236}">
              <a16:creationId xmlns:a16="http://schemas.microsoft.com/office/drawing/2014/main" id="{EB5F27BB-4337-4DB8-A78B-5863647CBBC6}"/>
            </a:ext>
          </a:extLst>
        </xdr:cNvPr>
        <xdr:cNvSpPr txBox="1">
          <a:spLocks noChangeArrowheads="1"/>
        </xdr:cNvSpPr>
      </xdr:nvSpPr>
      <xdr:spPr bwMode="auto">
        <a:xfrm>
          <a:off x="422414" y="19591682"/>
          <a:ext cx="3822009"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twoCellAnchor>
  <xdr:twoCellAnchor editAs="oneCell">
    <xdr:from>
      <xdr:col>3</xdr:col>
      <xdr:colOff>161925</xdr:colOff>
      <xdr:row>101</xdr:row>
      <xdr:rowOff>0</xdr:rowOff>
    </xdr:from>
    <xdr:to>
      <xdr:col>7</xdr:col>
      <xdr:colOff>57150</xdr:colOff>
      <xdr:row>102</xdr:row>
      <xdr:rowOff>8283</xdr:rowOff>
    </xdr:to>
    <xdr:sp macro="" textlink="" fLocksText="0">
      <xdr:nvSpPr>
        <xdr:cNvPr id="7" name="Text Box 32">
          <a:extLst>
            <a:ext uri="{FF2B5EF4-FFF2-40B4-BE49-F238E27FC236}">
              <a16:creationId xmlns:a16="http://schemas.microsoft.com/office/drawing/2014/main" id="{22FA5D7F-4AFB-4912-8205-FF95A7AE1DBB}"/>
            </a:ext>
          </a:extLst>
        </xdr:cNvPr>
        <xdr:cNvSpPr txBox="1">
          <a:spLocks noChangeArrowheads="1"/>
        </xdr:cNvSpPr>
      </xdr:nvSpPr>
      <xdr:spPr bwMode="auto">
        <a:xfrm>
          <a:off x="4152900" y="19583400"/>
          <a:ext cx="3971925" cy="636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two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E7281B32-349B-4802-A3D5-65550A5148A7}"/>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DC4FC28D-4B2D-4803-B48D-2F849BF65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F2AC5-EE02-4332-BEA1-36E5F25EA435}">
  <sheetPr>
    <tabColor theme="1" tint="4.9989318521683403E-2"/>
    <outlinePr summaryBelow="0"/>
  </sheetPr>
  <dimension ref="A1:G82"/>
  <sheetViews>
    <sheetView showGridLines="0" showZeros="0" tabSelected="1" showOutlineSymbols="0" view="pageBreakPreview" zoomScaleNormal="100" zoomScaleSheetLayoutView="100" workbookViewId="0"/>
  </sheetViews>
  <sheetFormatPr defaultRowHeight="15" x14ac:dyDescent="0.25"/>
  <cols>
    <col min="1" max="1" width="32.7109375" customWidth="1"/>
    <col min="2" max="3" width="8.5703125" customWidth="1"/>
    <col min="4" max="4" width="15.140625" customWidth="1"/>
    <col min="5" max="5" width="16.42578125" customWidth="1"/>
    <col min="6" max="6" width="15.5703125" customWidth="1"/>
    <col min="7" max="7" width="17.7109375" customWidth="1"/>
  </cols>
  <sheetData>
    <row r="1" spans="1:7" ht="46.5" customHeight="1" x14ac:dyDescent="0.25">
      <c r="A1" s="1"/>
      <c r="B1" s="1"/>
      <c r="C1" s="2"/>
    </row>
    <row r="2" spans="1:7" ht="33" customHeight="1" x14ac:dyDescent="0.25">
      <c r="A2" s="3"/>
    </row>
    <row r="3" spans="1:7" ht="27" customHeight="1" x14ac:dyDescent="0.25">
      <c r="A3" s="4"/>
    </row>
    <row r="4" spans="1:7" ht="12.75" customHeight="1" x14ac:dyDescent="0.25">
      <c r="A4" s="5"/>
    </row>
    <row r="5" spans="1:7" ht="9.75" customHeight="1" x14ac:dyDescent="0.25">
      <c r="A5" s="1"/>
      <c r="B5" s="1"/>
      <c r="C5" s="1"/>
    </row>
    <row r="6" spans="1:7" ht="15.75" customHeight="1" x14ac:dyDescent="0.25">
      <c r="A6" s="6"/>
      <c r="B6" s="6"/>
    </row>
    <row r="7" spans="1:7" ht="15.75" customHeight="1" x14ac:dyDescent="0.25">
      <c r="A7" s="7"/>
      <c r="B7" s="7"/>
    </row>
    <row r="8" spans="1:7" ht="15.75" customHeight="1" x14ac:dyDescent="0.25">
      <c r="A8" s="6"/>
      <c r="B8" s="6"/>
    </row>
    <row r="9" spans="1:7" ht="15.75" customHeight="1" x14ac:dyDescent="0.25">
      <c r="A9" s="7"/>
      <c r="B9" s="7"/>
    </row>
    <row r="10" spans="1:7" ht="15.75" customHeight="1" x14ac:dyDescent="0.25">
      <c r="A10" s="6"/>
      <c r="B10" s="6"/>
    </row>
    <row r="11" spans="1:7" ht="15.75" customHeight="1" x14ac:dyDescent="0.25">
      <c r="A11" s="7"/>
      <c r="B11" s="7"/>
    </row>
    <row r="12" spans="1:7" ht="15.75" customHeight="1" x14ac:dyDescent="0.25">
      <c r="A12" s="6"/>
      <c r="B12" s="6"/>
    </row>
    <row r="13" spans="1:7" ht="15.75" customHeight="1" x14ac:dyDescent="0.25">
      <c r="A13" s="7"/>
      <c r="B13" s="7"/>
    </row>
    <row r="14" spans="1:7" ht="8.25" customHeight="1" x14ac:dyDescent="0.25">
      <c r="A14" s="10"/>
      <c r="B14" s="10"/>
      <c r="C14" s="10"/>
    </row>
    <row r="15" spans="1:7" ht="26.25" customHeight="1" x14ac:dyDescent="0.25">
      <c r="A15" s="215" t="s">
        <v>0</v>
      </c>
      <c r="B15" s="217" t="s">
        <v>1</v>
      </c>
      <c r="C15" s="217" t="s">
        <v>2</v>
      </c>
      <c r="D15" s="219" t="s">
        <v>3</v>
      </c>
      <c r="E15" s="219"/>
      <c r="F15" s="219" t="s">
        <v>4</v>
      </c>
      <c r="G15" s="220"/>
    </row>
    <row r="16" spans="1:7" ht="33.75" customHeight="1" x14ac:dyDescent="0.25">
      <c r="A16" s="216"/>
      <c r="B16" s="218"/>
      <c r="C16" s="218"/>
      <c r="D16" s="8" t="s">
        <v>5</v>
      </c>
      <c r="E16" s="8" t="s">
        <v>6</v>
      </c>
      <c r="F16" s="8" t="s">
        <v>7</v>
      </c>
      <c r="G16" s="9" t="s">
        <v>6</v>
      </c>
    </row>
    <row r="17" spans="1:7" ht="37.5" customHeight="1" x14ac:dyDescent="0.25">
      <c r="A17" s="19" t="s">
        <v>8</v>
      </c>
      <c r="B17" s="11" t="s">
        <v>9</v>
      </c>
      <c r="C17" s="11"/>
      <c r="D17" s="12">
        <f>D18+D21+D24+D25+D28+D29+D30+D31</f>
        <v>725729960</v>
      </c>
      <c r="E17" s="12">
        <f>E18+E21+E24+E25+E28+E29+E30+E31</f>
        <v>11137117737</v>
      </c>
      <c r="F17" s="12">
        <f>F18+F21+F24+F25+F28+F29+F30+F31</f>
        <v>898112913</v>
      </c>
      <c r="G17" s="23">
        <f>G18+G21+G24+G25+G28+G29+G30+G31</f>
        <v>12104876012</v>
      </c>
    </row>
    <row r="18" spans="1:7" ht="26.25" customHeight="1" x14ac:dyDescent="0.25">
      <c r="A18" s="20" t="s">
        <v>10</v>
      </c>
      <c r="B18" s="13" t="s">
        <v>11</v>
      </c>
      <c r="C18" s="13"/>
      <c r="D18" s="14">
        <f>D19+D20</f>
        <v>615809997</v>
      </c>
      <c r="E18" s="14">
        <f>E19+E20</f>
        <v>10105176122</v>
      </c>
      <c r="F18" s="14">
        <f>F19+F20</f>
        <v>859772467</v>
      </c>
      <c r="G18" s="24">
        <f>G19+G20</f>
        <v>6860910292</v>
      </c>
    </row>
    <row r="19" spans="1:7" ht="26.25" customHeight="1" x14ac:dyDescent="0.25">
      <c r="A19" s="21" t="s">
        <v>12</v>
      </c>
      <c r="B19" s="15" t="s">
        <v>13</v>
      </c>
      <c r="C19" s="15"/>
      <c r="D19" s="16">
        <v>0</v>
      </c>
      <c r="E19" s="16">
        <v>0</v>
      </c>
      <c r="F19" s="16">
        <v>0</v>
      </c>
      <c r="G19" s="25">
        <v>0</v>
      </c>
    </row>
    <row r="20" spans="1:7" ht="26.25" customHeight="1" x14ac:dyDescent="0.25">
      <c r="A20" s="21" t="s">
        <v>14</v>
      </c>
      <c r="B20" s="15" t="s">
        <v>15</v>
      </c>
      <c r="C20" s="15"/>
      <c r="D20" s="16">
        <v>615809997</v>
      </c>
      <c r="E20" s="16">
        <v>10105176122</v>
      </c>
      <c r="F20" s="16">
        <v>859772467</v>
      </c>
      <c r="G20" s="25">
        <v>6860910292</v>
      </c>
    </row>
    <row r="21" spans="1:7" ht="26.25" customHeight="1" x14ac:dyDescent="0.25">
      <c r="A21" s="20" t="s">
        <v>16</v>
      </c>
      <c r="B21" s="13" t="s">
        <v>17</v>
      </c>
      <c r="C21" s="13"/>
      <c r="D21" s="14">
        <f>D22+D23</f>
        <v>18989123</v>
      </c>
      <c r="E21" s="14">
        <f>E22+E23</f>
        <v>1233307591</v>
      </c>
      <c r="F21" s="14">
        <f>F22+F23</f>
        <v>273955915</v>
      </c>
      <c r="G21" s="24">
        <f>G22+G23</f>
        <v>5215120281</v>
      </c>
    </row>
    <row r="22" spans="1:7" ht="26.25" customHeight="1" x14ac:dyDescent="0.25">
      <c r="A22" s="21" t="s">
        <v>18</v>
      </c>
      <c r="B22" s="15" t="s">
        <v>19</v>
      </c>
      <c r="C22" s="15"/>
      <c r="D22" s="16">
        <v>18989123</v>
      </c>
      <c r="E22" s="16">
        <v>1233307591</v>
      </c>
      <c r="F22" s="16">
        <v>273955915</v>
      </c>
      <c r="G22" s="25">
        <v>4562188780</v>
      </c>
    </row>
    <row r="23" spans="1:7" ht="37.5" customHeight="1" x14ac:dyDescent="0.25">
      <c r="A23" s="21" t="s">
        <v>20</v>
      </c>
      <c r="B23" s="15" t="s">
        <v>21</v>
      </c>
      <c r="C23" s="15"/>
      <c r="D23" s="16">
        <v>0</v>
      </c>
      <c r="E23" s="16">
        <v>0</v>
      </c>
      <c r="F23" s="16">
        <v>0</v>
      </c>
      <c r="G23" s="25">
        <v>652931501</v>
      </c>
    </row>
    <row r="24" spans="1:7" ht="37.5" customHeight="1" x14ac:dyDescent="0.25">
      <c r="A24" s="20" t="s">
        <v>22</v>
      </c>
      <c r="B24" s="13" t="s">
        <v>23</v>
      </c>
      <c r="C24" s="13"/>
      <c r="D24" s="14">
        <v>6605095</v>
      </c>
      <c r="E24" s="14">
        <v>-267685061</v>
      </c>
      <c r="F24" s="14">
        <v>146365784</v>
      </c>
      <c r="G24" s="24">
        <v>179144639</v>
      </c>
    </row>
    <row r="25" spans="1:7" ht="48.75" customHeight="1" x14ac:dyDescent="0.25">
      <c r="A25" s="20" t="s">
        <v>24</v>
      </c>
      <c r="B25" s="13" t="s">
        <v>25</v>
      </c>
      <c r="C25" s="13"/>
      <c r="D25" s="14">
        <f>D26-D27</f>
        <v>84325745</v>
      </c>
      <c r="E25" s="14">
        <f>E26-E27</f>
        <v>66264290</v>
      </c>
      <c r="F25" s="14">
        <f>F26-F27</f>
        <v>-381981253</v>
      </c>
      <c r="G25" s="24">
        <f>G26-G27</f>
        <v>-150368380</v>
      </c>
    </row>
    <row r="26" spans="1:7" ht="48.75" customHeight="1" x14ac:dyDescent="0.25">
      <c r="A26" s="21" t="s">
        <v>26</v>
      </c>
      <c r="B26" s="15" t="s">
        <v>27</v>
      </c>
      <c r="C26" s="15"/>
      <c r="D26" s="16">
        <v>-68916149</v>
      </c>
      <c r="E26" s="16">
        <v>-226301159</v>
      </c>
      <c r="F26" s="16">
        <v>-123853257</v>
      </c>
      <c r="G26" s="25">
        <v>137321523</v>
      </c>
    </row>
    <row r="27" spans="1:7" ht="51" x14ac:dyDescent="0.25">
      <c r="A27" s="21" t="s">
        <v>28</v>
      </c>
      <c r="B27" s="15" t="s">
        <v>29</v>
      </c>
      <c r="C27" s="15"/>
      <c r="D27" s="16">
        <v>-153241894</v>
      </c>
      <c r="E27" s="16">
        <v>-292565449</v>
      </c>
      <c r="F27" s="16">
        <v>258127996</v>
      </c>
      <c r="G27" s="25">
        <v>287689903</v>
      </c>
    </row>
    <row r="28" spans="1:7" ht="25.5" x14ac:dyDescent="0.25">
      <c r="A28" s="20" t="s">
        <v>30</v>
      </c>
      <c r="B28" s="13" t="s">
        <v>31</v>
      </c>
      <c r="C28" s="13"/>
      <c r="D28" s="14">
        <v>0</v>
      </c>
      <c r="E28" s="14">
        <v>0</v>
      </c>
      <c r="F28" s="14">
        <v>0</v>
      </c>
      <c r="G28" s="24">
        <v>0</v>
      </c>
    </row>
    <row r="29" spans="1:7" ht="51" x14ac:dyDescent="0.25">
      <c r="A29" s="20" t="s">
        <v>32</v>
      </c>
      <c r="B29" s="13" t="s">
        <v>33</v>
      </c>
      <c r="C29" s="13"/>
      <c r="D29" s="14">
        <v>0</v>
      </c>
      <c r="E29" s="14">
        <v>0</v>
      </c>
      <c r="F29" s="14">
        <v>0</v>
      </c>
      <c r="G29" s="24">
        <v>0</v>
      </c>
    </row>
    <row r="30" spans="1:7" ht="25.5" x14ac:dyDescent="0.25">
      <c r="A30" s="20" t="s">
        <v>34</v>
      </c>
      <c r="B30" s="13" t="s">
        <v>35</v>
      </c>
      <c r="C30" s="13"/>
      <c r="D30" s="14">
        <v>0</v>
      </c>
      <c r="E30" s="14">
        <v>54795</v>
      </c>
      <c r="F30" s="14">
        <v>0</v>
      </c>
      <c r="G30" s="24">
        <v>69180</v>
      </c>
    </row>
    <row r="31" spans="1:7" ht="89.25" x14ac:dyDescent="0.25">
      <c r="A31" s="20" t="s">
        <v>36</v>
      </c>
      <c r="B31" s="13" t="s">
        <v>37</v>
      </c>
      <c r="C31" s="13"/>
      <c r="D31" s="14">
        <v>0</v>
      </c>
      <c r="E31" s="14">
        <v>0</v>
      </c>
      <c r="F31" s="14">
        <v>0</v>
      </c>
      <c r="G31" s="24">
        <v>0</v>
      </c>
    </row>
    <row r="32" spans="1:7" ht="25.5" x14ac:dyDescent="0.25">
      <c r="A32" s="19" t="s">
        <v>38</v>
      </c>
      <c r="B32" s="11" t="s">
        <v>39</v>
      </c>
      <c r="C32" s="11"/>
      <c r="D32" s="12">
        <f>D33+D37+D38+D39+D40</f>
        <v>1278738</v>
      </c>
      <c r="E32" s="12">
        <f>E33+E37+E38+E39+E40</f>
        <v>33720049</v>
      </c>
      <c r="F32" s="12">
        <f>F33+F37+F38+F39+F40</f>
        <v>0</v>
      </c>
      <c r="G32" s="23">
        <f>G33+G37+G38+G39+G40</f>
        <v>25055993</v>
      </c>
    </row>
    <row r="33" spans="1:7" ht="51" x14ac:dyDescent="0.25">
      <c r="A33" s="20" t="s">
        <v>40</v>
      </c>
      <c r="B33" s="13" t="s">
        <v>41</v>
      </c>
      <c r="C33" s="13"/>
      <c r="D33" s="14">
        <f>D34+D35+D36</f>
        <v>1278738</v>
      </c>
      <c r="E33" s="14">
        <f>E34+E35+E36</f>
        <v>33720049</v>
      </c>
      <c r="F33" s="14">
        <f>F34+F35+F36</f>
        <v>0</v>
      </c>
      <c r="G33" s="24">
        <f>G34+G35+G36</f>
        <v>25055993</v>
      </c>
    </row>
    <row r="34" spans="1:7" ht="25.5" x14ac:dyDescent="0.25">
      <c r="A34" s="21" t="s">
        <v>42</v>
      </c>
      <c r="B34" s="15" t="s">
        <v>43</v>
      </c>
      <c r="C34" s="15"/>
      <c r="D34" s="16">
        <v>767243</v>
      </c>
      <c r="E34" s="16">
        <v>21749957</v>
      </c>
      <c r="F34" s="16">
        <v>0</v>
      </c>
      <c r="G34" s="25">
        <v>16180790</v>
      </c>
    </row>
    <row r="35" spans="1:7" ht="25.5" x14ac:dyDescent="0.25">
      <c r="A35" s="21" t="s">
        <v>44</v>
      </c>
      <c r="B35" s="15" t="s">
        <v>45</v>
      </c>
      <c r="C35" s="15"/>
      <c r="D35" s="16">
        <v>0</v>
      </c>
      <c r="E35" s="16">
        <v>0</v>
      </c>
      <c r="F35" s="16">
        <v>0</v>
      </c>
      <c r="G35" s="25">
        <v>0</v>
      </c>
    </row>
    <row r="36" spans="1:7" ht="38.25" x14ac:dyDescent="0.25">
      <c r="A36" s="21" t="s">
        <v>46</v>
      </c>
      <c r="B36" s="15" t="s">
        <v>47</v>
      </c>
      <c r="C36" s="15"/>
      <c r="D36" s="16">
        <v>511495</v>
      </c>
      <c r="E36" s="16">
        <v>11970092</v>
      </c>
      <c r="F36" s="16">
        <v>0</v>
      </c>
      <c r="G36" s="25">
        <v>8875203</v>
      </c>
    </row>
    <row r="37" spans="1:7" ht="38.25" x14ac:dyDescent="0.25">
      <c r="A37" s="20" t="s">
        <v>48</v>
      </c>
      <c r="B37" s="13" t="s">
        <v>49</v>
      </c>
      <c r="C37" s="13"/>
      <c r="D37" s="14">
        <v>0</v>
      </c>
      <c r="E37" s="14">
        <v>0</v>
      </c>
      <c r="F37" s="14">
        <v>0</v>
      </c>
      <c r="G37" s="24">
        <v>0</v>
      </c>
    </row>
    <row r="38" spans="1:7" ht="25.5" x14ac:dyDescent="0.25">
      <c r="A38" s="20" t="s">
        <v>50</v>
      </c>
      <c r="B38" s="13" t="s">
        <v>51</v>
      </c>
      <c r="C38" s="13"/>
      <c r="D38" s="14">
        <v>0</v>
      </c>
      <c r="E38" s="14">
        <v>0</v>
      </c>
      <c r="F38" s="14">
        <v>0</v>
      </c>
      <c r="G38" s="24">
        <v>0</v>
      </c>
    </row>
    <row r="39" spans="1:7" ht="76.5" x14ac:dyDescent="0.25">
      <c r="A39" s="20" t="s">
        <v>52</v>
      </c>
      <c r="B39" s="13" t="s">
        <v>53</v>
      </c>
      <c r="C39" s="13"/>
      <c r="D39" s="14">
        <v>0</v>
      </c>
      <c r="E39" s="14">
        <v>0</v>
      </c>
      <c r="F39" s="14">
        <v>0</v>
      </c>
      <c r="G39" s="24">
        <v>0</v>
      </c>
    </row>
    <row r="40" spans="1:7" ht="25.5" x14ac:dyDescent="0.25">
      <c r="A40" s="20" t="s">
        <v>54</v>
      </c>
      <c r="B40" s="13" t="s">
        <v>55</v>
      </c>
      <c r="C40" s="13"/>
      <c r="D40" s="14">
        <v>0</v>
      </c>
      <c r="E40" s="14">
        <v>0</v>
      </c>
      <c r="F40" s="14">
        <v>0</v>
      </c>
      <c r="G40" s="24">
        <v>0</v>
      </c>
    </row>
    <row r="41" spans="1:7" ht="25.5" x14ac:dyDescent="0.25">
      <c r="A41" s="19" t="s">
        <v>56</v>
      </c>
      <c r="B41" s="11" t="s">
        <v>57</v>
      </c>
      <c r="C41" s="11"/>
      <c r="D41" s="12">
        <f>D42+D43+D47+D48+D49+D50+D51+D52+D53+D54</f>
        <v>160783983</v>
      </c>
      <c r="E41" s="12">
        <f>E42+E43+E47+E48+E49+E50+E51+E52+E53+E54</f>
        <v>2285873560</v>
      </c>
      <c r="F41" s="12">
        <f>F42+F43+F47+F48+F49+F50+F51+F52+F53+F54</f>
        <v>205684380</v>
      </c>
      <c r="G41" s="23">
        <f>G42+G43+G47+G48+G49+G50+G51+G52+G53+G54</f>
        <v>2241334186</v>
      </c>
    </row>
    <row r="42" spans="1:7" ht="25.5" x14ac:dyDescent="0.25">
      <c r="A42" s="20" t="s">
        <v>58</v>
      </c>
      <c r="B42" s="13" t="s">
        <v>59</v>
      </c>
      <c r="C42" s="13"/>
      <c r="D42" s="14">
        <v>88885675</v>
      </c>
      <c r="E42" s="14">
        <v>1485720360</v>
      </c>
      <c r="F42" s="14">
        <v>133871308</v>
      </c>
      <c r="G42" s="24">
        <v>1443543524</v>
      </c>
    </row>
    <row r="43" spans="1:7" ht="25.5" x14ac:dyDescent="0.25">
      <c r="A43" s="20" t="s">
        <v>60</v>
      </c>
      <c r="B43" s="13" t="s">
        <v>61</v>
      </c>
      <c r="C43" s="13"/>
      <c r="D43" s="14">
        <v>15228163</v>
      </c>
      <c r="E43" s="14">
        <v>167296869</v>
      </c>
      <c r="F43" s="14">
        <v>15177244</v>
      </c>
      <c r="G43" s="24">
        <v>166153844</v>
      </c>
    </row>
    <row r="44" spans="1:7" ht="25.5" x14ac:dyDescent="0.25">
      <c r="A44" s="21" t="s">
        <v>62</v>
      </c>
      <c r="B44" s="15" t="s">
        <v>63</v>
      </c>
      <c r="C44" s="15"/>
      <c r="D44" s="16">
        <v>15000000</v>
      </c>
      <c r="E44" s="16">
        <v>165000000</v>
      </c>
      <c r="F44" s="16">
        <v>15000000</v>
      </c>
      <c r="G44" s="25">
        <v>165000000</v>
      </c>
    </row>
    <row r="45" spans="1:7" ht="25.5" x14ac:dyDescent="0.25">
      <c r="A45" s="21" t="s">
        <v>64</v>
      </c>
      <c r="B45" s="15" t="s">
        <v>65</v>
      </c>
      <c r="C45" s="15"/>
      <c r="D45" s="16">
        <v>228163</v>
      </c>
      <c r="E45" s="16">
        <v>2296869</v>
      </c>
      <c r="F45" s="16">
        <v>177244</v>
      </c>
      <c r="G45" s="25">
        <v>1153844</v>
      </c>
    </row>
    <row r="46" spans="1:7" ht="76.5" x14ac:dyDescent="0.25">
      <c r="A46" s="21" t="s">
        <v>66</v>
      </c>
      <c r="B46" s="15" t="s">
        <v>67</v>
      </c>
      <c r="C46" s="15"/>
      <c r="D46" s="16">
        <v>0</v>
      </c>
      <c r="E46" s="16">
        <v>0</v>
      </c>
      <c r="F46" s="16">
        <v>0</v>
      </c>
      <c r="G46" s="25">
        <v>0</v>
      </c>
    </row>
    <row r="47" spans="1:7" ht="25.5" x14ac:dyDescent="0.25">
      <c r="A47" s="20" t="s">
        <v>68</v>
      </c>
      <c r="B47" s="13" t="s">
        <v>69</v>
      </c>
      <c r="C47" s="13"/>
      <c r="D47" s="14">
        <v>7700000</v>
      </c>
      <c r="E47" s="14">
        <v>84700000</v>
      </c>
      <c r="F47" s="14">
        <v>7700000</v>
      </c>
      <c r="G47" s="24">
        <v>84700000</v>
      </c>
    </row>
    <row r="48" spans="1:7" ht="25.5" x14ac:dyDescent="0.25">
      <c r="A48" s="20" t="s">
        <v>70</v>
      </c>
      <c r="B48" s="13" t="s">
        <v>71</v>
      </c>
      <c r="C48" s="13"/>
      <c r="D48" s="14">
        <v>16500000</v>
      </c>
      <c r="E48" s="14">
        <v>181500000</v>
      </c>
      <c r="F48" s="14">
        <v>16500000</v>
      </c>
      <c r="G48" s="24">
        <v>181500000</v>
      </c>
    </row>
    <row r="49" spans="1:7" ht="25.5" x14ac:dyDescent="0.25">
      <c r="A49" s="20" t="s">
        <v>72</v>
      </c>
      <c r="B49" s="13" t="s">
        <v>73</v>
      </c>
      <c r="C49" s="13"/>
      <c r="D49" s="14">
        <v>13200000</v>
      </c>
      <c r="E49" s="14">
        <v>145200000</v>
      </c>
      <c r="F49" s="14">
        <v>13200000</v>
      </c>
      <c r="G49" s="24">
        <v>145200000</v>
      </c>
    </row>
    <row r="50" spans="1:7" ht="38.25" x14ac:dyDescent="0.25">
      <c r="A50" s="20" t="s">
        <v>74</v>
      </c>
      <c r="B50" s="13" t="s">
        <v>75</v>
      </c>
      <c r="C50" s="13"/>
      <c r="D50" s="14">
        <v>0</v>
      </c>
      <c r="E50" s="14">
        <v>0</v>
      </c>
      <c r="F50" s="14">
        <v>0</v>
      </c>
      <c r="G50" s="24">
        <v>0</v>
      </c>
    </row>
    <row r="51" spans="1:7" ht="38.25" x14ac:dyDescent="0.25">
      <c r="A51" s="20" t="s">
        <v>76</v>
      </c>
      <c r="B51" s="13" t="s">
        <v>77</v>
      </c>
      <c r="C51" s="13"/>
      <c r="D51" s="14">
        <v>0</v>
      </c>
      <c r="E51" s="14">
        <v>4050000</v>
      </c>
      <c r="F51" s="14">
        <v>0</v>
      </c>
      <c r="G51" s="24">
        <v>0</v>
      </c>
    </row>
    <row r="52" spans="1:7" ht="25.5" x14ac:dyDescent="0.25">
      <c r="A52" s="20" t="s">
        <v>78</v>
      </c>
      <c r="B52" s="13" t="s">
        <v>79</v>
      </c>
      <c r="C52" s="13"/>
      <c r="D52" s="14">
        <v>9836070</v>
      </c>
      <c r="E52" s="14">
        <v>109836113</v>
      </c>
      <c r="F52" s="14">
        <v>9863014</v>
      </c>
      <c r="G52" s="24">
        <v>109808222</v>
      </c>
    </row>
    <row r="53" spans="1:7" ht="25.5" x14ac:dyDescent="0.25">
      <c r="A53" s="20" t="s">
        <v>80</v>
      </c>
      <c r="B53" s="13" t="s">
        <v>81</v>
      </c>
      <c r="C53" s="13"/>
      <c r="D53" s="14">
        <v>0</v>
      </c>
      <c r="E53" s="14">
        <v>0</v>
      </c>
      <c r="F53" s="14">
        <v>0</v>
      </c>
      <c r="G53" s="24">
        <v>0</v>
      </c>
    </row>
    <row r="54" spans="1:7" ht="25.5" x14ac:dyDescent="0.25">
      <c r="A54" s="20" t="s">
        <v>82</v>
      </c>
      <c r="B54" s="13" t="s">
        <v>83</v>
      </c>
      <c r="C54" s="13"/>
      <c r="D54" s="14">
        <f>D55+D56+D57+D58+D59+D60+D61+D62+D63+D64+D65+D66+D67+D68</f>
        <v>9434075</v>
      </c>
      <c r="E54" s="14">
        <f>E55+E56+E57+E58+E59+E60+E61+E62+E63+E64+E65+E66+E67+E68</f>
        <v>107570218</v>
      </c>
      <c r="F54" s="14">
        <f>F55+F56+F57+F58+F59+F60+F61+F62+F63+F64+F65+F66+F67+F68</f>
        <v>9372814</v>
      </c>
      <c r="G54" s="24">
        <f>G55+G56+G57+G58+G59+G60+G61+G62+G63+G64+G65+G66+G67+G68</f>
        <v>110428596</v>
      </c>
    </row>
    <row r="55" spans="1:7" ht="38.25" x14ac:dyDescent="0.25">
      <c r="A55" s="21" t="s">
        <v>84</v>
      </c>
      <c r="B55" s="15" t="s">
        <v>85</v>
      </c>
      <c r="C55" s="15"/>
      <c r="D55" s="16">
        <v>9000000</v>
      </c>
      <c r="E55" s="16">
        <v>99000000</v>
      </c>
      <c r="F55" s="16">
        <v>9000000</v>
      </c>
      <c r="G55" s="25">
        <v>99000000</v>
      </c>
    </row>
    <row r="56" spans="1:7" ht="38.25" x14ac:dyDescent="0.25">
      <c r="A56" s="21" t="s">
        <v>86</v>
      </c>
      <c r="B56" s="15" t="s">
        <v>87</v>
      </c>
      <c r="C56" s="15"/>
      <c r="D56" s="16">
        <v>0</v>
      </c>
      <c r="E56" s="16">
        <v>0</v>
      </c>
      <c r="F56" s="16">
        <v>0</v>
      </c>
      <c r="G56" s="25">
        <v>0</v>
      </c>
    </row>
    <row r="57" spans="1:7" ht="25.5" x14ac:dyDescent="0.25">
      <c r="A57" s="21" t="s">
        <v>88</v>
      </c>
      <c r="B57" s="15" t="s">
        <v>89</v>
      </c>
      <c r="C57" s="15"/>
      <c r="D57" s="16">
        <v>0</v>
      </c>
      <c r="E57" s="16">
        <v>0</v>
      </c>
      <c r="F57" s="16">
        <v>0</v>
      </c>
      <c r="G57" s="25">
        <v>0</v>
      </c>
    </row>
    <row r="58" spans="1:7" ht="25.5" x14ac:dyDescent="0.25">
      <c r="A58" s="21" t="s">
        <v>90</v>
      </c>
      <c r="B58" s="15" t="s">
        <v>91</v>
      </c>
      <c r="C58" s="15"/>
      <c r="D58" s="16">
        <v>0</v>
      </c>
      <c r="E58" s="16">
        <v>0</v>
      </c>
      <c r="F58" s="16">
        <v>0</v>
      </c>
      <c r="G58" s="25">
        <v>0</v>
      </c>
    </row>
    <row r="59" spans="1:7" ht="25.5" x14ac:dyDescent="0.25">
      <c r="A59" s="21" t="s">
        <v>92</v>
      </c>
      <c r="B59" s="15" t="s">
        <v>93</v>
      </c>
      <c r="C59" s="15"/>
      <c r="D59" s="16">
        <v>0</v>
      </c>
      <c r="E59" s="16">
        <v>0</v>
      </c>
      <c r="F59" s="16">
        <v>0</v>
      </c>
      <c r="G59" s="25">
        <v>0</v>
      </c>
    </row>
    <row r="60" spans="1:7" ht="25.5" x14ac:dyDescent="0.25">
      <c r="A60" s="21" t="s">
        <v>94</v>
      </c>
      <c r="B60" s="15" t="s">
        <v>95</v>
      </c>
      <c r="C60" s="15"/>
      <c r="D60" s="16">
        <v>0</v>
      </c>
      <c r="E60" s="16">
        <v>0</v>
      </c>
      <c r="F60" s="16">
        <v>0</v>
      </c>
      <c r="G60" s="25">
        <v>0</v>
      </c>
    </row>
    <row r="61" spans="1:7" ht="25.5" x14ac:dyDescent="0.25">
      <c r="A61" s="21" t="s">
        <v>96</v>
      </c>
      <c r="B61" s="15" t="s">
        <v>97</v>
      </c>
      <c r="C61" s="15"/>
      <c r="D61" s="16">
        <v>412075</v>
      </c>
      <c r="E61" s="16">
        <v>7074218</v>
      </c>
      <c r="F61" s="16">
        <v>372814</v>
      </c>
      <c r="G61" s="25">
        <v>7114728</v>
      </c>
    </row>
    <row r="62" spans="1:7" ht="25.5" x14ac:dyDescent="0.25">
      <c r="A62" s="21" t="s">
        <v>98</v>
      </c>
      <c r="B62" s="15" t="s">
        <v>99</v>
      </c>
      <c r="C62" s="15"/>
      <c r="D62" s="16">
        <v>22000</v>
      </c>
      <c r="E62" s="16">
        <v>1496000</v>
      </c>
      <c r="F62" s="16">
        <v>0</v>
      </c>
      <c r="G62" s="25">
        <v>4203868</v>
      </c>
    </row>
    <row r="63" spans="1:7" ht="38.25" x14ac:dyDescent="0.25">
      <c r="A63" s="21" t="s">
        <v>100</v>
      </c>
      <c r="B63" s="15" t="s">
        <v>101</v>
      </c>
      <c r="C63" s="15"/>
      <c r="D63" s="16">
        <v>0</v>
      </c>
      <c r="E63" s="16">
        <v>0</v>
      </c>
      <c r="F63" s="16">
        <v>0</v>
      </c>
      <c r="G63" s="25">
        <v>0</v>
      </c>
    </row>
    <row r="64" spans="1:7" ht="25.5" x14ac:dyDescent="0.25">
      <c r="A64" s="21" t="s">
        <v>102</v>
      </c>
      <c r="B64" s="15" t="s">
        <v>103</v>
      </c>
      <c r="C64" s="15"/>
      <c r="D64" s="16">
        <v>0</v>
      </c>
      <c r="E64" s="16">
        <v>0</v>
      </c>
      <c r="F64" s="16">
        <v>0</v>
      </c>
      <c r="G64" s="25">
        <v>0</v>
      </c>
    </row>
    <row r="65" spans="1:7" ht="38.25" x14ac:dyDescent="0.25">
      <c r="A65" s="21" t="s">
        <v>104</v>
      </c>
      <c r="B65" s="15" t="s">
        <v>105</v>
      </c>
      <c r="C65" s="15"/>
      <c r="D65" s="16">
        <v>0</v>
      </c>
      <c r="E65" s="16">
        <v>0</v>
      </c>
      <c r="F65" s="16">
        <v>0</v>
      </c>
      <c r="G65" s="25">
        <v>0</v>
      </c>
    </row>
    <row r="66" spans="1:7" ht="25.5" x14ac:dyDescent="0.25">
      <c r="A66" s="21" t="s">
        <v>106</v>
      </c>
      <c r="B66" s="15" t="s">
        <v>107</v>
      </c>
      <c r="C66" s="15"/>
      <c r="D66" s="16">
        <v>0</v>
      </c>
      <c r="E66" s="16">
        <v>0</v>
      </c>
      <c r="F66" s="16">
        <v>0</v>
      </c>
      <c r="G66" s="25">
        <v>0</v>
      </c>
    </row>
    <row r="67" spans="1:7" ht="25.5" x14ac:dyDescent="0.25">
      <c r="A67" s="21" t="s">
        <v>108</v>
      </c>
      <c r="B67" s="15" t="s">
        <v>109</v>
      </c>
      <c r="C67" s="15"/>
      <c r="D67" s="16">
        <v>0</v>
      </c>
      <c r="E67" s="16">
        <v>0</v>
      </c>
      <c r="F67" s="16">
        <v>0</v>
      </c>
      <c r="G67" s="25">
        <v>0</v>
      </c>
    </row>
    <row r="68" spans="1:7" ht="25.5" x14ac:dyDescent="0.25">
      <c r="A68" s="21" t="s">
        <v>110</v>
      </c>
      <c r="B68" s="15" t="s">
        <v>111</v>
      </c>
      <c r="C68" s="15"/>
      <c r="D68" s="16">
        <v>0</v>
      </c>
      <c r="E68" s="16">
        <v>0</v>
      </c>
      <c r="F68" s="16">
        <v>0</v>
      </c>
      <c r="G68" s="25">
        <v>110000</v>
      </c>
    </row>
    <row r="69" spans="1:7" ht="38.25" x14ac:dyDescent="0.25">
      <c r="A69" s="19" t="s">
        <v>112</v>
      </c>
      <c r="B69" s="11" t="s">
        <v>113</v>
      </c>
      <c r="C69" s="11"/>
      <c r="D69" s="12">
        <f>D17-D32-D41</f>
        <v>563667239</v>
      </c>
      <c r="E69" s="12">
        <f>E17-E32-E41</f>
        <v>8817524128</v>
      </c>
      <c r="F69" s="12">
        <f>F17-F32-F41</f>
        <v>692428533</v>
      </c>
      <c r="G69" s="23">
        <f>G17-G32-G41</f>
        <v>9838485833</v>
      </c>
    </row>
    <row r="70" spans="1:7" ht="38.25" x14ac:dyDescent="0.25">
      <c r="A70" s="19" t="s">
        <v>114</v>
      </c>
      <c r="B70" s="11" t="s">
        <v>115</v>
      </c>
      <c r="C70" s="11"/>
      <c r="D70" s="12">
        <f>D71-D72</f>
        <v>0</v>
      </c>
      <c r="E70" s="12">
        <f>E71-E72</f>
        <v>0</v>
      </c>
      <c r="F70" s="12">
        <f>F71-F72</f>
        <v>0</v>
      </c>
      <c r="G70" s="23">
        <f>G71-G72</f>
        <v>0</v>
      </c>
    </row>
    <row r="71" spans="1:7" ht="25.5" x14ac:dyDescent="0.25">
      <c r="A71" s="20" t="s">
        <v>116</v>
      </c>
      <c r="B71" s="13" t="s">
        <v>117</v>
      </c>
      <c r="C71" s="13"/>
      <c r="D71" s="14">
        <v>0</v>
      </c>
      <c r="E71" s="14">
        <v>0</v>
      </c>
      <c r="F71" s="14">
        <v>0</v>
      </c>
      <c r="G71" s="24">
        <v>0</v>
      </c>
    </row>
    <row r="72" spans="1:7" ht="25.5" x14ac:dyDescent="0.25">
      <c r="A72" s="20" t="s">
        <v>118</v>
      </c>
      <c r="B72" s="13" t="s">
        <v>119</v>
      </c>
      <c r="C72" s="13"/>
      <c r="D72" s="14">
        <v>0</v>
      </c>
      <c r="E72" s="14">
        <v>0</v>
      </c>
      <c r="F72" s="14">
        <v>0</v>
      </c>
      <c r="G72" s="24">
        <v>0</v>
      </c>
    </row>
    <row r="73" spans="1:7" ht="38.25" x14ac:dyDescent="0.25">
      <c r="A73" s="19" t="s">
        <v>120</v>
      </c>
      <c r="B73" s="11" t="s">
        <v>121</v>
      </c>
      <c r="C73" s="11"/>
      <c r="D73" s="12">
        <f>D69+D70</f>
        <v>563667239</v>
      </c>
      <c r="E73" s="12">
        <f>E69+E70</f>
        <v>8817524128</v>
      </c>
      <c r="F73" s="12">
        <f>F69+F70</f>
        <v>692428533</v>
      </c>
      <c r="G73" s="23">
        <f>G69+G70</f>
        <v>9838485833</v>
      </c>
    </row>
    <row r="74" spans="1:7" ht="25.5" x14ac:dyDescent="0.25">
      <c r="A74" s="20" t="s">
        <v>122</v>
      </c>
      <c r="B74" s="13" t="s">
        <v>123</v>
      </c>
      <c r="C74" s="13"/>
      <c r="D74" s="14">
        <v>479341494</v>
      </c>
      <c r="E74" s="14">
        <v>8751259838</v>
      </c>
      <c r="F74" s="14">
        <v>1074409786</v>
      </c>
      <c r="G74" s="24">
        <v>9988854213</v>
      </c>
    </row>
    <row r="75" spans="1:7" ht="25.5" x14ac:dyDescent="0.25">
      <c r="A75" s="20" t="s">
        <v>124</v>
      </c>
      <c r="B75" s="13" t="s">
        <v>125</v>
      </c>
      <c r="C75" s="13"/>
      <c r="D75" s="14">
        <v>84325745</v>
      </c>
      <c r="E75" s="14">
        <v>66264290</v>
      </c>
      <c r="F75" s="14">
        <v>-381981253</v>
      </c>
      <c r="G75" s="24">
        <v>-150368380</v>
      </c>
    </row>
    <row r="76" spans="1:7" ht="25.5" x14ac:dyDescent="0.25">
      <c r="A76" s="19" t="s">
        <v>126</v>
      </c>
      <c r="B76" s="11" t="s">
        <v>127</v>
      </c>
      <c r="C76" s="11"/>
      <c r="D76" s="12">
        <v>0</v>
      </c>
      <c r="E76" s="12">
        <v>0</v>
      </c>
      <c r="F76" s="12">
        <v>0</v>
      </c>
      <c r="G76" s="23">
        <v>0</v>
      </c>
    </row>
    <row r="77" spans="1:7" ht="38.25" x14ac:dyDescent="0.25">
      <c r="A77" s="22" t="s">
        <v>128</v>
      </c>
      <c r="B77" s="17" t="s">
        <v>129</v>
      </c>
      <c r="C77" s="17"/>
      <c r="D77" s="18">
        <f>D73-D76</f>
        <v>563667239</v>
      </c>
      <c r="E77" s="18">
        <f>E73-E76</f>
        <v>8817524128</v>
      </c>
      <c r="F77" s="18">
        <f>F73-F76</f>
        <v>692428533</v>
      </c>
      <c r="G77" s="26">
        <f>G73-G76</f>
        <v>9838485833</v>
      </c>
    </row>
    <row r="78" spans="1:7" ht="10.5" customHeight="1" x14ac:dyDescent="0.25">
      <c r="A78" s="1"/>
      <c r="B78" s="1"/>
      <c r="C78" s="1"/>
      <c r="D78" s="1"/>
    </row>
    <row r="79" spans="1:7" ht="15" customHeight="1" x14ac:dyDescent="0.2">
      <c r="A79" s="27"/>
      <c r="B79" s="4"/>
      <c r="C79" s="28"/>
    </row>
    <row r="80" spans="1:7" ht="15" customHeight="1" x14ac:dyDescent="0.2">
      <c r="A80" s="5"/>
      <c r="B80" s="29"/>
      <c r="C80" s="30"/>
    </row>
    <row r="81" spans="1:4" ht="15.75" customHeight="1" x14ac:dyDescent="0.25">
      <c r="A81" s="1"/>
      <c r="B81" s="1"/>
      <c r="C81" s="1"/>
      <c r="D81" s="1"/>
    </row>
    <row r="82" spans="1:4" ht="15.75" customHeight="1" x14ac:dyDescent="0.25">
      <c r="A82" s="1"/>
      <c r="B82" s="1"/>
      <c r="C82" s="1"/>
      <c r="D82" s="1"/>
    </row>
  </sheetData>
  <mergeCells count="5">
    <mergeCell ref="A15:A16"/>
    <mergeCell ref="B15:B16"/>
    <mergeCell ref="C15:C16"/>
    <mergeCell ref="D15:E15"/>
    <mergeCell ref="F15:G15"/>
  </mergeCells>
  <printOptions horizontalCentered="1"/>
  <pageMargins left="0" right="0" top="0.33999997399999998" bottom="0.33999997399999998" header="0.5" footer="0.5"/>
  <pageSetup paperSize="9" scale="87" orientation="portrait" r:id="rId1"/>
  <colBreaks count="1" manualBreakCount="1">
    <brk id="7" max="1048575" man="1"/>
  </colBreaks>
  <ignoredErrors>
    <ignoredError sqref="A1:H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0EB90-FCBA-415D-A221-0831A43133CF}">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2"/>
    </row>
    <row r="2" spans="1:5" ht="24.75" customHeight="1" x14ac:dyDescent="0.25">
      <c r="A2" s="53"/>
    </row>
    <row r="3" spans="1:5" ht="8.25" customHeight="1" x14ac:dyDescent="0.25">
      <c r="A3" s="1"/>
    </row>
    <row r="4" spans="1:5" ht="28.5" customHeight="1" x14ac:dyDescent="0.25">
      <c r="A4" s="4"/>
    </row>
    <row r="5" spans="1:5" ht="27" customHeight="1" x14ac:dyDescent="0.25">
      <c r="A5" s="5"/>
    </row>
    <row r="6" spans="1:5" ht="16.5" customHeight="1" x14ac:dyDescent="0.25">
      <c r="A6" s="6"/>
      <c r="B6" s="6"/>
    </row>
    <row r="7" spans="1:5" ht="15.75" customHeight="1" x14ac:dyDescent="0.25">
      <c r="A7" s="7"/>
      <c r="B7" s="7"/>
    </row>
    <row r="8" spans="1:5" ht="15.75" customHeight="1" x14ac:dyDescent="0.25">
      <c r="A8" s="6"/>
      <c r="B8" s="6"/>
    </row>
    <row r="9" spans="1:5" ht="15.75" customHeight="1" x14ac:dyDescent="0.25">
      <c r="A9" s="7"/>
      <c r="B9" s="7"/>
    </row>
    <row r="10" spans="1:5" ht="15.75" customHeight="1" x14ac:dyDescent="0.25">
      <c r="A10" s="6"/>
      <c r="B10" s="6"/>
    </row>
    <row r="11" spans="1:5" ht="15.75" customHeight="1" x14ac:dyDescent="0.25">
      <c r="A11" s="7"/>
      <c r="B11" s="7"/>
    </row>
    <row r="12" spans="1:5" ht="15.75" customHeight="1" x14ac:dyDescent="0.25">
      <c r="A12" s="6"/>
      <c r="B12" s="6"/>
    </row>
    <row r="13" spans="1:5" ht="15.75" customHeight="1" x14ac:dyDescent="0.25">
      <c r="A13" s="7"/>
      <c r="B13" s="7"/>
    </row>
    <row r="14" spans="1:5" ht="8.25" customHeight="1" x14ac:dyDescent="0.25">
      <c r="A14" s="10"/>
      <c r="B14" s="52"/>
      <c r="C14" s="10"/>
    </row>
    <row r="15" spans="1:5" ht="36" customHeight="1" x14ac:dyDescent="0.25">
      <c r="A15" s="51" t="s">
        <v>336</v>
      </c>
      <c r="B15" s="50" t="s">
        <v>1</v>
      </c>
      <c r="C15" s="50" t="s">
        <v>335</v>
      </c>
      <c r="D15" s="49" t="s">
        <v>334</v>
      </c>
      <c r="E15" s="48" t="s">
        <v>333</v>
      </c>
    </row>
    <row r="16" spans="1:5" ht="26.25" customHeight="1" x14ac:dyDescent="0.25">
      <c r="A16" s="40" t="s">
        <v>332</v>
      </c>
      <c r="B16" s="39" t="s">
        <v>331</v>
      </c>
      <c r="C16" s="39"/>
      <c r="D16" s="12">
        <v>0</v>
      </c>
      <c r="E16" s="38">
        <v>0</v>
      </c>
    </row>
    <row r="17" spans="1:5" ht="26.25" customHeight="1" x14ac:dyDescent="0.25">
      <c r="A17" s="40" t="s">
        <v>330</v>
      </c>
      <c r="B17" s="39" t="s">
        <v>329</v>
      </c>
      <c r="C17" s="39"/>
      <c r="D17" s="12">
        <v>4487988811</v>
      </c>
      <c r="E17" s="38">
        <v>1983121494</v>
      </c>
    </row>
    <row r="18" spans="1:5" ht="26.25" customHeight="1" x14ac:dyDescent="0.25">
      <c r="A18" s="37" t="s">
        <v>328</v>
      </c>
      <c r="B18" s="36" t="s">
        <v>327</v>
      </c>
      <c r="C18" s="36"/>
      <c r="D18" s="14">
        <v>4487988811</v>
      </c>
      <c r="E18" s="35">
        <v>1983121494</v>
      </c>
    </row>
    <row r="19" spans="1:5" ht="26.25" customHeight="1" x14ac:dyDescent="0.25">
      <c r="A19" s="47" t="s">
        <v>326</v>
      </c>
      <c r="B19" s="46" t="s">
        <v>325</v>
      </c>
      <c r="C19" s="46"/>
      <c r="D19" s="16">
        <v>0</v>
      </c>
      <c r="E19" s="45">
        <v>1000000</v>
      </c>
    </row>
    <row r="20" spans="1:5" ht="26.25" customHeight="1" x14ac:dyDescent="0.25">
      <c r="A20" s="47" t="s">
        <v>324</v>
      </c>
      <c r="B20" s="46" t="s">
        <v>323</v>
      </c>
      <c r="C20" s="46"/>
      <c r="D20" s="16">
        <v>0</v>
      </c>
      <c r="E20" s="45">
        <v>0</v>
      </c>
    </row>
    <row r="21" spans="1:5" ht="26.25" customHeight="1" x14ac:dyDescent="0.25">
      <c r="A21" s="47" t="s">
        <v>322</v>
      </c>
      <c r="B21" s="46" t="s">
        <v>321</v>
      </c>
      <c r="C21" s="46"/>
      <c r="D21" s="16">
        <v>4487988811</v>
      </c>
      <c r="E21" s="45">
        <v>1982121494</v>
      </c>
    </row>
    <row r="22" spans="1:5" ht="26.25" customHeight="1" x14ac:dyDescent="0.25">
      <c r="A22" s="47" t="s">
        <v>320</v>
      </c>
      <c r="B22" s="46" t="s">
        <v>319</v>
      </c>
      <c r="C22" s="46"/>
      <c r="D22" s="16">
        <v>0</v>
      </c>
      <c r="E22" s="45">
        <v>0</v>
      </c>
    </row>
    <row r="23" spans="1:5" ht="26.25" customHeight="1" x14ac:dyDescent="0.25">
      <c r="A23" s="37" t="s">
        <v>318</v>
      </c>
      <c r="B23" s="36" t="s">
        <v>317</v>
      </c>
      <c r="C23" s="36"/>
      <c r="D23" s="14">
        <v>0</v>
      </c>
      <c r="E23" s="35">
        <v>0</v>
      </c>
    </row>
    <row r="24" spans="1:5" ht="26.25" customHeight="1" x14ac:dyDescent="0.25">
      <c r="A24" s="37" t="s">
        <v>316</v>
      </c>
      <c r="B24" s="36" t="s">
        <v>315</v>
      </c>
      <c r="C24" s="36"/>
      <c r="D24" s="14">
        <v>0</v>
      </c>
      <c r="E24" s="35">
        <v>0</v>
      </c>
    </row>
    <row r="25" spans="1:5" ht="26.25" customHeight="1" x14ac:dyDescent="0.25">
      <c r="A25" s="40" t="s">
        <v>314</v>
      </c>
      <c r="B25" s="39" t="s">
        <v>313</v>
      </c>
      <c r="C25" s="39"/>
      <c r="D25" s="12">
        <v>84730893753</v>
      </c>
      <c r="E25" s="38">
        <v>105198789625</v>
      </c>
    </row>
    <row r="26" spans="1:5" ht="26.25" customHeight="1" x14ac:dyDescent="0.25">
      <c r="A26" s="37" t="s">
        <v>312</v>
      </c>
      <c r="B26" s="36" t="s">
        <v>311</v>
      </c>
      <c r="C26" s="36"/>
      <c r="D26" s="14">
        <v>84730893753</v>
      </c>
      <c r="E26" s="35">
        <v>105198789625</v>
      </c>
    </row>
    <row r="27" spans="1:5" ht="26.25" customHeight="1" x14ac:dyDescent="0.25">
      <c r="A27" s="47" t="s">
        <v>310</v>
      </c>
      <c r="B27" s="46" t="s">
        <v>309</v>
      </c>
      <c r="C27" s="46"/>
      <c r="D27" s="16">
        <v>0</v>
      </c>
      <c r="E27" s="45">
        <v>0</v>
      </c>
    </row>
    <row r="28" spans="1:5" ht="26.25" customHeight="1" x14ac:dyDescent="0.25">
      <c r="A28" s="47" t="s">
        <v>308</v>
      </c>
      <c r="B28" s="46" t="s">
        <v>307</v>
      </c>
      <c r="C28" s="46"/>
      <c r="D28" s="16">
        <v>0</v>
      </c>
      <c r="E28" s="45">
        <v>0</v>
      </c>
    </row>
    <row r="29" spans="1:5" ht="26.25" customHeight="1" x14ac:dyDescent="0.25">
      <c r="A29" s="47" t="s">
        <v>306</v>
      </c>
      <c r="B29" s="46" t="s">
        <v>305</v>
      </c>
      <c r="C29" s="46"/>
      <c r="D29" s="16">
        <v>79730893753</v>
      </c>
      <c r="E29" s="45">
        <v>100198789625</v>
      </c>
    </row>
    <row r="30" spans="1:5" ht="25.5" x14ac:dyDescent="0.25">
      <c r="A30" s="47" t="s">
        <v>304</v>
      </c>
      <c r="B30" s="46" t="s">
        <v>303</v>
      </c>
      <c r="C30" s="46"/>
      <c r="D30" s="16">
        <v>0</v>
      </c>
      <c r="E30" s="45">
        <v>0</v>
      </c>
    </row>
    <row r="31" spans="1:5" ht="25.5" x14ac:dyDescent="0.25">
      <c r="A31" s="47" t="s">
        <v>302</v>
      </c>
      <c r="B31" s="46" t="s">
        <v>301</v>
      </c>
      <c r="C31" s="46"/>
      <c r="D31" s="16">
        <v>0</v>
      </c>
      <c r="E31" s="45">
        <v>0</v>
      </c>
    </row>
    <row r="32" spans="1:5" ht="25.5" x14ac:dyDescent="0.25">
      <c r="A32" s="47" t="s">
        <v>300</v>
      </c>
      <c r="B32" s="46" t="s">
        <v>299</v>
      </c>
      <c r="C32" s="46"/>
      <c r="D32" s="16">
        <v>5000000000</v>
      </c>
      <c r="E32" s="45">
        <v>5000000000</v>
      </c>
    </row>
    <row r="33" spans="1:5" ht="25.5" x14ac:dyDescent="0.25">
      <c r="A33" s="47" t="s">
        <v>298</v>
      </c>
      <c r="B33" s="46" t="s">
        <v>297</v>
      </c>
      <c r="C33" s="46"/>
      <c r="D33" s="16">
        <v>0</v>
      </c>
      <c r="E33" s="45">
        <v>0</v>
      </c>
    </row>
    <row r="34" spans="1:5" ht="25.5" x14ac:dyDescent="0.25">
      <c r="A34" s="47" t="s">
        <v>296</v>
      </c>
      <c r="B34" s="46" t="s">
        <v>295</v>
      </c>
      <c r="C34" s="46"/>
      <c r="D34" s="16">
        <v>0</v>
      </c>
      <c r="E34" s="45">
        <v>0</v>
      </c>
    </row>
    <row r="35" spans="1:5" ht="25.5" x14ac:dyDescent="0.25">
      <c r="A35" s="47" t="s">
        <v>294</v>
      </c>
      <c r="B35" s="46" t="s">
        <v>293</v>
      </c>
      <c r="C35" s="46"/>
      <c r="D35" s="16">
        <v>0</v>
      </c>
      <c r="E35" s="45">
        <v>0</v>
      </c>
    </row>
    <row r="36" spans="1:5" ht="25.5" x14ac:dyDescent="0.25">
      <c r="A36" s="37" t="s">
        <v>292</v>
      </c>
      <c r="B36" s="36" t="s">
        <v>291</v>
      </c>
      <c r="C36" s="36"/>
      <c r="D36" s="14">
        <v>0</v>
      </c>
      <c r="E36" s="35">
        <v>0</v>
      </c>
    </row>
    <row r="37" spans="1:5" ht="25.5" x14ac:dyDescent="0.25">
      <c r="A37" s="40" t="s">
        <v>290</v>
      </c>
      <c r="B37" s="39" t="s">
        <v>289</v>
      </c>
      <c r="C37" s="39"/>
      <c r="D37" s="12">
        <v>2140949166</v>
      </c>
      <c r="E37" s="38">
        <v>3862791637</v>
      </c>
    </row>
    <row r="38" spans="1:5" ht="25.5" x14ac:dyDescent="0.25">
      <c r="A38" s="37" t="s">
        <v>288</v>
      </c>
      <c r="B38" s="36" t="s">
        <v>287</v>
      </c>
      <c r="C38" s="36"/>
      <c r="D38" s="14">
        <v>0</v>
      </c>
      <c r="E38" s="35">
        <v>0</v>
      </c>
    </row>
    <row r="39" spans="1:5" ht="25.5" x14ac:dyDescent="0.25">
      <c r="A39" s="37" t="s">
        <v>286</v>
      </c>
      <c r="B39" s="36" t="s">
        <v>285</v>
      </c>
      <c r="C39" s="36"/>
      <c r="D39" s="14">
        <v>0</v>
      </c>
      <c r="E39" s="35">
        <v>0</v>
      </c>
    </row>
    <row r="40" spans="1:5" ht="25.5" x14ac:dyDescent="0.25">
      <c r="A40" s="37" t="s">
        <v>284</v>
      </c>
      <c r="B40" s="36" t="s">
        <v>283</v>
      </c>
      <c r="C40" s="36"/>
      <c r="D40" s="14">
        <v>2140256015</v>
      </c>
      <c r="E40" s="35">
        <v>3862098486</v>
      </c>
    </row>
    <row r="41" spans="1:5" ht="25.5" x14ac:dyDescent="0.25">
      <c r="A41" s="37" t="s">
        <v>282</v>
      </c>
      <c r="B41" s="36" t="s">
        <v>281</v>
      </c>
      <c r="C41" s="36"/>
      <c r="D41" s="14">
        <v>0</v>
      </c>
      <c r="E41" s="35">
        <v>0</v>
      </c>
    </row>
    <row r="42" spans="1:5" ht="25.5" x14ac:dyDescent="0.25">
      <c r="A42" s="47" t="s">
        <v>280</v>
      </c>
      <c r="B42" s="46" t="s">
        <v>279</v>
      </c>
      <c r="C42" s="46"/>
      <c r="D42" s="16">
        <v>0</v>
      </c>
      <c r="E42" s="45">
        <v>0</v>
      </c>
    </row>
    <row r="43" spans="1:5" ht="25.5" x14ac:dyDescent="0.25">
      <c r="A43" s="47" t="s">
        <v>278</v>
      </c>
      <c r="B43" s="46" t="s">
        <v>277</v>
      </c>
      <c r="C43" s="46"/>
      <c r="D43" s="16">
        <v>0</v>
      </c>
      <c r="E43" s="45">
        <v>0</v>
      </c>
    </row>
    <row r="44" spans="1:5" ht="38.25" x14ac:dyDescent="0.25">
      <c r="A44" s="47" t="s">
        <v>276</v>
      </c>
      <c r="B44" s="46" t="s">
        <v>275</v>
      </c>
      <c r="C44" s="46"/>
      <c r="D44" s="16">
        <v>0</v>
      </c>
      <c r="E44" s="45">
        <v>0</v>
      </c>
    </row>
    <row r="45" spans="1:5" ht="38.25" x14ac:dyDescent="0.25">
      <c r="A45" s="47" t="s">
        <v>274</v>
      </c>
      <c r="B45" s="46" t="s">
        <v>273</v>
      </c>
      <c r="C45" s="46"/>
      <c r="D45" s="16">
        <v>0</v>
      </c>
      <c r="E45" s="45">
        <v>0</v>
      </c>
    </row>
    <row r="46" spans="1:5" ht="25.5" x14ac:dyDescent="0.25">
      <c r="A46" s="47" t="s">
        <v>272</v>
      </c>
      <c r="B46" s="46" t="s">
        <v>271</v>
      </c>
      <c r="C46" s="46"/>
      <c r="D46" s="16">
        <v>0</v>
      </c>
      <c r="E46" s="45">
        <v>0</v>
      </c>
    </row>
    <row r="47" spans="1:5" ht="38.25" x14ac:dyDescent="0.25">
      <c r="A47" s="37" t="s">
        <v>270</v>
      </c>
      <c r="B47" s="36" t="s">
        <v>269</v>
      </c>
      <c r="C47" s="36"/>
      <c r="D47" s="14">
        <v>0</v>
      </c>
      <c r="E47" s="35">
        <v>0</v>
      </c>
    </row>
    <row r="48" spans="1:5" ht="25.5" x14ac:dyDescent="0.25">
      <c r="A48" s="37" t="s">
        <v>268</v>
      </c>
      <c r="B48" s="36" t="s">
        <v>267</v>
      </c>
      <c r="C48" s="36"/>
      <c r="D48" s="14">
        <v>2140256015</v>
      </c>
      <c r="E48" s="35">
        <v>3862098486</v>
      </c>
    </row>
    <row r="49" spans="1:5" ht="25.5" x14ac:dyDescent="0.25">
      <c r="A49" s="47" t="s">
        <v>266</v>
      </c>
      <c r="B49" s="46" t="s">
        <v>265</v>
      </c>
      <c r="C49" s="46"/>
      <c r="D49" s="16">
        <v>0</v>
      </c>
      <c r="E49" s="45">
        <v>0</v>
      </c>
    </row>
    <row r="50" spans="1:5" ht="25.5" x14ac:dyDescent="0.25">
      <c r="A50" s="47" t="s">
        <v>264</v>
      </c>
      <c r="B50" s="46" t="s">
        <v>263</v>
      </c>
      <c r="C50" s="46"/>
      <c r="D50" s="16">
        <v>2095324503</v>
      </c>
      <c r="E50" s="45">
        <v>3834016294</v>
      </c>
    </row>
    <row r="51" spans="1:5" ht="38.25" x14ac:dyDescent="0.25">
      <c r="A51" s="47" t="s">
        <v>262</v>
      </c>
      <c r="B51" s="46" t="s">
        <v>261</v>
      </c>
      <c r="C51" s="46"/>
      <c r="D51" s="16">
        <v>0</v>
      </c>
      <c r="E51" s="45">
        <v>0</v>
      </c>
    </row>
    <row r="52" spans="1:5" ht="38.25" x14ac:dyDescent="0.25">
      <c r="A52" s="47" t="s">
        <v>260</v>
      </c>
      <c r="B52" s="46" t="s">
        <v>259</v>
      </c>
      <c r="C52" s="46"/>
      <c r="D52" s="16">
        <v>44931512</v>
      </c>
      <c r="E52" s="45">
        <v>28082192</v>
      </c>
    </row>
    <row r="53" spans="1:5" ht="25.5" x14ac:dyDescent="0.25">
      <c r="A53" s="47" t="s">
        <v>258</v>
      </c>
      <c r="B53" s="46" t="s">
        <v>257</v>
      </c>
      <c r="C53" s="46"/>
      <c r="D53" s="16">
        <v>0</v>
      </c>
      <c r="E53" s="45">
        <v>0</v>
      </c>
    </row>
    <row r="54" spans="1:5" ht="25.5" x14ac:dyDescent="0.25">
      <c r="A54" s="37" t="s">
        <v>256</v>
      </c>
      <c r="B54" s="36" t="s">
        <v>255</v>
      </c>
      <c r="C54" s="36"/>
      <c r="D54" s="14">
        <v>693151</v>
      </c>
      <c r="E54" s="35">
        <v>693151</v>
      </c>
    </row>
    <row r="55" spans="1:5" ht="25.5" x14ac:dyDescent="0.25">
      <c r="A55" s="47" t="s">
        <v>254</v>
      </c>
      <c r="B55" s="46" t="s">
        <v>253</v>
      </c>
      <c r="C55" s="46"/>
      <c r="D55" s="16">
        <v>0</v>
      </c>
      <c r="E55" s="45">
        <v>0</v>
      </c>
    </row>
    <row r="56" spans="1:5" ht="25.5" x14ac:dyDescent="0.25">
      <c r="A56" s="47" t="s">
        <v>252</v>
      </c>
      <c r="B56" s="46" t="s">
        <v>251</v>
      </c>
      <c r="C56" s="46"/>
      <c r="D56" s="16">
        <v>0</v>
      </c>
      <c r="E56" s="45">
        <v>0</v>
      </c>
    </row>
    <row r="57" spans="1:5" ht="25.5" x14ac:dyDescent="0.25">
      <c r="A57" s="47" t="s">
        <v>250</v>
      </c>
      <c r="B57" s="46" t="s">
        <v>249</v>
      </c>
      <c r="C57" s="46"/>
      <c r="D57" s="16">
        <v>0</v>
      </c>
      <c r="E57" s="45">
        <v>0</v>
      </c>
    </row>
    <row r="58" spans="1:5" ht="25.5" x14ac:dyDescent="0.25">
      <c r="A58" s="47" t="s">
        <v>247</v>
      </c>
      <c r="B58" s="46" t="s">
        <v>246</v>
      </c>
      <c r="C58" s="46"/>
      <c r="D58" s="16">
        <v>693151</v>
      </c>
      <c r="E58" s="45">
        <v>693151</v>
      </c>
    </row>
    <row r="59" spans="1:5" ht="25.5" x14ac:dyDescent="0.25">
      <c r="A59" s="37" t="s">
        <v>245</v>
      </c>
      <c r="B59" s="36" t="s">
        <v>244</v>
      </c>
      <c r="C59" s="36"/>
      <c r="D59" s="14">
        <v>0</v>
      </c>
      <c r="E59" s="35">
        <v>0</v>
      </c>
    </row>
    <row r="60" spans="1:5" ht="25.5" x14ac:dyDescent="0.25">
      <c r="A60" s="40" t="s">
        <v>243</v>
      </c>
      <c r="B60" s="39" t="s">
        <v>242</v>
      </c>
      <c r="C60" s="39"/>
      <c r="D60" s="12">
        <v>91359831730</v>
      </c>
      <c r="E60" s="38">
        <v>111044702756</v>
      </c>
    </row>
    <row r="61" spans="1:5" ht="25.5" x14ac:dyDescent="0.25">
      <c r="A61" s="40" t="s">
        <v>241</v>
      </c>
      <c r="B61" s="39" t="s">
        <v>240</v>
      </c>
      <c r="C61" s="39"/>
      <c r="D61" s="12">
        <v>0</v>
      </c>
      <c r="E61" s="38">
        <v>0</v>
      </c>
    </row>
    <row r="62" spans="1:5" ht="25.5" x14ac:dyDescent="0.25">
      <c r="A62" s="37" t="s">
        <v>239</v>
      </c>
      <c r="B62" s="36" t="s">
        <v>238</v>
      </c>
      <c r="C62" s="36"/>
      <c r="D62" s="14">
        <v>0</v>
      </c>
      <c r="E62" s="35">
        <v>0</v>
      </c>
    </row>
    <row r="63" spans="1:5" ht="25.5" x14ac:dyDescent="0.25">
      <c r="A63" s="47" t="s">
        <v>237</v>
      </c>
      <c r="B63" s="46" t="s">
        <v>236</v>
      </c>
      <c r="C63" s="46"/>
      <c r="D63" s="16">
        <v>0</v>
      </c>
      <c r="E63" s="45">
        <v>0</v>
      </c>
    </row>
    <row r="64" spans="1:5" ht="25.5" x14ac:dyDescent="0.25">
      <c r="A64" s="47" t="s">
        <v>235</v>
      </c>
      <c r="B64" s="46" t="s">
        <v>234</v>
      </c>
      <c r="C64" s="46"/>
      <c r="D64" s="16">
        <v>0</v>
      </c>
      <c r="E64" s="45">
        <v>0</v>
      </c>
    </row>
    <row r="65" spans="1:5" ht="25.5" x14ac:dyDescent="0.25">
      <c r="A65" s="37" t="s">
        <v>233</v>
      </c>
      <c r="B65" s="36" t="s">
        <v>232</v>
      </c>
      <c r="C65" s="36"/>
      <c r="D65" s="14">
        <v>0</v>
      </c>
      <c r="E65" s="35">
        <v>0</v>
      </c>
    </row>
    <row r="66" spans="1:5" ht="51" x14ac:dyDescent="0.25">
      <c r="A66" s="37" t="s">
        <v>231</v>
      </c>
      <c r="B66" s="36" t="s">
        <v>230</v>
      </c>
      <c r="C66" s="36"/>
      <c r="D66" s="14">
        <v>942720</v>
      </c>
      <c r="E66" s="35">
        <v>2389125</v>
      </c>
    </row>
    <row r="67" spans="1:5" ht="25.5" x14ac:dyDescent="0.25">
      <c r="A67" s="47" t="s">
        <v>229</v>
      </c>
      <c r="B67" s="46" t="s">
        <v>228</v>
      </c>
      <c r="C67" s="46"/>
      <c r="D67" s="16">
        <v>77000</v>
      </c>
      <c r="E67" s="45">
        <v>790000</v>
      </c>
    </row>
    <row r="68" spans="1:5" ht="38.25" x14ac:dyDescent="0.25">
      <c r="A68" s="47" t="s">
        <v>227</v>
      </c>
      <c r="B68" s="46" t="s">
        <v>226</v>
      </c>
      <c r="C68" s="46"/>
      <c r="D68" s="16">
        <v>865720</v>
      </c>
      <c r="E68" s="45">
        <v>1599125</v>
      </c>
    </row>
    <row r="69" spans="1:5" ht="25.5" x14ac:dyDescent="0.25">
      <c r="A69" s="37" t="s">
        <v>225</v>
      </c>
      <c r="B69" s="36" t="s">
        <v>224</v>
      </c>
      <c r="C69" s="36"/>
      <c r="D69" s="14">
        <v>985413</v>
      </c>
      <c r="E69" s="35">
        <v>1054810</v>
      </c>
    </row>
    <row r="70" spans="1:5" ht="25.5" x14ac:dyDescent="0.25">
      <c r="A70" s="37" t="s">
        <v>223</v>
      </c>
      <c r="B70" s="36" t="s">
        <v>222</v>
      </c>
      <c r="C70" s="36"/>
      <c r="D70" s="14">
        <v>0</v>
      </c>
      <c r="E70" s="35">
        <v>0</v>
      </c>
    </row>
    <row r="71" spans="1:5" ht="25.5" x14ac:dyDescent="0.25">
      <c r="A71" s="37" t="s">
        <v>221</v>
      </c>
      <c r="B71" s="36" t="s">
        <v>220</v>
      </c>
      <c r="C71" s="36"/>
      <c r="D71" s="14">
        <v>71036113</v>
      </c>
      <c r="E71" s="35">
        <v>108100043</v>
      </c>
    </row>
    <row r="72" spans="1:5" ht="25.5" x14ac:dyDescent="0.25">
      <c r="A72" s="47" t="s">
        <v>219</v>
      </c>
      <c r="B72" s="46" t="s">
        <v>218</v>
      </c>
      <c r="C72" s="46"/>
      <c r="D72" s="16">
        <v>0</v>
      </c>
      <c r="E72" s="45">
        <v>0</v>
      </c>
    </row>
    <row r="73" spans="1:5" ht="25.5" x14ac:dyDescent="0.25">
      <c r="A73" s="47" t="s">
        <v>217</v>
      </c>
      <c r="B73" s="46" t="s">
        <v>216</v>
      </c>
      <c r="C73" s="46"/>
      <c r="D73" s="16">
        <v>0</v>
      </c>
      <c r="E73" s="45">
        <v>0</v>
      </c>
    </row>
    <row r="74" spans="1:5" ht="25.5" x14ac:dyDescent="0.25">
      <c r="A74" s="47" t="s">
        <v>215</v>
      </c>
      <c r="B74" s="46" t="s">
        <v>214</v>
      </c>
      <c r="C74" s="46"/>
      <c r="D74" s="16">
        <v>0</v>
      </c>
      <c r="E74" s="45">
        <v>0</v>
      </c>
    </row>
    <row r="75" spans="1:5" ht="25.5" x14ac:dyDescent="0.25">
      <c r="A75" s="47" t="s">
        <v>213</v>
      </c>
      <c r="B75" s="46" t="s">
        <v>212</v>
      </c>
      <c r="C75" s="46"/>
      <c r="D75" s="16">
        <v>54836113</v>
      </c>
      <c r="E75" s="45">
        <v>100000043</v>
      </c>
    </row>
    <row r="76" spans="1:5" ht="25.5" x14ac:dyDescent="0.25">
      <c r="A76" s="47" t="s">
        <v>211</v>
      </c>
      <c r="B76" s="46" t="s">
        <v>210</v>
      </c>
      <c r="C76" s="46"/>
      <c r="D76" s="16">
        <v>0</v>
      </c>
      <c r="E76" s="45">
        <v>0</v>
      </c>
    </row>
    <row r="77" spans="1:5" ht="25.5" x14ac:dyDescent="0.25">
      <c r="A77" s="47" t="s">
        <v>209</v>
      </c>
      <c r="B77" s="46" t="s">
        <v>208</v>
      </c>
      <c r="C77" s="46"/>
      <c r="D77" s="16">
        <v>0</v>
      </c>
      <c r="E77" s="45">
        <v>0</v>
      </c>
    </row>
    <row r="78" spans="1:5" ht="38.25" x14ac:dyDescent="0.25">
      <c r="A78" s="47" t="s">
        <v>207</v>
      </c>
      <c r="B78" s="46" t="s">
        <v>206</v>
      </c>
      <c r="C78" s="46"/>
      <c r="D78" s="16">
        <v>16200000</v>
      </c>
      <c r="E78" s="45">
        <v>8100000</v>
      </c>
    </row>
    <row r="79" spans="1:5" ht="25.5" x14ac:dyDescent="0.25">
      <c r="A79" s="37" t="s">
        <v>205</v>
      </c>
      <c r="B79" s="36" t="s">
        <v>204</v>
      </c>
      <c r="C79" s="36"/>
      <c r="D79" s="14">
        <v>187</v>
      </c>
      <c r="E79" s="35">
        <v>1000187</v>
      </c>
    </row>
    <row r="80" spans="1:5" ht="25.5" x14ac:dyDescent="0.25">
      <c r="A80" s="47" t="s">
        <v>203</v>
      </c>
      <c r="B80" s="46" t="s">
        <v>202</v>
      </c>
      <c r="C80" s="46"/>
      <c r="D80" s="16">
        <v>187</v>
      </c>
      <c r="E80" s="45">
        <v>1000187</v>
      </c>
    </row>
    <row r="81" spans="1:5" ht="25.5" x14ac:dyDescent="0.25">
      <c r="A81" s="47" t="s">
        <v>201</v>
      </c>
      <c r="B81" s="46" t="s">
        <v>200</v>
      </c>
      <c r="C81" s="46"/>
      <c r="D81" s="16">
        <v>0</v>
      </c>
      <c r="E81" s="45">
        <v>0</v>
      </c>
    </row>
    <row r="82" spans="1:5" ht="25.5" x14ac:dyDescent="0.25">
      <c r="A82" s="37" t="s">
        <v>199</v>
      </c>
      <c r="B82" s="36" t="s">
        <v>198</v>
      </c>
      <c r="C82" s="36"/>
      <c r="D82" s="14">
        <v>0</v>
      </c>
      <c r="E82" s="35">
        <v>0</v>
      </c>
    </row>
    <row r="83" spans="1:5" ht="25.5" x14ac:dyDescent="0.25">
      <c r="A83" s="37" t="s">
        <v>197</v>
      </c>
      <c r="B83" s="36" t="s">
        <v>196</v>
      </c>
      <c r="C83" s="36"/>
      <c r="D83" s="14">
        <v>141285675</v>
      </c>
      <c r="E83" s="35">
        <v>190569078</v>
      </c>
    </row>
    <row r="84" spans="1:5" ht="25.5" x14ac:dyDescent="0.25">
      <c r="A84" s="47" t="s">
        <v>195</v>
      </c>
      <c r="B84" s="46" t="s">
        <v>194</v>
      </c>
      <c r="C84" s="46"/>
      <c r="D84" s="16">
        <v>88885675</v>
      </c>
      <c r="E84" s="45">
        <v>138169078</v>
      </c>
    </row>
    <row r="85" spans="1:5" ht="25.5" x14ac:dyDescent="0.25">
      <c r="A85" s="47" t="s">
        <v>193</v>
      </c>
      <c r="B85" s="46" t="s">
        <v>192</v>
      </c>
      <c r="C85" s="46"/>
      <c r="D85" s="16">
        <v>15000000</v>
      </c>
      <c r="E85" s="45">
        <v>15000000</v>
      </c>
    </row>
    <row r="86" spans="1:5" ht="25.5" x14ac:dyDescent="0.25">
      <c r="A86" s="47" t="s">
        <v>191</v>
      </c>
      <c r="B86" s="46" t="s">
        <v>190</v>
      </c>
      <c r="C86" s="46"/>
      <c r="D86" s="16">
        <v>15000000</v>
      </c>
      <c r="E86" s="45">
        <v>15000000</v>
      </c>
    </row>
    <row r="87" spans="1:5" ht="25.5" x14ac:dyDescent="0.25">
      <c r="A87" s="47" t="s">
        <v>189</v>
      </c>
      <c r="B87" s="46" t="s">
        <v>188</v>
      </c>
      <c r="C87" s="46"/>
      <c r="D87" s="16">
        <v>0</v>
      </c>
      <c r="E87" s="45">
        <v>0</v>
      </c>
    </row>
    <row r="88" spans="1:5" ht="25.5" x14ac:dyDescent="0.25">
      <c r="A88" s="47" t="s">
        <v>187</v>
      </c>
      <c r="B88" s="46" t="s">
        <v>186</v>
      </c>
      <c r="C88" s="46"/>
      <c r="D88" s="16">
        <v>0</v>
      </c>
      <c r="E88" s="45">
        <v>0</v>
      </c>
    </row>
    <row r="89" spans="1:5" ht="25.5" x14ac:dyDescent="0.25">
      <c r="A89" s="47" t="s">
        <v>185</v>
      </c>
      <c r="B89" s="46" t="s">
        <v>184</v>
      </c>
      <c r="C89" s="46"/>
      <c r="D89" s="16">
        <v>16500000</v>
      </c>
      <c r="E89" s="45">
        <v>16500000</v>
      </c>
    </row>
    <row r="90" spans="1:5" ht="25.5" x14ac:dyDescent="0.25">
      <c r="A90" s="47" t="s">
        <v>183</v>
      </c>
      <c r="B90" s="46" t="s">
        <v>182</v>
      </c>
      <c r="C90" s="46"/>
      <c r="D90" s="16">
        <v>7700000</v>
      </c>
      <c r="E90" s="45">
        <v>7700000</v>
      </c>
    </row>
    <row r="91" spans="1:5" ht="25.5" x14ac:dyDescent="0.25">
      <c r="A91" s="47" t="s">
        <v>181</v>
      </c>
      <c r="B91" s="46" t="s">
        <v>180</v>
      </c>
      <c r="C91" s="46"/>
      <c r="D91" s="16">
        <v>13200000</v>
      </c>
      <c r="E91" s="45">
        <v>13200000</v>
      </c>
    </row>
    <row r="92" spans="1:5" ht="25.5" x14ac:dyDescent="0.25">
      <c r="A92" s="37" t="s">
        <v>179</v>
      </c>
      <c r="B92" s="36" t="s">
        <v>178</v>
      </c>
      <c r="C92" s="36"/>
      <c r="D92" s="14">
        <v>7074218</v>
      </c>
      <c r="E92" s="35">
        <v>6662143</v>
      </c>
    </row>
    <row r="93" spans="1:5" ht="25.5" x14ac:dyDescent="0.25">
      <c r="A93" s="47" t="s">
        <v>177</v>
      </c>
      <c r="B93" s="46" t="s">
        <v>176</v>
      </c>
      <c r="C93" s="46"/>
      <c r="D93" s="16">
        <v>0</v>
      </c>
      <c r="E93" s="45">
        <v>0</v>
      </c>
    </row>
    <row r="94" spans="1:5" ht="38.25" x14ac:dyDescent="0.25">
      <c r="A94" s="47" t="s">
        <v>175</v>
      </c>
      <c r="B94" s="46" t="s">
        <v>174</v>
      </c>
      <c r="C94" s="46"/>
      <c r="D94" s="16">
        <v>0</v>
      </c>
      <c r="E94" s="45">
        <v>0</v>
      </c>
    </row>
    <row r="95" spans="1:5" ht="25.5" x14ac:dyDescent="0.25">
      <c r="A95" s="47" t="s">
        <v>173</v>
      </c>
      <c r="B95" s="46" t="s">
        <v>172</v>
      </c>
      <c r="C95" s="46"/>
      <c r="D95" s="16">
        <v>7074218</v>
      </c>
      <c r="E95" s="45">
        <v>6662143</v>
      </c>
    </row>
    <row r="96" spans="1:5" ht="25.5" x14ac:dyDescent="0.25">
      <c r="A96" s="47" t="s">
        <v>171</v>
      </c>
      <c r="B96" s="46" t="s">
        <v>170</v>
      </c>
      <c r="C96" s="46"/>
      <c r="D96" s="16">
        <v>0</v>
      </c>
      <c r="E96" s="45">
        <v>0</v>
      </c>
    </row>
    <row r="97" spans="1:5" ht="25.5" x14ac:dyDescent="0.25">
      <c r="A97" s="47" t="s">
        <v>169</v>
      </c>
      <c r="B97" s="46" t="s">
        <v>168</v>
      </c>
      <c r="C97" s="46"/>
      <c r="D97" s="16">
        <v>0</v>
      </c>
      <c r="E97" s="45">
        <v>0</v>
      </c>
    </row>
    <row r="98" spans="1:5" ht="25.5" x14ac:dyDescent="0.25">
      <c r="A98" s="47" t="s">
        <v>167</v>
      </c>
      <c r="B98" s="46" t="s">
        <v>166</v>
      </c>
      <c r="C98" s="46"/>
      <c r="D98" s="16">
        <v>0</v>
      </c>
      <c r="E98" s="45">
        <v>0</v>
      </c>
    </row>
    <row r="99" spans="1:5" ht="25.5" x14ac:dyDescent="0.25">
      <c r="A99" s="40" t="s">
        <v>165</v>
      </c>
      <c r="B99" s="39" t="s">
        <v>164</v>
      </c>
      <c r="C99" s="39"/>
      <c r="D99" s="12">
        <v>221324326</v>
      </c>
      <c r="E99" s="38">
        <v>309775386</v>
      </c>
    </row>
    <row r="100" spans="1:5" ht="38.25" x14ac:dyDescent="0.25">
      <c r="A100" s="40" t="s">
        <v>163</v>
      </c>
      <c r="B100" s="39" t="s">
        <v>162</v>
      </c>
      <c r="C100" s="39"/>
      <c r="D100" s="12">
        <v>91138507404</v>
      </c>
      <c r="E100" s="38">
        <v>110734927370</v>
      </c>
    </row>
    <row r="101" spans="1:5" ht="25.5" x14ac:dyDescent="0.25">
      <c r="A101" s="37" t="s">
        <v>161</v>
      </c>
      <c r="B101" s="36" t="s">
        <v>160</v>
      </c>
      <c r="C101" s="36"/>
      <c r="D101" s="14">
        <v>79738108700</v>
      </c>
      <c r="E101" s="35">
        <v>97394594200</v>
      </c>
    </row>
    <row r="102" spans="1:5" ht="25.5" x14ac:dyDescent="0.25">
      <c r="A102" s="37" t="s">
        <v>159</v>
      </c>
      <c r="B102" s="36" t="s">
        <v>158</v>
      </c>
      <c r="C102" s="36"/>
      <c r="D102" s="14">
        <v>155845539900</v>
      </c>
      <c r="E102" s="35">
        <v>155827222900</v>
      </c>
    </row>
    <row r="103" spans="1:5" ht="25.5" x14ac:dyDescent="0.25">
      <c r="A103" s="37" t="s">
        <v>157</v>
      </c>
      <c r="B103" s="36" t="s">
        <v>156</v>
      </c>
      <c r="C103" s="36"/>
      <c r="D103" s="14">
        <v>-76107431200</v>
      </c>
      <c r="E103" s="35">
        <v>-58432628700</v>
      </c>
    </row>
    <row r="104" spans="1:5" ht="25.5" x14ac:dyDescent="0.25">
      <c r="A104" s="37" t="s">
        <v>155</v>
      </c>
      <c r="B104" s="36" t="s">
        <v>154</v>
      </c>
      <c r="C104" s="36"/>
      <c r="D104" s="14">
        <v>-9982029518</v>
      </c>
      <c r="E104" s="35">
        <v>-7478427813</v>
      </c>
    </row>
    <row r="105" spans="1:5" ht="25.5" x14ac:dyDescent="0.25">
      <c r="A105" s="37" t="s">
        <v>153</v>
      </c>
      <c r="B105" s="36" t="s">
        <v>152</v>
      </c>
      <c r="C105" s="36"/>
      <c r="D105" s="14">
        <v>21382428222</v>
      </c>
      <c r="E105" s="35">
        <v>20818760983</v>
      </c>
    </row>
    <row r="106" spans="1:5" ht="25.5" x14ac:dyDescent="0.25">
      <c r="A106" s="47" t="s">
        <v>151</v>
      </c>
      <c r="B106" s="46" t="s">
        <v>150</v>
      </c>
      <c r="C106" s="46"/>
      <c r="D106" s="16">
        <v>20818760983</v>
      </c>
      <c r="E106" s="45">
        <v>20223558139</v>
      </c>
    </row>
    <row r="107" spans="1:5" ht="25.5" x14ac:dyDescent="0.25">
      <c r="A107" s="47" t="s">
        <v>149</v>
      </c>
      <c r="B107" s="46" t="s">
        <v>148</v>
      </c>
      <c r="C107" s="46"/>
      <c r="D107" s="16">
        <v>563667239</v>
      </c>
      <c r="E107" s="45">
        <v>595202844</v>
      </c>
    </row>
    <row r="108" spans="1:5" ht="38.25" x14ac:dyDescent="0.25">
      <c r="A108" s="44" t="s">
        <v>147</v>
      </c>
      <c r="B108" s="43" t="s">
        <v>146</v>
      </c>
      <c r="C108" s="43"/>
      <c r="D108" s="42">
        <v>11429.73</v>
      </c>
      <c r="E108" s="41">
        <v>11369.72</v>
      </c>
    </row>
    <row r="109" spans="1:5" ht="25.5" x14ac:dyDescent="0.25">
      <c r="A109" s="40" t="s">
        <v>145</v>
      </c>
      <c r="B109" s="39" t="s">
        <v>144</v>
      </c>
      <c r="C109" s="39"/>
      <c r="D109" s="12">
        <v>0</v>
      </c>
      <c r="E109" s="38">
        <v>0</v>
      </c>
    </row>
    <row r="110" spans="1:5" ht="25.5" x14ac:dyDescent="0.25">
      <c r="A110" s="37" t="s">
        <v>143</v>
      </c>
      <c r="B110" s="36" t="s">
        <v>142</v>
      </c>
      <c r="C110" s="36"/>
      <c r="D110" s="14">
        <v>0</v>
      </c>
      <c r="E110" s="35">
        <v>0</v>
      </c>
    </row>
    <row r="111" spans="1:5" ht="38.25" x14ac:dyDescent="0.25">
      <c r="A111" s="37" t="s">
        <v>141</v>
      </c>
      <c r="B111" s="36" t="s">
        <v>140</v>
      </c>
      <c r="C111" s="36"/>
      <c r="D111" s="14">
        <v>0</v>
      </c>
      <c r="E111" s="35">
        <v>0</v>
      </c>
    </row>
    <row r="112" spans="1:5" ht="25.5" x14ac:dyDescent="0.25">
      <c r="A112" s="40" t="s">
        <v>139</v>
      </c>
      <c r="B112" s="39" t="s">
        <v>138</v>
      </c>
      <c r="C112" s="39"/>
      <c r="D112" s="12">
        <v>0</v>
      </c>
      <c r="E112" s="38">
        <v>0</v>
      </c>
    </row>
    <row r="113" spans="1:5" ht="25.5" x14ac:dyDescent="0.25">
      <c r="A113" s="37" t="s">
        <v>137</v>
      </c>
      <c r="B113" s="36" t="s">
        <v>136</v>
      </c>
      <c r="C113" s="36"/>
      <c r="D113" s="14">
        <v>0</v>
      </c>
      <c r="E113" s="35">
        <v>0</v>
      </c>
    </row>
    <row r="114" spans="1:5" ht="25.5" x14ac:dyDescent="0.25">
      <c r="A114" s="37" t="s">
        <v>135</v>
      </c>
      <c r="B114" s="36" t="s">
        <v>134</v>
      </c>
      <c r="C114" s="36"/>
      <c r="D114" s="14">
        <v>0</v>
      </c>
      <c r="E114" s="35">
        <v>0</v>
      </c>
    </row>
    <row r="115" spans="1:5" ht="25.5" x14ac:dyDescent="0.25">
      <c r="A115" s="37" t="s">
        <v>133</v>
      </c>
      <c r="B115" s="36" t="s">
        <v>132</v>
      </c>
      <c r="C115" s="36"/>
      <c r="D115" s="14">
        <v>0</v>
      </c>
      <c r="E115" s="35">
        <v>0</v>
      </c>
    </row>
    <row r="116" spans="1:5" ht="25.5" x14ac:dyDescent="0.25">
      <c r="A116" s="34" t="s">
        <v>131</v>
      </c>
      <c r="B116" s="33" t="s">
        <v>130</v>
      </c>
      <c r="C116" s="33"/>
      <c r="D116" s="276">
        <v>7973810.8700000001</v>
      </c>
      <c r="E116" s="277">
        <v>9739459.4199999999</v>
      </c>
    </row>
    <row r="117" spans="1:5" ht="10.5" customHeight="1" x14ac:dyDescent="0.25">
      <c r="A117" s="1"/>
      <c r="B117" s="1"/>
      <c r="C117" s="1"/>
      <c r="D117" s="1"/>
    </row>
    <row r="118" spans="1:5" ht="15" customHeight="1" x14ac:dyDescent="0.2">
      <c r="A118" s="27"/>
      <c r="B118" s="4"/>
      <c r="C118" s="28"/>
    </row>
    <row r="119" spans="1:5" ht="15" customHeight="1" x14ac:dyDescent="0.2">
      <c r="A119" s="5"/>
      <c r="B119" s="29"/>
      <c r="C119" s="30"/>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597" bottom="0.58999997377395597"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7FA1A-3B90-417F-9587-5C7671403114}">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89"/>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7"/>
    </row>
    <row r="6" spans="1:7" ht="15.75" customHeight="1" x14ac:dyDescent="0.25">
      <c r="A6" s="55"/>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5"/>
    </row>
    <row r="16" spans="1:7" ht="15.75" customHeight="1" x14ac:dyDescent="0.25">
      <c r="A16" s="84"/>
    </row>
    <row r="17" spans="1:6" ht="15.75" customHeight="1" x14ac:dyDescent="0.25">
      <c r="A17" s="10"/>
      <c r="B17" s="83"/>
      <c r="C17" s="10"/>
      <c r="D17" s="10"/>
      <c r="E17" s="10"/>
      <c r="F17" s="83"/>
    </row>
    <row r="18" spans="1:6" ht="55.5" customHeight="1" x14ac:dyDescent="0.25">
      <c r="A18" s="31" t="s">
        <v>494</v>
      </c>
      <c r="B18" s="32" t="s">
        <v>0</v>
      </c>
      <c r="C18" s="32" t="s">
        <v>493</v>
      </c>
      <c r="D18" s="32" t="s">
        <v>492</v>
      </c>
      <c r="E18" s="32" t="s">
        <v>491</v>
      </c>
      <c r="F18" s="82" t="s">
        <v>490</v>
      </c>
    </row>
    <row r="19" spans="1:6" ht="25.5" x14ac:dyDescent="0.25">
      <c r="A19" s="70" t="s">
        <v>331</v>
      </c>
      <c r="B19" s="69" t="s">
        <v>489</v>
      </c>
      <c r="C19" s="68" t="s">
        <v>488</v>
      </c>
      <c r="D19" s="71">
        <v>0</v>
      </c>
      <c r="E19" s="71">
        <v>0</v>
      </c>
      <c r="F19" s="66">
        <v>0</v>
      </c>
    </row>
    <row r="20" spans="1:6" ht="25.5" x14ac:dyDescent="0.25">
      <c r="A20" s="81" t="s">
        <v>487</v>
      </c>
      <c r="B20" s="80" t="s">
        <v>486</v>
      </c>
      <c r="C20" s="79" t="s">
        <v>485</v>
      </c>
      <c r="D20" s="78">
        <v>4487988811</v>
      </c>
      <c r="E20" s="78">
        <v>1983121494</v>
      </c>
      <c r="F20" s="77">
        <v>0.37</v>
      </c>
    </row>
    <row r="21" spans="1:6" ht="25.5" x14ac:dyDescent="0.25">
      <c r="A21" s="81"/>
      <c r="B21" s="80" t="s">
        <v>484</v>
      </c>
      <c r="C21" s="79" t="s">
        <v>483</v>
      </c>
      <c r="D21" s="78">
        <v>0</v>
      </c>
      <c r="E21" s="78">
        <v>0</v>
      </c>
      <c r="F21" s="77">
        <v>0</v>
      </c>
    </row>
    <row r="22" spans="1:6" ht="25.5" x14ac:dyDescent="0.25">
      <c r="A22" s="81"/>
      <c r="B22" s="80" t="s">
        <v>482</v>
      </c>
      <c r="C22" s="79" t="s">
        <v>481</v>
      </c>
      <c r="D22" s="78">
        <v>4487988811</v>
      </c>
      <c r="E22" s="78">
        <v>1983121494</v>
      </c>
      <c r="F22" s="77">
        <v>0.37</v>
      </c>
    </row>
    <row r="23" spans="1:6" ht="38.25" x14ac:dyDescent="0.25">
      <c r="A23" s="76"/>
      <c r="B23" s="75" t="s">
        <v>480</v>
      </c>
      <c r="C23" s="74" t="s">
        <v>479</v>
      </c>
      <c r="D23" s="73">
        <v>0</v>
      </c>
      <c r="E23" s="73">
        <v>1000000</v>
      </c>
      <c r="F23" s="72">
        <v>0</v>
      </c>
    </row>
    <row r="24" spans="1:6" ht="38.25" x14ac:dyDescent="0.25">
      <c r="A24" s="76"/>
      <c r="B24" s="75" t="s">
        <v>478</v>
      </c>
      <c r="C24" s="74" t="s">
        <v>477</v>
      </c>
      <c r="D24" s="73">
        <v>0</v>
      </c>
      <c r="E24" s="73">
        <v>0</v>
      </c>
      <c r="F24" s="72">
        <v>0</v>
      </c>
    </row>
    <row r="25" spans="1:6" ht="38.25" x14ac:dyDescent="0.25">
      <c r="A25" s="76"/>
      <c r="B25" s="75" t="s">
        <v>476</v>
      </c>
      <c r="C25" s="74" t="s">
        <v>475</v>
      </c>
      <c r="D25" s="73">
        <v>4487988811</v>
      </c>
      <c r="E25" s="73">
        <v>1982121494</v>
      </c>
      <c r="F25" s="72">
        <v>0.37</v>
      </c>
    </row>
    <row r="26" spans="1:6" ht="38.25" x14ac:dyDescent="0.25">
      <c r="A26" s="76"/>
      <c r="B26" s="75" t="s">
        <v>474</v>
      </c>
      <c r="C26" s="74" t="s">
        <v>473</v>
      </c>
      <c r="D26" s="73">
        <v>0</v>
      </c>
      <c r="E26" s="73">
        <v>0</v>
      </c>
      <c r="F26" s="72">
        <v>0</v>
      </c>
    </row>
    <row r="27" spans="1:6" ht="25.5" x14ac:dyDescent="0.25">
      <c r="A27" s="81"/>
      <c r="B27" s="80" t="s">
        <v>472</v>
      </c>
      <c r="C27" s="79" t="s">
        <v>471</v>
      </c>
      <c r="D27" s="78">
        <v>0</v>
      </c>
      <c r="E27" s="78">
        <v>0</v>
      </c>
      <c r="F27" s="77">
        <v>0</v>
      </c>
    </row>
    <row r="28" spans="1:6" ht="25.5" x14ac:dyDescent="0.25">
      <c r="A28" s="81" t="s">
        <v>470</v>
      </c>
      <c r="B28" s="80" t="s">
        <v>469</v>
      </c>
      <c r="C28" s="79" t="s">
        <v>468</v>
      </c>
      <c r="D28" s="78">
        <v>84730893753</v>
      </c>
      <c r="E28" s="78">
        <v>105198789625</v>
      </c>
      <c r="F28" s="77">
        <v>0.56999999999999995</v>
      </c>
    </row>
    <row r="29" spans="1:6" ht="25.5" x14ac:dyDescent="0.25">
      <c r="A29" s="76"/>
      <c r="B29" s="75" t="s">
        <v>467</v>
      </c>
      <c r="C29" s="74" t="s">
        <v>466</v>
      </c>
      <c r="D29" s="73">
        <v>0</v>
      </c>
      <c r="E29" s="73">
        <v>0</v>
      </c>
      <c r="F29" s="72">
        <v>0</v>
      </c>
    </row>
    <row r="30" spans="1:6" ht="25.5" x14ac:dyDescent="0.25">
      <c r="A30" s="76"/>
      <c r="B30" s="75" t="s">
        <v>465</v>
      </c>
      <c r="C30" s="74" t="s">
        <v>464</v>
      </c>
      <c r="D30" s="73">
        <v>0</v>
      </c>
      <c r="E30" s="73">
        <v>0</v>
      </c>
      <c r="F30" s="72">
        <v>0</v>
      </c>
    </row>
    <row r="31" spans="1:6" ht="25.5" x14ac:dyDescent="0.25">
      <c r="A31" s="76"/>
      <c r="B31" s="75" t="s">
        <v>463</v>
      </c>
      <c r="C31" s="74" t="s">
        <v>462</v>
      </c>
      <c r="D31" s="73">
        <v>79730893753</v>
      </c>
      <c r="E31" s="73">
        <v>100198789625</v>
      </c>
      <c r="F31" s="72">
        <v>0.74</v>
      </c>
    </row>
    <row r="32" spans="1:6" ht="25.5" x14ac:dyDescent="0.25">
      <c r="A32" s="76"/>
      <c r="B32" s="75" t="s">
        <v>461</v>
      </c>
      <c r="C32" s="74" t="s">
        <v>460</v>
      </c>
      <c r="D32" s="73">
        <v>0</v>
      </c>
      <c r="E32" s="73">
        <v>0</v>
      </c>
      <c r="F32" s="72">
        <v>0</v>
      </c>
    </row>
    <row r="33" spans="1:6" ht="51" x14ac:dyDescent="0.25">
      <c r="A33" s="76"/>
      <c r="B33" s="75" t="s">
        <v>459</v>
      </c>
      <c r="C33" s="74" t="s">
        <v>458</v>
      </c>
      <c r="D33" s="73">
        <v>5000000000</v>
      </c>
      <c r="E33" s="73">
        <v>5000000000</v>
      </c>
      <c r="F33" s="72">
        <v>0.13</v>
      </c>
    </row>
    <row r="34" spans="1:6" ht="25.5" x14ac:dyDescent="0.25">
      <c r="A34" s="76"/>
      <c r="B34" s="75" t="s">
        <v>457</v>
      </c>
      <c r="C34" s="74" t="s">
        <v>456</v>
      </c>
      <c r="D34" s="73">
        <v>0</v>
      </c>
      <c r="E34" s="73">
        <v>0</v>
      </c>
      <c r="F34" s="72">
        <v>0</v>
      </c>
    </row>
    <row r="35" spans="1:6" ht="25.5" x14ac:dyDescent="0.25">
      <c r="A35" s="76"/>
      <c r="B35" s="75" t="s">
        <v>455</v>
      </c>
      <c r="C35" s="74" t="s">
        <v>454</v>
      </c>
      <c r="D35" s="73">
        <v>0</v>
      </c>
      <c r="E35" s="73">
        <v>0</v>
      </c>
      <c r="F35" s="72">
        <v>0</v>
      </c>
    </row>
    <row r="36" spans="1:6" ht="25.5" x14ac:dyDescent="0.25">
      <c r="A36" s="76"/>
      <c r="B36" s="75" t="s">
        <v>453</v>
      </c>
      <c r="C36" s="74" t="s">
        <v>452</v>
      </c>
      <c r="D36" s="73">
        <v>0</v>
      </c>
      <c r="E36" s="73">
        <v>0</v>
      </c>
      <c r="F36" s="72">
        <v>0</v>
      </c>
    </row>
    <row r="37" spans="1:6" ht="25.5" x14ac:dyDescent="0.25">
      <c r="A37" s="81" t="s">
        <v>451</v>
      </c>
      <c r="B37" s="80" t="s">
        <v>450</v>
      </c>
      <c r="C37" s="79" t="s">
        <v>449</v>
      </c>
      <c r="D37" s="78">
        <v>2095324503</v>
      </c>
      <c r="E37" s="78">
        <v>3834016294</v>
      </c>
      <c r="F37" s="77">
        <v>1.1100000000000001</v>
      </c>
    </row>
    <row r="38" spans="1:6" ht="25.5" x14ac:dyDescent="0.25">
      <c r="A38" s="76"/>
      <c r="B38" s="75" t="s">
        <v>448</v>
      </c>
      <c r="C38" s="74" t="s">
        <v>447</v>
      </c>
      <c r="D38" s="73">
        <v>0</v>
      </c>
      <c r="E38" s="73">
        <v>0</v>
      </c>
      <c r="F38" s="72">
        <v>0</v>
      </c>
    </row>
    <row r="39" spans="1:6" ht="25.5" x14ac:dyDescent="0.25">
      <c r="A39" s="76"/>
      <c r="B39" s="75" t="s">
        <v>446</v>
      </c>
      <c r="C39" s="74" t="s">
        <v>445</v>
      </c>
      <c r="D39" s="73">
        <v>2095324503</v>
      </c>
      <c r="E39" s="73">
        <v>3834016294</v>
      </c>
      <c r="F39" s="72">
        <v>1.1100000000000001</v>
      </c>
    </row>
    <row r="40" spans="1:6" ht="25.5" x14ac:dyDescent="0.25">
      <c r="A40" s="81" t="s">
        <v>444</v>
      </c>
      <c r="B40" s="80" t="s">
        <v>443</v>
      </c>
      <c r="C40" s="79" t="s">
        <v>442</v>
      </c>
      <c r="D40" s="78">
        <v>44931512</v>
      </c>
      <c r="E40" s="78">
        <v>28082192</v>
      </c>
      <c r="F40" s="77">
        <v>0.02</v>
      </c>
    </row>
    <row r="41" spans="1:6" ht="25.5" x14ac:dyDescent="0.25">
      <c r="A41" s="76"/>
      <c r="B41" s="75" t="s">
        <v>441</v>
      </c>
      <c r="C41" s="74" t="s">
        <v>440</v>
      </c>
      <c r="D41" s="73">
        <v>44931512</v>
      </c>
      <c r="E41" s="73">
        <v>28082192</v>
      </c>
      <c r="F41" s="72">
        <v>0.02</v>
      </c>
    </row>
    <row r="42" spans="1:6" ht="38.25" x14ac:dyDescent="0.25">
      <c r="A42" s="76"/>
      <c r="B42" s="75" t="s">
        <v>439</v>
      </c>
      <c r="C42" s="74" t="s">
        <v>438</v>
      </c>
      <c r="D42" s="73">
        <v>0</v>
      </c>
      <c r="E42" s="73">
        <v>0</v>
      </c>
      <c r="F42" s="72">
        <v>0</v>
      </c>
    </row>
    <row r="43" spans="1:6" ht="25.5" x14ac:dyDescent="0.25">
      <c r="A43" s="81" t="s">
        <v>437</v>
      </c>
      <c r="B43" s="80" t="s">
        <v>436</v>
      </c>
      <c r="C43" s="79" t="s">
        <v>435</v>
      </c>
      <c r="D43" s="78">
        <v>0</v>
      </c>
      <c r="E43" s="78">
        <v>0</v>
      </c>
      <c r="F43" s="77">
        <v>0</v>
      </c>
    </row>
    <row r="44" spans="1:6" ht="25.5" x14ac:dyDescent="0.25">
      <c r="A44" s="81" t="s">
        <v>434</v>
      </c>
      <c r="B44" s="80" t="s">
        <v>433</v>
      </c>
      <c r="C44" s="79" t="s">
        <v>432</v>
      </c>
      <c r="D44" s="78">
        <v>693151</v>
      </c>
      <c r="E44" s="78">
        <v>693151</v>
      </c>
      <c r="F44" s="77">
        <v>0</v>
      </c>
    </row>
    <row r="45" spans="1:6" ht="51" x14ac:dyDescent="0.25">
      <c r="A45" s="76"/>
      <c r="B45" s="75" t="s">
        <v>431</v>
      </c>
      <c r="C45" s="74" t="s">
        <v>430</v>
      </c>
      <c r="D45" s="73">
        <v>0</v>
      </c>
      <c r="E45" s="73">
        <v>0</v>
      </c>
      <c r="F45" s="72">
        <v>0</v>
      </c>
    </row>
    <row r="46" spans="1:6" ht="25.5" x14ac:dyDescent="0.25">
      <c r="A46" s="76"/>
      <c r="B46" s="75" t="s">
        <v>429</v>
      </c>
      <c r="C46" s="74" t="s">
        <v>428</v>
      </c>
      <c r="D46" s="73">
        <v>0</v>
      </c>
      <c r="E46" s="73">
        <v>0</v>
      </c>
      <c r="F46" s="72">
        <v>0</v>
      </c>
    </row>
    <row r="47" spans="1:6" ht="25.5" x14ac:dyDescent="0.25">
      <c r="A47" s="76"/>
      <c r="B47" s="75" t="s">
        <v>427</v>
      </c>
      <c r="C47" s="74" t="s">
        <v>426</v>
      </c>
      <c r="D47" s="73">
        <v>693151</v>
      </c>
      <c r="E47" s="73">
        <v>693151</v>
      </c>
      <c r="F47" s="72">
        <v>0</v>
      </c>
    </row>
    <row r="48" spans="1:6" ht="25.5" x14ac:dyDescent="0.25">
      <c r="A48" s="81" t="s">
        <v>425</v>
      </c>
      <c r="B48" s="80" t="s">
        <v>424</v>
      </c>
      <c r="C48" s="79" t="s">
        <v>423</v>
      </c>
      <c r="D48" s="78">
        <v>0</v>
      </c>
      <c r="E48" s="78">
        <v>0</v>
      </c>
      <c r="F48" s="77">
        <v>0</v>
      </c>
    </row>
    <row r="49" spans="1:6" ht="25.5" x14ac:dyDescent="0.25">
      <c r="A49" s="70" t="s">
        <v>422</v>
      </c>
      <c r="B49" s="69" t="s">
        <v>421</v>
      </c>
      <c r="C49" s="68" t="s">
        <v>420</v>
      </c>
      <c r="D49" s="71">
        <v>91359831730</v>
      </c>
      <c r="E49" s="71">
        <v>111044702756</v>
      </c>
      <c r="F49" s="66">
        <v>0.56000000000000005</v>
      </c>
    </row>
    <row r="50" spans="1:6" ht="25.5" x14ac:dyDescent="0.25">
      <c r="A50" s="70" t="s">
        <v>240</v>
      </c>
      <c r="B50" s="69" t="s">
        <v>419</v>
      </c>
      <c r="C50" s="68" t="s">
        <v>418</v>
      </c>
      <c r="D50" s="71">
        <v>0</v>
      </c>
      <c r="E50" s="71">
        <v>0</v>
      </c>
      <c r="F50" s="66">
        <v>0</v>
      </c>
    </row>
    <row r="51" spans="1:6" ht="25.5" x14ac:dyDescent="0.25">
      <c r="A51" s="81" t="s">
        <v>417</v>
      </c>
      <c r="B51" s="80" t="s">
        <v>416</v>
      </c>
      <c r="C51" s="79" t="s">
        <v>415</v>
      </c>
      <c r="D51" s="78">
        <v>0</v>
      </c>
      <c r="E51" s="78">
        <v>0</v>
      </c>
      <c r="F51" s="77">
        <v>0</v>
      </c>
    </row>
    <row r="52" spans="1:6" ht="25.5" x14ac:dyDescent="0.25">
      <c r="A52" s="81" t="s">
        <v>414</v>
      </c>
      <c r="B52" s="80" t="s">
        <v>413</v>
      </c>
      <c r="C52" s="79" t="s">
        <v>412</v>
      </c>
      <c r="D52" s="78">
        <v>221324326</v>
      </c>
      <c r="E52" s="78">
        <v>309775386</v>
      </c>
      <c r="F52" s="77">
        <v>0.69</v>
      </c>
    </row>
    <row r="53" spans="1:6" ht="25.5" x14ac:dyDescent="0.25">
      <c r="A53" s="81"/>
      <c r="B53" s="80" t="s">
        <v>411</v>
      </c>
      <c r="C53" s="79" t="s">
        <v>410</v>
      </c>
      <c r="D53" s="78">
        <v>187</v>
      </c>
      <c r="E53" s="78">
        <v>1000187</v>
      </c>
      <c r="F53" s="77">
        <v>1</v>
      </c>
    </row>
    <row r="54" spans="1:6" ht="38.25" x14ac:dyDescent="0.25">
      <c r="A54" s="76"/>
      <c r="B54" s="75" t="s">
        <v>409</v>
      </c>
      <c r="C54" s="74" t="s">
        <v>408</v>
      </c>
      <c r="D54" s="73">
        <v>187</v>
      </c>
      <c r="E54" s="73">
        <v>1000187</v>
      </c>
      <c r="F54" s="72">
        <v>1</v>
      </c>
    </row>
    <row r="55" spans="1:6" ht="51" x14ac:dyDescent="0.25">
      <c r="A55" s="76"/>
      <c r="B55" s="75" t="s">
        <v>407</v>
      </c>
      <c r="C55" s="74" t="s">
        <v>406</v>
      </c>
      <c r="D55" s="73">
        <v>0</v>
      </c>
      <c r="E55" s="73">
        <v>0</v>
      </c>
      <c r="F55" s="72">
        <v>0</v>
      </c>
    </row>
    <row r="56" spans="1:6" ht="51" x14ac:dyDescent="0.25">
      <c r="A56" s="76"/>
      <c r="B56" s="75" t="s">
        <v>405</v>
      </c>
      <c r="C56" s="74" t="s">
        <v>404</v>
      </c>
      <c r="D56" s="73">
        <v>0</v>
      </c>
      <c r="E56" s="73">
        <v>0</v>
      </c>
      <c r="F56" s="72">
        <v>0</v>
      </c>
    </row>
    <row r="57" spans="1:6" ht="38.25" x14ac:dyDescent="0.25">
      <c r="A57" s="76"/>
      <c r="B57" s="75" t="s">
        <v>403</v>
      </c>
      <c r="C57" s="74" t="s">
        <v>402</v>
      </c>
      <c r="D57" s="73">
        <v>0</v>
      </c>
      <c r="E57" s="73">
        <v>0</v>
      </c>
      <c r="F57" s="72">
        <v>0</v>
      </c>
    </row>
    <row r="58" spans="1:6" ht="51" x14ac:dyDescent="0.25">
      <c r="A58" s="81"/>
      <c r="B58" s="80" t="s">
        <v>401</v>
      </c>
      <c r="C58" s="79" t="s">
        <v>400</v>
      </c>
      <c r="D58" s="78">
        <v>985413</v>
      </c>
      <c r="E58" s="78">
        <v>1054810</v>
      </c>
      <c r="F58" s="77">
        <v>1.0900000000000001</v>
      </c>
    </row>
    <row r="59" spans="1:6" ht="76.5" x14ac:dyDescent="0.25">
      <c r="A59" s="81"/>
      <c r="B59" s="80" t="s">
        <v>399</v>
      </c>
      <c r="C59" s="79" t="s">
        <v>398</v>
      </c>
      <c r="D59" s="78">
        <v>942720</v>
      </c>
      <c r="E59" s="78">
        <v>2389125</v>
      </c>
      <c r="F59" s="77">
        <v>7.49</v>
      </c>
    </row>
    <row r="60" spans="1:6" ht="25.5" x14ac:dyDescent="0.25">
      <c r="A60" s="81"/>
      <c r="B60" s="80" t="s">
        <v>397</v>
      </c>
      <c r="C60" s="79" t="s">
        <v>396</v>
      </c>
      <c r="D60" s="78">
        <v>0</v>
      </c>
      <c r="E60" s="78">
        <v>0</v>
      </c>
      <c r="F60" s="77">
        <v>0</v>
      </c>
    </row>
    <row r="61" spans="1:6" ht="38.25" x14ac:dyDescent="0.25">
      <c r="A61" s="81"/>
      <c r="B61" s="80" t="s">
        <v>395</v>
      </c>
      <c r="C61" s="79" t="s">
        <v>394</v>
      </c>
      <c r="D61" s="78">
        <v>16200000</v>
      </c>
      <c r="E61" s="78">
        <v>8100000</v>
      </c>
      <c r="F61" s="77">
        <v>1</v>
      </c>
    </row>
    <row r="62" spans="1:6" ht="38.25" x14ac:dyDescent="0.25">
      <c r="A62" s="81"/>
      <c r="B62" s="80" t="s">
        <v>393</v>
      </c>
      <c r="C62" s="79" t="s">
        <v>392</v>
      </c>
      <c r="D62" s="78">
        <v>88885675</v>
      </c>
      <c r="E62" s="78">
        <v>138169078</v>
      </c>
      <c r="F62" s="77">
        <v>0.66</v>
      </c>
    </row>
    <row r="63" spans="1:6" ht="25.5" x14ac:dyDescent="0.25">
      <c r="A63" s="81"/>
      <c r="B63" s="80" t="s">
        <v>391</v>
      </c>
      <c r="C63" s="79" t="s">
        <v>390</v>
      </c>
      <c r="D63" s="78">
        <v>16500000</v>
      </c>
      <c r="E63" s="78">
        <v>16500000</v>
      </c>
      <c r="F63" s="77">
        <v>1</v>
      </c>
    </row>
    <row r="64" spans="1:6" ht="25.5" x14ac:dyDescent="0.25">
      <c r="A64" s="81"/>
      <c r="B64" s="80" t="s">
        <v>389</v>
      </c>
      <c r="C64" s="79" t="s">
        <v>388</v>
      </c>
      <c r="D64" s="78">
        <v>7700000</v>
      </c>
      <c r="E64" s="78">
        <v>7700000</v>
      </c>
      <c r="F64" s="77">
        <v>1</v>
      </c>
    </row>
    <row r="65" spans="1:6" ht="25.5" x14ac:dyDescent="0.25">
      <c r="A65" s="81"/>
      <c r="B65" s="80" t="s">
        <v>387</v>
      </c>
      <c r="C65" s="79" t="s">
        <v>386</v>
      </c>
      <c r="D65" s="78">
        <v>0</v>
      </c>
      <c r="E65" s="78">
        <v>0</v>
      </c>
      <c r="F65" s="77">
        <v>0</v>
      </c>
    </row>
    <row r="66" spans="1:6" ht="25.5" x14ac:dyDescent="0.25">
      <c r="A66" s="76"/>
      <c r="B66" s="75" t="s">
        <v>385</v>
      </c>
      <c r="C66" s="74" t="s">
        <v>384</v>
      </c>
      <c r="D66" s="73">
        <v>0</v>
      </c>
      <c r="E66" s="73">
        <v>0</v>
      </c>
      <c r="F66" s="72">
        <v>0</v>
      </c>
    </row>
    <row r="67" spans="1:6" ht="38.25" x14ac:dyDescent="0.25">
      <c r="A67" s="76"/>
      <c r="B67" s="75" t="s">
        <v>383</v>
      </c>
      <c r="C67" s="74" t="s">
        <v>382</v>
      </c>
      <c r="D67" s="73">
        <v>0</v>
      </c>
      <c r="E67" s="73">
        <v>0</v>
      </c>
      <c r="F67" s="72">
        <v>0</v>
      </c>
    </row>
    <row r="68" spans="1:6" ht="25.5" x14ac:dyDescent="0.25">
      <c r="A68" s="81"/>
      <c r="B68" s="80" t="s">
        <v>381</v>
      </c>
      <c r="C68" s="79" t="s">
        <v>380</v>
      </c>
      <c r="D68" s="78">
        <v>15000000</v>
      </c>
      <c r="E68" s="78">
        <v>15000000</v>
      </c>
      <c r="F68" s="77">
        <v>1</v>
      </c>
    </row>
    <row r="69" spans="1:6" ht="25.5" x14ac:dyDescent="0.25">
      <c r="A69" s="76"/>
      <c r="B69" s="75" t="s">
        <v>379</v>
      </c>
      <c r="C69" s="74" t="s">
        <v>378</v>
      </c>
      <c r="D69" s="73">
        <v>15000000</v>
      </c>
      <c r="E69" s="73">
        <v>15000000</v>
      </c>
      <c r="F69" s="72">
        <v>1</v>
      </c>
    </row>
    <row r="70" spans="1:6" ht="38.25" x14ac:dyDescent="0.25">
      <c r="A70" s="76"/>
      <c r="B70" s="75" t="s">
        <v>46</v>
      </c>
      <c r="C70" s="74" t="s">
        <v>377</v>
      </c>
      <c r="D70" s="73">
        <v>0</v>
      </c>
      <c r="E70" s="73">
        <v>0</v>
      </c>
      <c r="F70" s="72">
        <v>0</v>
      </c>
    </row>
    <row r="71" spans="1:6" ht="25.5" x14ac:dyDescent="0.25">
      <c r="A71" s="76"/>
      <c r="B71" s="75" t="s">
        <v>376</v>
      </c>
      <c r="C71" s="74" t="s">
        <v>375</v>
      </c>
      <c r="D71" s="73">
        <v>0</v>
      </c>
      <c r="E71" s="73">
        <v>0</v>
      </c>
      <c r="F71" s="72">
        <v>0</v>
      </c>
    </row>
    <row r="72" spans="1:6" ht="25.5" x14ac:dyDescent="0.25">
      <c r="A72" s="81"/>
      <c r="B72" s="80" t="s">
        <v>374</v>
      </c>
      <c r="C72" s="79" t="s">
        <v>373</v>
      </c>
      <c r="D72" s="78">
        <v>54836113</v>
      </c>
      <c r="E72" s="78">
        <v>100000043</v>
      </c>
      <c r="F72" s="77">
        <v>0.5</v>
      </c>
    </row>
    <row r="73" spans="1:6" ht="25.5" x14ac:dyDescent="0.25">
      <c r="A73" s="81"/>
      <c r="B73" s="80" t="s">
        <v>372</v>
      </c>
      <c r="C73" s="79" t="s">
        <v>371</v>
      </c>
      <c r="D73" s="78">
        <v>0</v>
      </c>
      <c r="E73" s="78">
        <v>0</v>
      </c>
      <c r="F73" s="77">
        <v>0</v>
      </c>
    </row>
    <row r="74" spans="1:6" ht="25.5" x14ac:dyDescent="0.25">
      <c r="A74" s="81"/>
      <c r="B74" s="80" t="s">
        <v>370</v>
      </c>
      <c r="C74" s="79" t="s">
        <v>369</v>
      </c>
      <c r="D74" s="78">
        <v>0</v>
      </c>
      <c r="E74" s="78">
        <v>0</v>
      </c>
      <c r="F74" s="77">
        <v>0</v>
      </c>
    </row>
    <row r="75" spans="1:6" ht="38.25" x14ac:dyDescent="0.25">
      <c r="A75" s="81"/>
      <c r="B75" s="80" t="s">
        <v>368</v>
      </c>
      <c r="C75" s="79" t="s">
        <v>367</v>
      </c>
      <c r="D75" s="78">
        <v>13200000</v>
      </c>
      <c r="E75" s="78">
        <v>13200000</v>
      </c>
      <c r="F75" s="77">
        <v>1</v>
      </c>
    </row>
    <row r="76" spans="1:6" ht="63.75" x14ac:dyDescent="0.25">
      <c r="A76" s="81"/>
      <c r="B76" s="80" t="s">
        <v>366</v>
      </c>
      <c r="C76" s="79" t="s">
        <v>365</v>
      </c>
      <c r="D76" s="78">
        <v>0</v>
      </c>
      <c r="E76" s="78">
        <v>0</v>
      </c>
      <c r="F76" s="77">
        <v>0</v>
      </c>
    </row>
    <row r="77" spans="1:6" ht="51" x14ac:dyDescent="0.25">
      <c r="A77" s="81"/>
      <c r="B77" s="80" t="s">
        <v>364</v>
      </c>
      <c r="C77" s="79" t="s">
        <v>363</v>
      </c>
      <c r="D77" s="78">
        <v>0</v>
      </c>
      <c r="E77" s="78">
        <v>0</v>
      </c>
      <c r="F77" s="77">
        <v>0</v>
      </c>
    </row>
    <row r="78" spans="1:6" ht="25.5" x14ac:dyDescent="0.25">
      <c r="A78" s="81"/>
      <c r="B78" s="80" t="s">
        <v>362</v>
      </c>
      <c r="C78" s="79" t="s">
        <v>361</v>
      </c>
      <c r="D78" s="78">
        <v>7074218</v>
      </c>
      <c r="E78" s="78">
        <v>6662143</v>
      </c>
      <c r="F78" s="77">
        <v>0.99</v>
      </c>
    </row>
    <row r="79" spans="1:6" ht="25.5" x14ac:dyDescent="0.25">
      <c r="A79" s="76"/>
      <c r="B79" s="75" t="s">
        <v>360</v>
      </c>
      <c r="C79" s="74" t="s">
        <v>359</v>
      </c>
      <c r="D79" s="73">
        <v>0</v>
      </c>
      <c r="E79" s="73">
        <v>0</v>
      </c>
      <c r="F79" s="72">
        <v>0</v>
      </c>
    </row>
    <row r="80" spans="1:6" ht="51" x14ac:dyDescent="0.25">
      <c r="A80" s="76"/>
      <c r="B80" s="75" t="s">
        <v>358</v>
      </c>
      <c r="C80" s="74" t="s">
        <v>357</v>
      </c>
      <c r="D80" s="73">
        <v>0</v>
      </c>
      <c r="E80" s="73">
        <v>0</v>
      </c>
      <c r="F80" s="72">
        <v>0</v>
      </c>
    </row>
    <row r="81" spans="1:7" ht="51" x14ac:dyDescent="0.25">
      <c r="A81" s="76"/>
      <c r="B81" s="75" t="s">
        <v>356</v>
      </c>
      <c r="C81" s="74" t="s">
        <v>355</v>
      </c>
      <c r="D81" s="73">
        <v>7074218</v>
      </c>
      <c r="E81" s="73">
        <v>6662143</v>
      </c>
      <c r="F81" s="72">
        <v>0.99</v>
      </c>
    </row>
    <row r="82" spans="1:7" ht="51" x14ac:dyDescent="0.25">
      <c r="A82" s="76"/>
      <c r="B82" s="75" t="s">
        <v>354</v>
      </c>
      <c r="C82" s="74" t="s">
        <v>353</v>
      </c>
      <c r="D82" s="73">
        <v>0</v>
      </c>
      <c r="E82" s="73">
        <v>0</v>
      </c>
      <c r="F82" s="72">
        <v>0</v>
      </c>
    </row>
    <row r="83" spans="1:7" ht="25.5" x14ac:dyDescent="0.25">
      <c r="A83" s="76"/>
      <c r="B83" s="75" t="s">
        <v>171</v>
      </c>
      <c r="C83" s="74" t="s">
        <v>352</v>
      </c>
      <c r="D83" s="73">
        <v>0</v>
      </c>
      <c r="E83" s="73">
        <v>0</v>
      </c>
      <c r="F83" s="72">
        <v>0</v>
      </c>
    </row>
    <row r="84" spans="1:7" ht="25.5" x14ac:dyDescent="0.25">
      <c r="A84" s="81"/>
      <c r="B84" s="80" t="s">
        <v>351</v>
      </c>
      <c r="C84" s="79" t="s">
        <v>350</v>
      </c>
      <c r="D84" s="78">
        <v>0</v>
      </c>
      <c r="E84" s="78">
        <v>0</v>
      </c>
      <c r="F84" s="77">
        <v>0</v>
      </c>
    </row>
    <row r="85" spans="1:7" ht="25.5" x14ac:dyDescent="0.25">
      <c r="A85" s="76"/>
      <c r="B85" s="75" t="s">
        <v>349</v>
      </c>
      <c r="C85" s="74" t="s">
        <v>348</v>
      </c>
      <c r="D85" s="73">
        <v>0</v>
      </c>
      <c r="E85" s="73">
        <v>0</v>
      </c>
      <c r="F85" s="72">
        <v>0</v>
      </c>
    </row>
    <row r="86" spans="1:7" ht="25.5" x14ac:dyDescent="0.25">
      <c r="A86" s="76"/>
      <c r="B86" s="75" t="s">
        <v>347</v>
      </c>
      <c r="C86" s="74" t="s">
        <v>346</v>
      </c>
      <c r="D86" s="73">
        <v>0</v>
      </c>
      <c r="E86" s="73">
        <v>0</v>
      </c>
      <c r="F86" s="72">
        <v>0</v>
      </c>
    </row>
    <row r="87" spans="1:7" ht="25.5" x14ac:dyDescent="0.25">
      <c r="A87" s="70" t="s">
        <v>345</v>
      </c>
      <c r="B87" s="69" t="s">
        <v>344</v>
      </c>
      <c r="C87" s="68" t="s">
        <v>343</v>
      </c>
      <c r="D87" s="71">
        <v>221324326</v>
      </c>
      <c r="E87" s="71">
        <v>309775386</v>
      </c>
      <c r="F87" s="66">
        <v>0.69</v>
      </c>
    </row>
    <row r="88" spans="1:7" ht="25.5" x14ac:dyDescent="0.25">
      <c r="A88" s="70"/>
      <c r="B88" s="69" t="s">
        <v>342</v>
      </c>
      <c r="C88" s="68" t="s">
        <v>341</v>
      </c>
      <c r="D88" s="71">
        <v>91138507404</v>
      </c>
      <c r="E88" s="71">
        <v>110734927370</v>
      </c>
      <c r="F88" s="66">
        <v>0.56000000000000005</v>
      </c>
    </row>
    <row r="89" spans="1:7" ht="25.5" x14ac:dyDescent="0.25">
      <c r="A89" s="70"/>
      <c r="B89" s="69" t="s">
        <v>340</v>
      </c>
      <c r="C89" s="68" t="s">
        <v>339</v>
      </c>
      <c r="D89" s="67">
        <v>7973810.8700000001</v>
      </c>
      <c r="E89" s="67">
        <v>9739459.4199999999</v>
      </c>
      <c r="F89" s="66">
        <v>0.53</v>
      </c>
    </row>
    <row r="90" spans="1:7" ht="51" x14ac:dyDescent="0.25">
      <c r="A90" s="65"/>
      <c r="B90" s="64" t="s">
        <v>338</v>
      </c>
      <c r="C90" s="63" t="s">
        <v>337</v>
      </c>
      <c r="D90" s="62">
        <v>11429.73</v>
      </c>
      <c r="E90" s="62">
        <v>11369.72</v>
      </c>
      <c r="F90" s="61">
        <v>1.06</v>
      </c>
    </row>
    <row r="91" spans="1:7" ht="15.75" customHeight="1" x14ac:dyDescent="0.25">
      <c r="A91" s="60"/>
    </row>
    <row r="92" spans="1:7" ht="6" customHeight="1" x14ac:dyDescent="0.15">
      <c r="A92" s="1"/>
      <c r="B92" s="1"/>
      <c r="C92" s="1"/>
      <c r="D92" s="59"/>
      <c r="E92" s="1"/>
      <c r="F92" s="1"/>
      <c r="G92" s="1"/>
    </row>
    <row r="93" spans="1:7" ht="15.75" customHeight="1" x14ac:dyDescent="0.25">
      <c r="A93" s="58"/>
      <c r="B93" s="58"/>
    </row>
    <row r="94" spans="1:7" ht="15.75" customHeight="1" x14ac:dyDescent="0.25">
      <c r="A94" s="57"/>
      <c r="B94" s="56"/>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55"/>
      <c r="B101" s="54"/>
    </row>
  </sheetData>
  <printOptions horizontalCentered="1"/>
  <pageMargins left="0" right="0" top="0.5899999737739563" bottom="0.5899999737739563" header="0.5" footer="0.5"/>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3CC47-7A99-47C3-9BB8-10FC4B31BA1E}">
  <sheetPr>
    <tabColor theme="5" tint="0.59999389629810485"/>
    <outlinePr summaryBelow="0"/>
  </sheetPr>
  <dimension ref="A1:G88"/>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89"/>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6"/>
    </row>
    <row r="6" spans="1:7" ht="15.75" customHeight="1" x14ac:dyDescent="0.25">
      <c r="A6" s="58"/>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85"/>
    </row>
    <row r="16" spans="1:7" ht="15.75" customHeight="1" x14ac:dyDescent="0.25">
      <c r="A16" s="84"/>
    </row>
    <row r="17" spans="1:6" ht="15.75" customHeight="1" x14ac:dyDescent="0.25">
      <c r="A17" s="10"/>
      <c r="B17" s="83"/>
      <c r="C17" s="10"/>
      <c r="D17" s="10"/>
      <c r="E17" s="10"/>
      <c r="F17" s="83"/>
    </row>
    <row r="18" spans="1:6" ht="75" customHeight="1" x14ac:dyDescent="0.25">
      <c r="A18" s="31" t="s">
        <v>494</v>
      </c>
      <c r="B18" s="32" t="s">
        <v>0</v>
      </c>
      <c r="C18" s="32" t="s">
        <v>493</v>
      </c>
      <c r="D18" s="32" t="s">
        <v>5</v>
      </c>
      <c r="E18" s="32" t="s">
        <v>628</v>
      </c>
      <c r="F18" s="82" t="s">
        <v>627</v>
      </c>
    </row>
    <row r="19" spans="1:6" ht="25.5" x14ac:dyDescent="0.25">
      <c r="A19" s="99" t="s">
        <v>331</v>
      </c>
      <c r="B19" s="98" t="s">
        <v>626</v>
      </c>
      <c r="C19" s="39" t="s">
        <v>625</v>
      </c>
      <c r="D19" s="12">
        <v>634799120</v>
      </c>
      <c r="E19" s="12">
        <v>801401796</v>
      </c>
      <c r="F19" s="38">
        <v>11338538508</v>
      </c>
    </row>
    <row r="20" spans="1:6" ht="25.5" x14ac:dyDescent="0.25">
      <c r="A20" s="97" t="s">
        <v>512</v>
      </c>
      <c r="B20" s="96" t="s">
        <v>624</v>
      </c>
      <c r="C20" s="36" t="s">
        <v>623</v>
      </c>
      <c r="D20" s="14">
        <v>615809997</v>
      </c>
      <c r="E20" s="14">
        <v>806204168</v>
      </c>
      <c r="F20" s="35">
        <v>10105176122</v>
      </c>
    </row>
    <row r="21" spans="1:6" ht="25.5" x14ac:dyDescent="0.25">
      <c r="A21" s="95"/>
      <c r="B21" s="94" t="s">
        <v>622</v>
      </c>
      <c r="C21" s="46" t="s">
        <v>621</v>
      </c>
      <c r="D21" s="16">
        <v>0</v>
      </c>
      <c r="E21" s="16">
        <v>0</v>
      </c>
      <c r="F21" s="45">
        <v>0</v>
      </c>
    </row>
    <row r="22" spans="1:6" ht="25.5" x14ac:dyDescent="0.25">
      <c r="A22" s="95"/>
      <c r="B22" s="94" t="s">
        <v>620</v>
      </c>
      <c r="C22" s="46" t="s">
        <v>619</v>
      </c>
      <c r="D22" s="16">
        <v>615809997</v>
      </c>
      <c r="E22" s="16">
        <v>806204168</v>
      </c>
      <c r="F22" s="45">
        <v>10105176122</v>
      </c>
    </row>
    <row r="23" spans="1:6" ht="25.5" x14ac:dyDescent="0.25">
      <c r="A23" s="97" t="s">
        <v>509</v>
      </c>
      <c r="B23" s="96" t="s">
        <v>618</v>
      </c>
      <c r="C23" s="36" t="s">
        <v>617</v>
      </c>
      <c r="D23" s="14">
        <v>18989123</v>
      </c>
      <c r="E23" s="14">
        <v>-4802372</v>
      </c>
      <c r="F23" s="35">
        <v>1233307591</v>
      </c>
    </row>
    <row r="24" spans="1:6" ht="25.5" x14ac:dyDescent="0.25">
      <c r="A24" s="95"/>
      <c r="B24" s="94" t="s">
        <v>616</v>
      </c>
      <c r="C24" s="46" t="s">
        <v>615</v>
      </c>
      <c r="D24" s="16">
        <v>18989123</v>
      </c>
      <c r="E24" s="16">
        <v>-4802372</v>
      </c>
      <c r="F24" s="45">
        <v>1233307591</v>
      </c>
    </row>
    <row r="25" spans="1:6" ht="25.5" x14ac:dyDescent="0.25">
      <c r="A25" s="95"/>
      <c r="B25" s="94" t="s">
        <v>614</v>
      </c>
      <c r="C25" s="46" t="s">
        <v>613</v>
      </c>
      <c r="D25" s="16">
        <v>0</v>
      </c>
      <c r="E25" s="16">
        <v>0</v>
      </c>
      <c r="F25" s="45">
        <v>0</v>
      </c>
    </row>
    <row r="26" spans="1:6" ht="25.5" x14ac:dyDescent="0.25">
      <c r="A26" s="97" t="s">
        <v>504</v>
      </c>
      <c r="B26" s="96" t="s">
        <v>612</v>
      </c>
      <c r="C26" s="36" t="s">
        <v>611</v>
      </c>
      <c r="D26" s="14">
        <v>0</v>
      </c>
      <c r="E26" s="14">
        <v>0</v>
      </c>
      <c r="F26" s="35">
        <v>54795</v>
      </c>
    </row>
    <row r="27" spans="1:6" ht="25.5" x14ac:dyDescent="0.25">
      <c r="A27" s="95"/>
      <c r="B27" s="94" t="s">
        <v>610</v>
      </c>
      <c r="C27" s="46" t="s">
        <v>609</v>
      </c>
      <c r="D27" s="16">
        <v>0</v>
      </c>
      <c r="E27" s="16">
        <v>0</v>
      </c>
      <c r="F27" s="45">
        <v>0</v>
      </c>
    </row>
    <row r="28" spans="1:6" ht="25.5" x14ac:dyDescent="0.25">
      <c r="A28" s="95"/>
      <c r="B28" s="94" t="s">
        <v>608</v>
      </c>
      <c r="C28" s="46" t="s">
        <v>607</v>
      </c>
      <c r="D28" s="16">
        <v>0</v>
      </c>
      <c r="E28" s="16">
        <v>0</v>
      </c>
      <c r="F28" s="45">
        <v>54795</v>
      </c>
    </row>
    <row r="29" spans="1:6" ht="89.25" x14ac:dyDescent="0.25">
      <c r="A29" s="95"/>
      <c r="B29" s="94" t="s">
        <v>606</v>
      </c>
      <c r="C29" s="46" t="s">
        <v>605</v>
      </c>
      <c r="D29" s="16">
        <v>0</v>
      </c>
      <c r="E29" s="16">
        <v>0</v>
      </c>
      <c r="F29" s="45">
        <v>0</v>
      </c>
    </row>
    <row r="30" spans="1:6" ht="25.5" x14ac:dyDescent="0.25">
      <c r="A30" s="99" t="s">
        <v>240</v>
      </c>
      <c r="B30" s="98" t="s">
        <v>604</v>
      </c>
      <c r="C30" s="39" t="s">
        <v>603</v>
      </c>
      <c r="D30" s="12">
        <v>162062721</v>
      </c>
      <c r="E30" s="12">
        <v>211167691</v>
      </c>
      <c r="F30" s="38">
        <v>2319593609</v>
      </c>
    </row>
    <row r="31" spans="1:6" ht="38.25" x14ac:dyDescent="0.25">
      <c r="A31" s="97" t="s">
        <v>512</v>
      </c>
      <c r="B31" s="96" t="s">
        <v>602</v>
      </c>
      <c r="C31" s="36" t="s">
        <v>601</v>
      </c>
      <c r="D31" s="14">
        <v>88885675</v>
      </c>
      <c r="E31" s="14">
        <v>138169078</v>
      </c>
      <c r="F31" s="35">
        <v>1485720360</v>
      </c>
    </row>
    <row r="32" spans="1:6" ht="51" x14ac:dyDescent="0.25">
      <c r="A32" s="97" t="s">
        <v>509</v>
      </c>
      <c r="B32" s="96" t="s">
        <v>600</v>
      </c>
      <c r="C32" s="36" t="s">
        <v>599</v>
      </c>
      <c r="D32" s="14">
        <v>23439658</v>
      </c>
      <c r="E32" s="14">
        <v>23230027</v>
      </c>
      <c r="F32" s="35">
        <v>263966961</v>
      </c>
    </row>
    <row r="33" spans="1:6" ht="25.5" x14ac:dyDescent="0.25">
      <c r="A33" s="95"/>
      <c r="B33" s="94" t="s">
        <v>191</v>
      </c>
      <c r="C33" s="46" t="s">
        <v>598</v>
      </c>
      <c r="D33" s="16">
        <v>15000000</v>
      </c>
      <c r="E33" s="16">
        <v>15000000</v>
      </c>
      <c r="F33" s="45">
        <v>165000000</v>
      </c>
    </row>
    <row r="34" spans="1:6" ht="38.25" x14ac:dyDescent="0.25">
      <c r="A34" s="95"/>
      <c r="B34" s="94" t="s">
        <v>189</v>
      </c>
      <c r="C34" s="46" t="s">
        <v>597</v>
      </c>
      <c r="D34" s="16">
        <v>511495</v>
      </c>
      <c r="E34" s="16">
        <v>304557</v>
      </c>
      <c r="F34" s="45">
        <v>11970092</v>
      </c>
    </row>
    <row r="35" spans="1:6" ht="25.5" x14ac:dyDescent="0.25">
      <c r="A35" s="95"/>
      <c r="B35" s="94" t="s">
        <v>187</v>
      </c>
      <c r="C35" s="46" t="s">
        <v>596</v>
      </c>
      <c r="D35" s="16">
        <v>228163</v>
      </c>
      <c r="E35" s="16">
        <v>225470</v>
      </c>
      <c r="F35" s="45">
        <v>2296869</v>
      </c>
    </row>
    <row r="36" spans="1:6" ht="25.5" x14ac:dyDescent="0.25">
      <c r="A36" s="95"/>
      <c r="B36" s="94" t="s">
        <v>595</v>
      </c>
      <c r="C36" s="46" t="s">
        <v>594</v>
      </c>
      <c r="D36" s="16">
        <v>7700000</v>
      </c>
      <c r="E36" s="16">
        <v>7700000</v>
      </c>
      <c r="F36" s="45">
        <v>84700000</v>
      </c>
    </row>
    <row r="37" spans="1:6" ht="76.5" x14ac:dyDescent="0.25">
      <c r="A37" s="95"/>
      <c r="B37" s="94" t="s">
        <v>593</v>
      </c>
      <c r="C37" s="46" t="s">
        <v>592</v>
      </c>
      <c r="D37" s="16">
        <v>0</v>
      </c>
      <c r="E37" s="16">
        <v>0</v>
      </c>
      <c r="F37" s="45">
        <v>0</v>
      </c>
    </row>
    <row r="38" spans="1:6" ht="102" x14ac:dyDescent="0.25">
      <c r="A38" s="97" t="s">
        <v>504</v>
      </c>
      <c r="B38" s="96" t="s">
        <v>591</v>
      </c>
      <c r="C38" s="36" t="s">
        <v>590</v>
      </c>
      <c r="D38" s="14">
        <v>29700000</v>
      </c>
      <c r="E38" s="14">
        <v>29700000</v>
      </c>
      <c r="F38" s="35">
        <v>326700000</v>
      </c>
    </row>
    <row r="39" spans="1:6" ht="25.5" x14ac:dyDescent="0.25">
      <c r="A39" s="95"/>
      <c r="B39" s="94" t="s">
        <v>589</v>
      </c>
      <c r="C39" s="46" t="s">
        <v>588</v>
      </c>
      <c r="D39" s="16">
        <v>16500000</v>
      </c>
      <c r="E39" s="16">
        <v>16500000</v>
      </c>
      <c r="F39" s="45">
        <v>181500000</v>
      </c>
    </row>
    <row r="40" spans="1:6" ht="25.5" x14ac:dyDescent="0.25">
      <c r="A40" s="95"/>
      <c r="B40" s="94" t="s">
        <v>587</v>
      </c>
      <c r="C40" s="46" t="s">
        <v>586</v>
      </c>
      <c r="D40" s="16">
        <v>13200000</v>
      </c>
      <c r="E40" s="16">
        <v>13200000</v>
      </c>
      <c r="F40" s="45">
        <v>145200000</v>
      </c>
    </row>
    <row r="41" spans="1:6" ht="63.75" x14ac:dyDescent="0.25">
      <c r="A41" s="95"/>
      <c r="B41" s="94" t="s">
        <v>585</v>
      </c>
      <c r="C41" s="46" t="s">
        <v>584</v>
      </c>
      <c r="D41" s="16">
        <v>0</v>
      </c>
      <c r="E41" s="16">
        <v>0</v>
      </c>
      <c r="F41" s="45">
        <v>0</v>
      </c>
    </row>
    <row r="42" spans="1:6" ht="51" x14ac:dyDescent="0.25">
      <c r="A42" s="95"/>
      <c r="B42" s="94" t="s">
        <v>583</v>
      </c>
      <c r="C42" s="46" t="s">
        <v>582</v>
      </c>
      <c r="D42" s="16">
        <v>0</v>
      </c>
      <c r="E42" s="16">
        <v>0</v>
      </c>
      <c r="F42" s="45">
        <v>0</v>
      </c>
    </row>
    <row r="43" spans="1:6" ht="38.25" x14ac:dyDescent="0.25">
      <c r="A43" s="97" t="s">
        <v>581</v>
      </c>
      <c r="B43" s="96" t="s">
        <v>580</v>
      </c>
      <c r="C43" s="36" t="s">
        <v>579</v>
      </c>
      <c r="D43" s="14">
        <v>9836070</v>
      </c>
      <c r="E43" s="14">
        <v>10163939</v>
      </c>
      <c r="F43" s="35">
        <v>109836113</v>
      </c>
    </row>
    <row r="44" spans="1:6" ht="89.25" x14ac:dyDescent="0.25">
      <c r="A44" s="97" t="s">
        <v>578</v>
      </c>
      <c r="B44" s="96" t="s">
        <v>577</v>
      </c>
      <c r="C44" s="36" t="s">
        <v>576</v>
      </c>
      <c r="D44" s="14">
        <v>9000000</v>
      </c>
      <c r="E44" s="14">
        <v>9000000</v>
      </c>
      <c r="F44" s="35">
        <v>99000000</v>
      </c>
    </row>
    <row r="45" spans="1:6" ht="38.25" x14ac:dyDescent="0.25">
      <c r="A45" s="95"/>
      <c r="B45" s="94" t="s">
        <v>575</v>
      </c>
      <c r="C45" s="46" t="s">
        <v>574</v>
      </c>
      <c r="D45" s="16">
        <v>9000000</v>
      </c>
      <c r="E45" s="16">
        <v>9000000</v>
      </c>
      <c r="F45" s="45">
        <v>99000000</v>
      </c>
    </row>
    <row r="46" spans="1:6" ht="38.25" x14ac:dyDescent="0.25">
      <c r="A46" s="95"/>
      <c r="B46" s="94" t="s">
        <v>573</v>
      </c>
      <c r="C46" s="46" t="s">
        <v>572</v>
      </c>
      <c r="D46" s="16">
        <v>0</v>
      </c>
      <c r="E46" s="16">
        <v>0</v>
      </c>
      <c r="F46" s="45">
        <v>0</v>
      </c>
    </row>
    <row r="47" spans="1:6" ht="25.5" x14ac:dyDescent="0.25">
      <c r="A47" s="95"/>
      <c r="B47" s="94" t="s">
        <v>571</v>
      </c>
      <c r="C47" s="46" t="s">
        <v>570</v>
      </c>
      <c r="D47" s="16">
        <v>0</v>
      </c>
      <c r="E47" s="16">
        <v>0</v>
      </c>
      <c r="F47" s="45">
        <v>0</v>
      </c>
    </row>
    <row r="48" spans="1:6" ht="191.25" x14ac:dyDescent="0.25">
      <c r="A48" s="97" t="s">
        <v>569</v>
      </c>
      <c r="B48" s="96" t="s">
        <v>568</v>
      </c>
      <c r="C48" s="36" t="s">
        <v>567</v>
      </c>
      <c r="D48" s="14">
        <v>0</v>
      </c>
      <c r="E48" s="14">
        <v>0</v>
      </c>
      <c r="F48" s="35">
        <v>4050000</v>
      </c>
    </row>
    <row r="49" spans="1:6" ht="25.5" x14ac:dyDescent="0.25">
      <c r="A49" s="95"/>
      <c r="B49" s="94" t="s">
        <v>566</v>
      </c>
      <c r="C49" s="46" t="s">
        <v>565</v>
      </c>
      <c r="D49" s="16">
        <v>0</v>
      </c>
      <c r="E49" s="16">
        <v>0</v>
      </c>
      <c r="F49" s="45">
        <v>4050000</v>
      </c>
    </row>
    <row r="50" spans="1:6" ht="25.5" x14ac:dyDescent="0.25">
      <c r="A50" s="95"/>
      <c r="B50" s="94" t="s">
        <v>564</v>
      </c>
      <c r="C50" s="46" t="s">
        <v>563</v>
      </c>
      <c r="D50" s="16">
        <v>0</v>
      </c>
      <c r="E50" s="16">
        <v>0</v>
      </c>
      <c r="F50" s="45">
        <v>0</v>
      </c>
    </row>
    <row r="51" spans="1:6" ht="38.25" x14ac:dyDescent="0.25">
      <c r="A51" s="95"/>
      <c r="B51" s="94" t="s">
        <v>562</v>
      </c>
      <c r="C51" s="46" t="s">
        <v>561</v>
      </c>
      <c r="D51" s="16">
        <v>0</v>
      </c>
      <c r="E51" s="16">
        <v>0</v>
      </c>
      <c r="F51" s="45">
        <v>0</v>
      </c>
    </row>
    <row r="52" spans="1:6" ht="38.25" x14ac:dyDescent="0.25">
      <c r="A52" s="95"/>
      <c r="B52" s="94" t="s">
        <v>560</v>
      </c>
      <c r="C52" s="46" t="s">
        <v>559</v>
      </c>
      <c r="D52" s="16">
        <v>0</v>
      </c>
      <c r="E52" s="16">
        <v>0</v>
      </c>
      <c r="F52" s="45">
        <v>0</v>
      </c>
    </row>
    <row r="53" spans="1:6" ht="25.5" x14ac:dyDescent="0.25">
      <c r="A53" s="95"/>
      <c r="B53" s="94" t="s">
        <v>558</v>
      </c>
      <c r="C53" s="46" t="s">
        <v>557</v>
      </c>
      <c r="D53" s="16">
        <v>0</v>
      </c>
      <c r="E53" s="16">
        <v>0</v>
      </c>
      <c r="F53" s="45">
        <v>0</v>
      </c>
    </row>
    <row r="54" spans="1:6" ht="51" x14ac:dyDescent="0.25">
      <c r="A54" s="97" t="s">
        <v>556</v>
      </c>
      <c r="B54" s="96" t="s">
        <v>555</v>
      </c>
      <c r="C54" s="36" t="s">
        <v>554</v>
      </c>
      <c r="D54" s="14">
        <v>767243</v>
      </c>
      <c r="E54" s="14">
        <v>456835</v>
      </c>
      <c r="F54" s="35">
        <v>21749957</v>
      </c>
    </row>
    <row r="55" spans="1:6" ht="25.5" x14ac:dyDescent="0.25">
      <c r="A55" s="95"/>
      <c r="B55" s="94" t="s">
        <v>553</v>
      </c>
      <c r="C55" s="46" t="s">
        <v>552</v>
      </c>
      <c r="D55" s="16">
        <v>767243</v>
      </c>
      <c r="E55" s="16">
        <v>456835</v>
      </c>
      <c r="F55" s="45">
        <v>21749957</v>
      </c>
    </row>
    <row r="56" spans="1:6" ht="25.5" x14ac:dyDescent="0.25">
      <c r="A56" s="95"/>
      <c r="B56" s="94" t="s">
        <v>551</v>
      </c>
      <c r="C56" s="46" t="s">
        <v>550</v>
      </c>
      <c r="D56" s="16">
        <v>0</v>
      </c>
      <c r="E56" s="16">
        <v>0</v>
      </c>
      <c r="F56" s="45">
        <v>0</v>
      </c>
    </row>
    <row r="57" spans="1:6" ht="25.5" x14ac:dyDescent="0.25">
      <c r="A57" s="97" t="s">
        <v>549</v>
      </c>
      <c r="B57" s="96" t="s">
        <v>548</v>
      </c>
      <c r="C57" s="36" t="s">
        <v>547</v>
      </c>
      <c r="D57" s="14">
        <v>434075</v>
      </c>
      <c r="E57" s="14">
        <v>447812</v>
      </c>
      <c r="F57" s="35">
        <v>8570218</v>
      </c>
    </row>
    <row r="58" spans="1:6" ht="25.5" x14ac:dyDescent="0.25">
      <c r="A58" s="95"/>
      <c r="B58" s="94" t="s">
        <v>546</v>
      </c>
      <c r="C58" s="46" t="s">
        <v>545</v>
      </c>
      <c r="D58" s="16">
        <v>0</v>
      </c>
      <c r="E58" s="16">
        <v>0</v>
      </c>
      <c r="F58" s="45">
        <v>0</v>
      </c>
    </row>
    <row r="59" spans="1:6" ht="25.5" x14ac:dyDescent="0.25">
      <c r="A59" s="95"/>
      <c r="B59" s="94" t="s">
        <v>544</v>
      </c>
      <c r="C59" s="46" t="s">
        <v>543</v>
      </c>
      <c r="D59" s="16">
        <v>0</v>
      </c>
      <c r="E59" s="16">
        <v>0</v>
      </c>
      <c r="F59" s="45">
        <v>0</v>
      </c>
    </row>
    <row r="60" spans="1:6" ht="38.25" x14ac:dyDescent="0.25">
      <c r="A60" s="95"/>
      <c r="B60" s="94" t="s">
        <v>542</v>
      </c>
      <c r="C60" s="46" t="s">
        <v>541</v>
      </c>
      <c r="D60" s="16">
        <v>412075</v>
      </c>
      <c r="E60" s="16">
        <v>425812</v>
      </c>
      <c r="F60" s="45">
        <v>7074218</v>
      </c>
    </row>
    <row r="61" spans="1:6" ht="25.5" x14ac:dyDescent="0.25">
      <c r="A61" s="95"/>
      <c r="B61" s="94" t="s">
        <v>540</v>
      </c>
      <c r="C61" s="46" t="s">
        <v>539</v>
      </c>
      <c r="D61" s="16">
        <v>22000</v>
      </c>
      <c r="E61" s="16">
        <v>22000</v>
      </c>
      <c r="F61" s="45">
        <v>1496000</v>
      </c>
    </row>
    <row r="62" spans="1:6" ht="25.5" x14ac:dyDescent="0.25">
      <c r="A62" s="95"/>
      <c r="B62" s="94" t="s">
        <v>538</v>
      </c>
      <c r="C62" s="46" t="s">
        <v>537</v>
      </c>
      <c r="D62" s="16">
        <v>0</v>
      </c>
      <c r="E62" s="16">
        <v>0</v>
      </c>
      <c r="F62" s="45">
        <v>0</v>
      </c>
    </row>
    <row r="63" spans="1:6" ht="25.5" x14ac:dyDescent="0.25">
      <c r="A63" s="95"/>
      <c r="B63" s="94" t="s">
        <v>536</v>
      </c>
      <c r="C63" s="46" t="s">
        <v>535</v>
      </c>
      <c r="D63" s="16">
        <v>0</v>
      </c>
      <c r="E63" s="16">
        <v>0</v>
      </c>
      <c r="F63" s="45">
        <v>0</v>
      </c>
    </row>
    <row r="64" spans="1:6" ht="38.25" x14ac:dyDescent="0.25">
      <c r="A64" s="95"/>
      <c r="B64" s="94" t="s">
        <v>534</v>
      </c>
      <c r="C64" s="46" t="s">
        <v>533</v>
      </c>
      <c r="D64" s="16">
        <v>0</v>
      </c>
      <c r="E64" s="16">
        <v>0</v>
      </c>
      <c r="F64" s="45">
        <v>0</v>
      </c>
    </row>
    <row r="65" spans="1:7" ht="25.5" x14ac:dyDescent="0.25">
      <c r="A65" s="95"/>
      <c r="B65" s="94" t="s">
        <v>532</v>
      </c>
      <c r="C65" s="46" t="s">
        <v>531</v>
      </c>
      <c r="D65" s="16">
        <v>0</v>
      </c>
      <c r="E65" s="16">
        <v>0</v>
      </c>
      <c r="F65" s="45">
        <v>0</v>
      </c>
    </row>
    <row r="66" spans="1:7" ht="51" x14ac:dyDescent="0.25">
      <c r="A66" s="99" t="s">
        <v>530</v>
      </c>
      <c r="B66" s="98" t="s">
        <v>529</v>
      </c>
      <c r="C66" s="39" t="s">
        <v>528</v>
      </c>
      <c r="D66" s="12">
        <v>472736399</v>
      </c>
      <c r="E66" s="12">
        <v>590234105</v>
      </c>
      <c r="F66" s="38">
        <v>9018944899</v>
      </c>
    </row>
    <row r="67" spans="1:7" ht="38.25" x14ac:dyDescent="0.25">
      <c r="A67" s="99" t="s">
        <v>527</v>
      </c>
      <c r="B67" s="98" t="s">
        <v>526</v>
      </c>
      <c r="C67" s="39" t="s">
        <v>525</v>
      </c>
      <c r="D67" s="12">
        <v>90930840</v>
      </c>
      <c r="E67" s="12">
        <v>4968739</v>
      </c>
      <c r="F67" s="38">
        <v>-201420771</v>
      </c>
    </row>
    <row r="68" spans="1:7" ht="51" x14ac:dyDescent="0.25">
      <c r="A68" s="97" t="s">
        <v>512</v>
      </c>
      <c r="B68" s="96" t="s">
        <v>524</v>
      </c>
      <c r="C68" s="36" t="s">
        <v>523</v>
      </c>
      <c r="D68" s="14">
        <v>6605095</v>
      </c>
      <c r="E68" s="14">
        <v>-4487236</v>
      </c>
      <c r="F68" s="35">
        <v>-267685061</v>
      </c>
    </row>
    <row r="69" spans="1:7" ht="51" x14ac:dyDescent="0.25">
      <c r="A69" s="97" t="s">
        <v>509</v>
      </c>
      <c r="B69" s="96" t="s">
        <v>522</v>
      </c>
      <c r="C69" s="36" t="s">
        <v>521</v>
      </c>
      <c r="D69" s="14">
        <v>84325745</v>
      </c>
      <c r="E69" s="14">
        <v>9455975</v>
      </c>
      <c r="F69" s="35">
        <v>66264290</v>
      </c>
    </row>
    <row r="70" spans="1:7" ht="76.5" x14ac:dyDescent="0.25">
      <c r="A70" s="99" t="s">
        <v>520</v>
      </c>
      <c r="B70" s="98" t="s">
        <v>519</v>
      </c>
      <c r="C70" s="39" t="s">
        <v>518</v>
      </c>
      <c r="D70" s="12">
        <v>563667239</v>
      </c>
      <c r="E70" s="12">
        <v>595202844</v>
      </c>
      <c r="F70" s="38">
        <v>8817524128</v>
      </c>
    </row>
    <row r="71" spans="1:7" ht="38.25" x14ac:dyDescent="0.25">
      <c r="A71" s="99" t="s">
        <v>138</v>
      </c>
      <c r="B71" s="98" t="s">
        <v>517</v>
      </c>
      <c r="C71" s="39" t="s">
        <v>516</v>
      </c>
      <c r="D71" s="12">
        <v>110734927370</v>
      </c>
      <c r="E71" s="12">
        <v>170397954981</v>
      </c>
      <c r="F71" s="38">
        <v>164329780895</v>
      </c>
    </row>
    <row r="72" spans="1:7" ht="51" x14ac:dyDescent="0.25">
      <c r="A72" s="99" t="s">
        <v>515</v>
      </c>
      <c r="B72" s="98" t="s">
        <v>514</v>
      </c>
      <c r="C72" s="39" t="s">
        <v>513</v>
      </c>
      <c r="D72" s="12">
        <v>-19596419966</v>
      </c>
      <c r="E72" s="12">
        <v>-59663027611</v>
      </c>
      <c r="F72" s="38">
        <v>-73191273491</v>
      </c>
    </row>
    <row r="73" spans="1:7" ht="76.5" x14ac:dyDescent="0.25">
      <c r="A73" s="97" t="s">
        <v>512</v>
      </c>
      <c r="B73" s="96" t="s">
        <v>511</v>
      </c>
      <c r="C73" s="36" t="s">
        <v>510</v>
      </c>
      <c r="D73" s="14">
        <v>563667239</v>
      </c>
      <c r="E73" s="14">
        <v>595202844</v>
      </c>
      <c r="F73" s="35">
        <v>8817524128</v>
      </c>
    </row>
    <row r="74" spans="1:7" ht="51" x14ac:dyDescent="0.25">
      <c r="A74" s="97" t="s">
        <v>509</v>
      </c>
      <c r="B74" s="96" t="s">
        <v>508</v>
      </c>
      <c r="C74" s="36" t="s">
        <v>507</v>
      </c>
      <c r="D74" s="14">
        <v>0</v>
      </c>
      <c r="E74" s="14">
        <v>0</v>
      </c>
      <c r="F74" s="35">
        <v>0</v>
      </c>
    </row>
    <row r="75" spans="1:7" ht="76.5" x14ac:dyDescent="0.25">
      <c r="A75" s="95"/>
      <c r="B75" s="94" t="s">
        <v>506</v>
      </c>
      <c r="C75" s="46" t="s">
        <v>505</v>
      </c>
      <c r="D75" s="16">
        <v>0</v>
      </c>
      <c r="E75" s="16">
        <v>0</v>
      </c>
      <c r="F75" s="45">
        <v>0</v>
      </c>
    </row>
    <row r="76" spans="1:7" ht="51" x14ac:dyDescent="0.25">
      <c r="A76" s="97" t="s">
        <v>504</v>
      </c>
      <c r="B76" s="96" t="s">
        <v>503</v>
      </c>
      <c r="C76" s="36" t="s">
        <v>502</v>
      </c>
      <c r="D76" s="14">
        <v>-20160087205</v>
      </c>
      <c r="E76" s="14">
        <v>-60258230455</v>
      </c>
      <c r="F76" s="35">
        <v>-82008797619</v>
      </c>
    </row>
    <row r="77" spans="1:7" ht="51" x14ac:dyDescent="0.25">
      <c r="A77" s="95"/>
      <c r="B77" s="94" t="s">
        <v>501</v>
      </c>
      <c r="C77" s="46" t="s">
        <v>500</v>
      </c>
      <c r="D77" s="16">
        <v>20900000</v>
      </c>
      <c r="E77" s="16">
        <v>197912500</v>
      </c>
      <c r="F77" s="45">
        <v>4423202930</v>
      </c>
    </row>
    <row r="78" spans="1:7" ht="51" x14ac:dyDescent="0.25">
      <c r="A78" s="95"/>
      <c r="B78" s="94" t="s">
        <v>499</v>
      </c>
      <c r="C78" s="46" t="s">
        <v>498</v>
      </c>
      <c r="D78" s="16">
        <v>-20180987205</v>
      </c>
      <c r="E78" s="16">
        <v>-60456142955</v>
      </c>
      <c r="F78" s="45">
        <v>-86432000549</v>
      </c>
    </row>
    <row r="79" spans="1:7" ht="25.5" x14ac:dyDescent="0.25">
      <c r="A79" s="93" t="s">
        <v>497</v>
      </c>
      <c r="B79" s="92" t="s">
        <v>496</v>
      </c>
      <c r="C79" s="91" t="s">
        <v>495</v>
      </c>
      <c r="D79" s="18">
        <v>91138507404</v>
      </c>
      <c r="E79" s="18">
        <v>110734927370</v>
      </c>
      <c r="F79" s="90">
        <v>91138507404</v>
      </c>
    </row>
    <row r="80" spans="1:7" ht="11.25" customHeight="1" x14ac:dyDescent="0.15">
      <c r="A80" s="1"/>
      <c r="B80" s="1"/>
      <c r="C80" s="1"/>
      <c r="D80" s="59"/>
      <c r="E80" s="1"/>
      <c r="F80" s="1"/>
      <c r="G80" s="1"/>
    </row>
    <row r="81" spans="1:7" ht="15.75" customHeight="1" x14ac:dyDescent="0.25">
      <c r="A81" s="58"/>
      <c r="B81" s="58"/>
    </row>
    <row r="82" spans="1:7" ht="15.75" customHeight="1" x14ac:dyDescent="0.25">
      <c r="A82" s="57"/>
      <c r="B82" s="56"/>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55"/>
      <c r="B88" s="54"/>
    </row>
  </sheetData>
  <printOptions horizontalCentered="1"/>
  <pageMargins left="0" right="0" top="0.5899999737739563" bottom="0.5899999737739563" header="0.5" footer="0.5"/>
  <pageSetup paperSize="9" scale="9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EE256-C930-459C-BFA6-33EF7B16FB0F}">
  <sheetPr>
    <tabColor theme="5" tint="0.59999389629810485"/>
    <outlinePr summaryBelow="0"/>
  </sheetPr>
  <dimension ref="A1:N8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2.140625" customWidth="1"/>
    <col min="3" max="3" width="25.5703125" customWidth="1"/>
    <col min="4" max="4" width="3" customWidth="1"/>
    <col min="5" max="5" width="6.28515625" customWidth="1"/>
    <col min="6" max="6" width="3.7109375" customWidth="1"/>
    <col min="7" max="7" width="7.7109375" customWidth="1"/>
    <col min="8" max="8" width="4.42578125" customWidth="1"/>
    <col min="10" max="10" width="3" customWidth="1"/>
    <col min="11" max="11" width="11" customWidth="1"/>
    <col min="12" max="12" width="5.85546875" customWidth="1"/>
    <col min="13" max="13" width="12.140625" customWidth="1"/>
    <col min="14" max="14" width="2" customWidth="1"/>
  </cols>
  <sheetData>
    <row r="1" spans="1:8" ht="56.25" customHeight="1" x14ac:dyDescent="0.25">
      <c r="A1" s="1"/>
      <c r="B1" s="1"/>
      <c r="C1" s="115"/>
      <c r="D1" s="88"/>
    </row>
    <row r="2" spans="1:8" ht="43.5" customHeight="1" x14ac:dyDescent="0.25">
      <c r="A2" s="53"/>
    </row>
    <row r="3" spans="1:8" ht="11.25" customHeight="1" x14ac:dyDescent="0.25">
      <c r="A3" s="1"/>
      <c r="B3" s="1"/>
      <c r="C3" s="1"/>
      <c r="D3" s="1"/>
      <c r="E3" s="1"/>
      <c r="F3" s="1"/>
      <c r="G3" s="1"/>
      <c r="H3" s="1"/>
    </row>
    <row r="4" spans="1:8" ht="36.75" customHeight="1" x14ac:dyDescent="0.25">
      <c r="A4" s="86"/>
    </row>
    <row r="5" spans="1:8" ht="18.75" customHeight="1" x14ac:dyDescent="0.25">
      <c r="A5" s="57"/>
    </row>
    <row r="6" spans="1:8" ht="15.75" customHeight="1" x14ac:dyDescent="0.25">
      <c r="A6" s="58"/>
      <c r="B6" s="84"/>
      <c r="C6" s="84"/>
    </row>
    <row r="7" spans="1:8" ht="15.75" customHeight="1" x14ac:dyDescent="0.25">
      <c r="A7" s="1"/>
      <c r="B7" s="1"/>
      <c r="C7" s="1"/>
    </row>
    <row r="8" spans="1:8" ht="15.75" customHeight="1" x14ac:dyDescent="0.25">
      <c r="A8" s="55"/>
      <c r="B8" s="84"/>
      <c r="C8" s="84"/>
    </row>
    <row r="9" spans="1:8" ht="15.75" customHeight="1" x14ac:dyDescent="0.25">
      <c r="A9" s="1"/>
      <c r="B9" s="1"/>
      <c r="C9" s="1"/>
    </row>
    <row r="10" spans="1:8" ht="15.75" customHeight="1" x14ac:dyDescent="0.25">
      <c r="A10" s="55"/>
      <c r="B10" s="84"/>
      <c r="C10" s="84"/>
    </row>
    <row r="11" spans="1:8" ht="15.75" customHeight="1" x14ac:dyDescent="0.25">
      <c r="A11" s="1"/>
      <c r="B11" s="1"/>
      <c r="C11" s="1"/>
    </row>
    <row r="12" spans="1:8" ht="15.75" customHeight="1" x14ac:dyDescent="0.25">
      <c r="A12" s="55"/>
      <c r="B12" s="84"/>
      <c r="C12" s="84"/>
    </row>
    <row r="13" spans="1:8" ht="15.75" customHeight="1" x14ac:dyDescent="0.25">
      <c r="A13" s="1"/>
      <c r="B13" s="1"/>
      <c r="C13" s="1"/>
    </row>
    <row r="14" spans="1:8" ht="15.75" customHeight="1" x14ac:dyDescent="0.25">
      <c r="A14" s="1"/>
      <c r="B14" s="1"/>
      <c r="C14" s="1"/>
      <c r="D14" s="114"/>
      <c r="E14" s="1"/>
      <c r="F14" s="1"/>
      <c r="G14" s="1"/>
      <c r="H14" s="1"/>
    </row>
    <row r="15" spans="1:8" ht="26.25" customHeight="1" x14ac:dyDescent="0.25">
      <c r="A15" s="85"/>
    </row>
    <row r="16" spans="1:8" ht="15.75" customHeight="1" x14ac:dyDescent="0.25">
      <c r="A16" s="84"/>
    </row>
    <row r="17" spans="1:14" ht="15.75" customHeight="1" x14ac:dyDescent="0.25">
      <c r="A17" s="10"/>
      <c r="B17" s="10"/>
      <c r="C17" s="10"/>
      <c r="D17" s="113"/>
      <c r="E17" s="10"/>
      <c r="F17" s="10"/>
      <c r="G17" s="83"/>
    </row>
    <row r="18" spans="1:14" ht="81.75" customHeight="1" x14ac:dyDescent="0.25">
      <c r="A18" s="215" t="s">
        <v>734</v>
      </c>
      <c r="B18" s="217"/>
      <c r="C18" s="32" t="s">
        <v>733</v>
      </c>
      <c r="D18" s="217" t="s">
        <v>493</v>
      </c>
      <c r="E18" s="217"/>
      <c r="F18" s="217" t="s">
        <v>732</v>
      </c>
      <c r="G18" s="217"/>
      <c r="H18" s="217" t="s">
        <v>731</v>
      </c>
      <c r="I18" s="217"/>
      <c r="J18" s="217" t="s">
        <v>730</v>
      </c>
      <c r="K18" s="217"/>
      <c r="L18" s="217" t="s">
        <v>729</v>
      </c>
      <c r="M18" s="217"/>
      <c r="N18" s="246"/>
    </row>
    <row r="19" spans="1:14" ht="26.25" customHeight="1" x14ac:dyDescent="0.25">
      <c r="A19" s="234" t="s">
        <v>331</v>
      </c>
      <c r="B19" s="235"/>
      <c r="C19" s="105" t="s">
        <v>467</v>
      </c>
      <c r="D19" s="235" t="s">
        <v>728</v>
      </c>
      <c r="E19" s="235"/>
      <c r="F19" s="236">
        <v>0</v>
      </c>
      <c r="G19" s="236"/>
      <c r="H19" s="237">
        <v>0</v>
      </c>
      <c r="I19" s="237"/>
      <c r="J19" s="237">
        <v>0</v>
      </c>
      <c r="K19" s="237"/>
      <c r="L19" s="238">
        <v>0</v>
      </c>
      <c r="M19" s="238"/>
      <c r="N19" s="239"/>
    </row>
    <row r="20" spans="1:14" ht="26.25" customHeight="1" x14ac:dyDescent="0.25">
      <c r="A20" s="234"/>
      <c r="B20" s="235"/>
      <c r="C20" s="105" t="s">
        <v>683</v>
      </c>
      <c r="D20" s="235" t="s">
        <v>727</v>
      </c>
      <c r="E20" s="235"/>
      <c r="F20" s="236">
        <v>0</v>
      </c>
      <c r="G20" s="236"/>
      <c r="H20" s="237">
        <v>0</v>
      </c>
      <c r="I20" s="237"/>
      <c r="J20" s="237">
        <v>0</v>
      </c>
      <c r="K20" s="237"/>
      <c r="L20" s="238">
        <v>0</v>
      </c>
      <c r="M20" s="238"/>
      <c r="N20" s="239"/>
    </row>
    <row r="21" spans="1:14" ht="26.25" customHeight="1" x14ac:dyDescent="0.25">
      <c r="A21" s="234" t="s">
        <v>240</v>
      </c>
      <c r="B21" s="235"/>
      <c r="C21" s="105" t="s">
        <v>726</v>
      </c>
      <c r="D21" s="235" t="s">
        <v>725</v>
      </c>
      <c r="E21" s="235"/>
      <c r="F21" s="236">
        <v>0</v>
      </c>
      <c r="G21" s="236"/>
      <c r="H21" s="237">
        <v>0</v>
      </c>
      <c r="I21" s="237"/>
      <c r="J21" s="237">
        <v>0</v>
      </c>
      <c r="K21" s="237"/>
      <c r="L21" s="238">
        <v>0</v>
      </c>
      <c r="M21" s="238"/>
      <c r="N21" s="239"/>
    </row>
    <row r="22" spans="1:14" ht="26.25" customHeight="1" x14ac:dyDescent="0.25">
      <c r="A22" s="234"/>
      <c r="B22" s="235"/>
      <c r="C22" s="105" t="s">
        <v>639</v>
      </c>
      <c r="D22" s="235" t="s">
        <v>724</v>
      </c>
      <c r="E22" s="235"/>
      <c r="F22" s="236">
        <v>0</v>
      </c>
      <c r="G22" s="236"/>
      <c r="H22" s="237">
        <v>0</v>
      </c>
      <c r="I22" s="237"/>
      <c r="J22" s="237">
        <v>0</v>
      </c>
      <c r="K22" s="237"/>
      <c r="L22" s="238">
        <v>0</v>
      </c>
      <c r="M22" s="238"/>
      <c r="N22" s="239"/>
    </row>
    <row r="23" spans="1:14" ht="26.25" customHeight="1" x14ac:dyDescent="0.25">
      <c r="A23" s="234"/>
      <c r="B23" s="235"/>
      <c r="C23" s="105" t="s">
        <v>723</v>
      </c>
      <c r="D23" s="235" t="s">
        <v>722</v>
      </c>
      <c r="E23" s="235"/>
      <c r="F23" s="236">
        <v>0</v>
      </c>
      <c r="G23" s="236"/>
      <c r="H23" s="237">
        <v>0</v>
      </c>
      <c r="I23" s="237"/>
      <c r="J23" s="237">
        <v>0</v>
      </c>
      <c r="K23" s="237"/>
      <c r="L23" s="238">
        <v>0</v>
      </c>
      <c r="M23" s="238"/>
      <c r="N23" s="239"/>
    </row>
    <row r="24" spans="1:14" ht="26.25" customHeight="1" x14ac:dyDescent="0.25">
      <c r="A24" s="234" t="s">
        <v>530</v>
      </c>
      <c r="B24" s="235"/>
      <c r="C24" s="105" t="s">
        <v>463</v>
      </c>
      <c r="D24" s="235" t="s">
        <v>721</v>
      </c>
      <c r="E24" s="235"/>
      <c r="F24" s="236">
        <v>0</v>
      </c>
      <c r="G24" s="236"/>
      <c r="H24" s="237">
        <v>0</v>
      </c>
      <c r="I24" s="237"/>
      <c r="J24" s="237">
        <v>0</v>
      </c>
      <c r="K24" s="237"/>
      <c r="L24" s="238">
        <v>0</v>
      </c>
      <c r="M24" s="238"/>
      <c r="N24" s="239"/>
    </row>
    <row r="25" spans="1:14" ht="26.25" customHeight="1" x14ac:dyDescent="0.25">
      <c r="A25" s="226" t="s">
        <v>512</v>
      </c>
      <c r="B25" s="227"/>
      <c r="C25" s="110" t="s">
        <v>720</v>
      </c>
      <c r="D25" s="227" t="s">
        <v>719</v>
      </c>
      <c r="E25" s="227"/>
      <c r="F25" s="228">
        <v>0</v>
      </c>
      <c r="G25" s="228"/>
      <c r="H25" s="229">
        <v>0</v>
      </c>
      <c r="I25" s="229"/>
      <c r="J25" s="229">
        <v>0</v>
      </c>
      <c r="K25" s="229"/>
      <c r="L25" s="230">
        <v>0</v>
      </c>
      <c r="M25" s="230"/>
      <c r="N25" s="231"/>
    </row>
    <row r="26" spans="1:14" ht="26.25" customHeight="1" x14ac:dyDescent="0.25">
      <c r="A26" s="226" t="s">
        <v>509</v>
      </c>
      <c r="B26" s="227"/>
      <c r="C26" s="110" t="s">
        <v>718</v>
      </c>
      <c r="D26" s="227" t="s">
        <v>717</v>
      </c>
      <c r="E26" s="227"/>
      <c r="F26" s="228">
        <v>752924</v>
      </c>
      <c r="G26" s="228"/>
      <c r="H26" s="229">
        <v>0</v>
      </c>
      <c r="I26" s="229"/>
      <c r="J26" s="229">
        <v>79730893753</v>
      </c>
      <c r="K26" s="229"/>
      <c r="L26" s="230">
        <v>0.87270000000000003</v>
      </c>
      <c r="M26" s="230"/>
      <c r="N26" s="231"/>
    </row>
    <row r="27" spans="1:14" ht="16.5" customHeight="1" x14ac:dyDescent="0.25">
      <c r="A27" s="226" t="s">
        <v>716</v>
      </c>
      <c r="B27" s="227"/>
      <c r="C27" s="110" t="s">
        <v>715</v>
      </c>
      <c r="D27" s="227" t="s">
        <v>714</v>
      </c>
      <c r="E27" s="227"/>
      <c r="F27" s="228">
        <v>60000</v>
      </c>
      <c r="G27" s="228"/>
      <c r="H27" s="229">
        <v>99307.246580000006</v>
      </c>
      <c r="I27" s="229"/>
      <c r="J27" s="229">
        <v>5958434795</v>
      </c>
      <c r="K27" s="229"/>
      <c r="L27" s="230">
        <v>6.5199999999999994E-2</v>
      </c>
      <c r="M27" s="230"/>
      <c r="N27" s="231"/>
    </row>
    <row r="28" spans="1:14" ht="16.5" customHeight="1" x14ac:dyDescent="0.25">
      <c r="A28" s="226" t="s">
        <v>713</v>
      </c>
      <c r="B28" s="227"/>
      <c r="C28" s="110" t="s">
        <v>712</v>
      </c>
      <c r="D28" s="227" t="s">
        <v>711</v>
      </c>
      <c r="E28" s="227"/>
      <c r="F28" s="228">
        <v>48000</v>
      </c>
      <c r="G28" s="228"/>
      <c r="H28" s="229">
        <v>101656.16438</v>
      </c>
      <c r="I28" s="229"/>
      <c r="J28" s="229">
        <v>4879495890</v>
      </c>
      <c r="K28" s="229"/>
      <c r="L28" s="230">
        <v>5.3400000000000003E-2</v>
      </c>
      <c r="M28" s="230"/>
      <c r="N28" s="231"/>
    </row>
    <row r="29" spans="1:14" ht="16.5" customHeight="1" x14ac:dyDescent="0.25">
      <c r="A29" s="226" t="s">
        <v>710</v>
      </c>
      <c r="B29" s="227"/>
      <c r="C29" s="110" t="s">
        <v>709</v>
      </c>
      <c r="D29" s="227" t="s">
        <v>708</v>
      </c>
      <c r="E29" s="227"/>
      <c r="F29" s="228">
        <v>5</v>
      </c>
      <c r="G29" s="228"/>
      <c r="H29" s="229">
        <v>1000000000</v>
      </c>
      <c r="I29" s="229"/>
      <c r="J29" s="229">
        <v>5000000000</v>
      </c>
      <c r="K29" s="229"/>
      <c r="L29" s="230">
        <v>5.4699999999999999E-2</v>
      </c>
      <c r="M29" s="230"/>
      <c r="N29" s="231"/>
    </row>
    <row r="30" spans="1:14" ht="16.5" customHeight="1" x14ac:dyDescent="0.25">
      <c r="A30" s="226" t="s">
        <v>707</v>
      </c>
      <c r="B30" s="227"/>
      <c r="C30" s="110" t="s">
        <v>706</v>
      </c>
      <c r="D30" s="227" t="s">
        <v>705</v>
      </c>
      <c r="E30" s="227"/>
      <c r="F30" s="228">
        <v>140000</v>
      </c>
      <c r="G30" s="228"/>
      <c r="H30" s="229">
        <v>99777.172210000004</v>
      </c>
      <c r="I30" s="229"/>
      <c r="J30" s="229">
        <v>13968804109</v>
      </c>
      <c r="K30" s="229"/>
      <c r="L30" s="230">
        <v>0.15290000000000001</v>
      </c>
      <c r="M30" s="230"/>
      <c r="N30" s="231"/>
    </row>
    <row r="31" spans="1:14" ht="16.5" customHeight="1" x14ac:dyDescent="0.25">
      <c r="A31" s="226" t="s">
        <v>704</v>
      </c>
      <c r="B31" s="227"/>
      <c r="C31" s="110" t="s">
        <v>703</v>
      </c>
      <c r="D31" s="227" t="s">
        <v>702</v>
      </c>
      <c r="E31" s="227"/>
      <c r="F31" s="228">
        <v>30000</v>
      </c>
      <c r="G31" s="228"/>
      <c r="H31" s="229">
        <v>100501.26027</v>
      </c>
      <c r="I31" s="229"/>
      <c r="J31" s="229">
        <v>3015037808</v>
      </c>
      <c r="K31" s="229"/>
      <c r="L31" s="230">
        <v>3.3000000000000002E-2</v>
      </c>
      <c r="M31" s="230"/>
      <c r="N31" s="231"/>
    </row>
    <row r="32" spans="1:14" ht="16.5" customHeight="1" x14ac:dyDescent="0.25">
      <c r="A32" s="226" t="s">
        <v>701</v>
      </c>
      <c r="B32" s="227"/>
      <c r="C32" s="110" t="s">
        <v>700</v>
      </c>
      <c r="D32" s="227" t="s">
        <v>699</v>
      </c>
      <c r="E32" s="227"/>
      <c r="F32" s="228">
        <v>170000</v>
      </c>
      <c r="G32" s="228"/>
      <c r="H32" s="229">
        <v>100000.91781</v>
      </c>
      <c r="I32" s="229"/>
      <c r="J32" s="229">
        <v>17000156028</v>
      </c>
      <c r="K32" s="229"/>
      <c r="L32" s="230">
        <v>0.18609999999999999</v>
      </c>
      <c r="M32" s="230"/>
      <c r="N32" s="231"/>
    </row>
    <row r="33" spans="1:14" ht="16.5" customHeight="1" x14ac:dyDescent="0.25">
      <c r="A33" s="226" t="s">
        <v>698</v>
      </c>
      <c r="B33" s="227"/>
      <c r="C33" s="110" t="s">
        <v>697</v>
      </c>
      <c r="D33" s="227" t="s">
        <v>696</v>
      </c>
      <c r="E33" s="227"/>
      <c r="F33" s="228">
        <v>70000</v>
      </c>
      <c r="G33" s="228"/>
      <c r="H33" s="229">
        <v>98405.667310000004</v>
      </c>
      <c r="I33" s="229"/>
      <c r="J33" s="229">
        <v>6888396712</v>
      </c>
      <c r="K33" s="229"/>
      <c r="L33" s="230">
        <v>7.5399999999999995E-2</v>
      </c>
      <c r="M33" s="230"/>
      <c r="N33" s="231"/>
    </row>
    <row r="34" spans="1:14" ht="16.5" customHeight="1" x14ac:dyDescent="0.25">
      <c r="A34" s="226" t="s">
        <v>695</v>
      </c>
      <c r="B34" s="227"/>
      <c r="C34" s="110" t="s">
        <v>694</v>
      </c>
      <c r="D34" s="227" t="s">
        <v>693</v>
      </c>
      <c r="E34" s="227"/>
      <c r="F34" s="228">
        <v>104919</v>
      </c>
      <c r="G34" s="228"/>
      <c r="H34" s="229">
        <v>96799.623460000003</v>
      </c>
      <c r="I34" s="229"/>
      <c r="J34" s="229">
        <v>10156119694</v>
      </c>
      <c r="K34" s="229"/>
      <c r="L34" s="230">
        <v>0.11119999999999999</v>
      </c>
      <c r="M34" s="230"/>
      <c r="N34" s="231"/>
    </row>
    <row r="35" spans="1:14" ht="16.5" customHeight="1" x14ac:dyDescent="0.25">
      <c r="A35" s="226" t="s">
        <v>692</v>
      </c>
      <c r="B35" s="227"/>
      <c r="C35" s="110" t="s">
        <v>691</v>
      </c>
      <c r="D35" s="227" t="s">
        <v>690</v>
      </c>
      <c r="E35" s="227"/>
      <c r="F35" s="228">
        <v>30000</v>
      </c>
      <c r="G35" s="228"/>
      <c r="H35" s="229">
        <v>99999.698629999999</v>
      </c>
      <c r="I35" s="229"/>
      <c r="J35" s="229">
        <v>2999990959</v>
      </c>
      <c r="K35" s="229"/>
      <c r="L35" s="230">
        <v>3.2800000000000003E-2</v>
      </c>
      <c r="M35" s="230"/>
      <c r="N35" s="231"/>
    </row>
    <row r="36" spans="1:14" ht="16.5" customHeight="1" x14ac:dyDescent="0.25">
      <c r="A36" s="226" t="s">
        <v>689</v>
      </c>
      <c r="B36" s="227"/>
      <c r="C36" s="110" t="s">
        <v>688</v>
      </c>
      <c r="D36" s="227" t="s">
        <v>687</v>
      </c>
      <c r="E36" s="227"/>
      <c r="F36" s="228">
        <v>50000</v>
      </c>
      <c r="G36" s="228"/>
      <c r="H36" s="229">
        <v>96300.041100000002</v>
      </c>
      <c r="I36" s="229"/>
      <c r="J36" s="229">
        <v>4815002055</v>
      </c>
      <c r="K36" s="229"/>
      <c r="L36" s="230">
        <v>5.2699999999999997E-2</v>
      </c>
      <c r="M36" s="230"/>
      <c r="N36" s="231"/>
    </row>
    <row r="37" spans="1:14" ht="16.5" customHeight="1" x14ac:dyDescent="0.25">
      <c r="A37" s="226" t="s">
        <v>686</v>
      </c>
      <c r="B37" s="227"/>
      <c r="C37" s="110" t="s">
        <v>685</v>
      </c>
      <c r="D37" s="227" t="s">
        <v>684</v>
      </c>
      <c r="E37" s="227"/>
      <c r="F37" s="228">
        <v>50000</v>
      </c>
      <c r="G37" s="228"/>
      <c r="H37" s="229">
        <v>100989.11405</v>
      </c>
      <c r="I37" s="229"/>
      <c r="J37" s="229">
        <v>5049455703</v>
      </c>
      <c r="K37" s="229"/>
      <c r="L37" s="230">
        <v>5.5300000000000002E-2</v>
      </c>
      <c r="M37" s="230"/>
      <c r="N37" s="231"/>
    </row>
    <row r="38" spans="1:14" ht="25.5" x14ac:dyDescent="0.25">
      <c r="A38" s="234"/>
      <c r="B38" s="235"/>
      <c r="C38" s="105" t="s">
        <v>683</v>
      </c>
      <c r="D38" s="235" t="s">
        <v>682</v>
      </c>
      <c r="E38" s="235"/>
      <c r="F38" s="236">
        <v>752924</v>
      </c>
      <c r="G38" s="236"/>
      <c r="H38" s="237">
        <v>0</v>
      </c>
      <c r="I38" s="237"/>
      <c r="J38" s="237">
        <v>79730893753</v>
      </c>
      <c r="K38" s="237"/>
      <c r="L38" s="238">
        <v>0.87270000000000003</v>
      </c>
      <c r="M38" s="238"/>
      <c r="N38" s="239"/>
    </row>
    <row r="39" spans="1:14" ht="25.5" x14ac:dyDescent="0.25">
      <c r="A39" s="234" t="s">
        <v>527</v>
      </c>
      <c r="B39" s="235"/>
      <c r="C39" s="105" t="s">
        <v>681</v>
      </c>
      <c r="D39" s="235" t="s">
        <v>680</v>
      </c>
      <c r="E39" s="235"/>
      <c r="F39" s="236">
        <v>0</v>
      </c>
      <c r="G39" s="236"/>
      <c r="H39" s="237">
        <v>0</v>
      </c>
      <c r="I39" s="237"/>
      <c r="J39" s="237">
        <v>0</v>
      </c>
      <c r="K39" s="237"/>
      <c r="L39" s="238">
        <v>0</v>
      </c>
      <c r="M39" s="238"/>
      <c r="N39" s="239"/>
    </row>
    <row r="40" spans="1:14" ht="25.5" x14ac:dyDescent="0.25">
      <c r="A40" s="226" t="s">
        <v>512</v>
      </c>
      <c r="B40" s="227"/>
      <c r="C40" s="110" t="s">
        <v>679</v>
      </c>
      <c r="D40" s="227" t="s">
        <v>678</v>
      </c>
      <c r="E40" s="227"/>
      <c r="F40" s="228">
        <v>0</v>
      </c>
      <c r="G40" s="228"/>
      <c r="H40" s="229">
        <v>0</v>
      </c>
      <c r="I40" s="229"/>
      <c r="J40" s="229">
        <v>0</v>
      </c>
      <c r="K40" s="229"/>
      <c r="L40" s="230">
        <v>0</v>
      </c>
      <c r="M40" s="230"/>
      <c r="N40" s="231"/>
    </row>
    <row r="41" spans="1:14" ht="38.25" x14ac:dyDescent="0.25">
      <c r="A41" s="226" t="s">
        <v>509</v>
      </c>
      <c r="B41" s="227"/>
      <c r="C41" s="110" t="s">
        <v>677</v>
      </c>
      <c r="D41" s="227" t="s">
        <v>676</v>
      </c>
      <c r="E41" s="227"/>
      <c r="F41" s="228">
        <v>0</v>
      </c>
      <c r="G41" s="228"/>
      <c r="H41" s="229">
        <v>0</v>
      </c>
      <c r="I41" s="229"/>
      <c r="J41" s="229">
        <v>0</v>
      </c>
      <c r="K41" s="229"/>
      <c r="L41" s="230">
        <v>0</v>
      </c>
      <c r="M41" s="230"/>
      <c r="N41" s="231"/>
    </row>
    <row r="42" spans="1:14" ht="25.5" x14ac:dyDescent="0.25">
      <c r="A42" s="226"/>
      <c r="B42" s="227"/>
      <c r="C42" s="110" t="s">
        <v>639</v>
      </c>
      <c r="D42" s="227" t="s">
        <v>675</v>
      </c>
      <c r="E42" s="227"/>
      <c r="F42" s="228">
        <v>0</v>
      </c>
      <c r="G42" s="228"/>
      <c r="H42" s="229">
        <v>0</v>
      </c>
      <c r="I42" s="229"/>
      <c r="J42" s="229">
        <v>0</v>
      </c>
      <c r="K42" s="229"/>
      <c r="L42" s="230">
        <v>0</v>
      </c>
      <c r="M42" s="230"/>
      <c r="N42" s="231"/>
    </row>
    <row r="43" spans="1:14" ht="25.5" x14ac:dyDescent="0.25">
      <c r="A43" s="234"/>
      <c r="B43" s="235"/>
      <c r="C43" s="105" t="s">
        <v>674</v>
      </c>
      <c r="D43" s="235" t="s">
        <v>673</v>
      </c>
      <c r="E43" s="235"/>
      <c r="F43" s="236">
        <v>752924</v>
      </c>
      <c r="G43" s="236"/>
      <c r="H43" s="237">
        <v>0</v>
      </c>
      <c r="I43" s="237"/>
      <c r="J43" s="237">
        <v>79730893753</v>
      </c>
      <c r="K43" s="237"/>
      <c r="L43" s="238">
        <v>0.87270000000000003</v>
      </c>
      <c r="M43" s="238"/>
      <c r="N43" s="239"/>
    </row>
    <row r="44" spans="1:14" ht="25.5" x14ac:dyDescent="0.25">
      <c r="A44" s="234" t="s">
        <v>520</v>
      </c>
      <c r="B44" s="235"/>
      <c r="C44" s="105" t="s">
        <v>672</v>
      </c>
      <c r="D44" s="235" t="s">
        <v>671</v>
      </c>
      <c r="E44" s="235"/>
      <c r="F44" s="236">
        <v>0</v>
      </c>
      <c r="G44" s="236"/>
      <c r="H44" s="237">
        <v>0</v>
      </c>
      <c r="I44" s="237"/>
      <c r="J44" s="237">
        <v>0</v>
      </c>
      <c r="K44" s="237"/>
      <c r="L44" s="238">
        <v>0</v>
      </c>
      <c r="M44" s="238"/>
      <c r="N44" s="239"/>
    </row>
    <row r="45" spans="1:14" ht="25.5" x14ac:dyDescent="0.25">
      <c r="A45" s="226" t="s">
        <v>512</v>
      </c>
      <c r="B45" s="227"/>
      <c r="C45" s="110" t="s">
        <v>670</v>
      </c>
      <c r="D45" s="227" t="s">
        <v>669</v>
      </c>
      <c r="E45" s="227"/>
      <c r="F45" s="228">
        <v>0</v>
      </c>
      <c r="G45" s="228"/>
      <c r="H45" s="229">
        <v>0</v>
      </c>
      <c r="I45" s="229"/>
      <c r="J45" s="229">
        <v>0</v>
      </c>
      <c r="K45" s="229"/>
      <c r="L45" s="230">
        <v>0</v>
      </c>
      <c r="M45" s="230"/>
      <c r="N45" s="231"/>
    </row>
    <row r="46" spans="1:14" ht="25.5" x14ac:dyDescent="0.25">
      <c r="A46" s="226" t="s">
        <v>509</v>
      </c>
      <c r="B46" s="227"/>
      <c r="C46" s="110" t="s">
        <v>668</v>
      </c>
      <c r="D46" s="227" t="s">
        <v>667</v>
      </c>
      <c r="E46" s="227"/>
      <c r="F46" s="228">
        <v>0</v>
      </c>
      <c r="G46" s="228"/>
      <c r="H46" s="229">
        <v>0</v>
      </c>
      <c r="I46" s="229"/>
      <c r="J46" s="229">
        <v>2095324503</v>
      </c>
      <c r="K46" s="229"/>
      <c r="L46" s="230">
        <v>2.29E-2</v>
      </c>
      <c r="M46" s="230"/>
      <c r="N46" s="231"/>
    </row>
    <row r="47" spans="1:14" ht="25.5" x14ac:dyDescent="0.25">
      <c r="A47" s="240"/>
      <c r="B47" s="241"/>
      <c r="C47" s="112" t="s">
        <v>264</v>
      </c>
      <c r="D47" s="241" t="s">
        <v>666</v>
      </c>
      <c r="E47" s="241"/>
      <c r="F47" s="242">
        <v>0</v>
      </c>
      <c r="G47" s="242"/>
      <c r="H47" s="243">
        <v>0</v>
      </c>
      <c r="I47" s="243"/>
      <c r="J47" s="243">
        <v>2095324503</v>
      </c>
      <c r="K47" s="243"/>
      <c r="L47" s="244">
        <v>2.29E-2</v>
      </c>
      <c r="M47" s="244"/>
      <c r="N47" s="245"/>
    </row>
    <row r="48" spans="1:14" ht="38.25" x14ac:dyDescent="0.25">
      <c r="A48" s="226" t="s">
        <v>504</v>
      </c>
      <c r="B48" s="227"/>
      <c r="C48" s="110" t="s">
        <v>665</v>
      </c>
      <c r="D48" s="227" t="s">
        <v>664</v>
      </c>
      <c r="E48" s="227"/>
      <c r="F48" s="228">
        <v>0</v>
      </c>
      <c r="G48" s="228"/>
      <c r="H48" s="229">
        <v>0</v>
      </c>
      <c r="I48" s="229"/>
      <c r="J48" s="229">
        <v>44931512</v>
      </c>
      <c r="K48" s="229"/>
      <c r="L48" s="230">
        <v>5.0000000000000001E-4</v>
      </c>
      <c r="M48" s="230"/>
      <c r="N48" s="231"/>
    </row>
    <row r="49" spans="1:14" ht="51" x14ac:dyDescent="0.25">
      <c r="A49" s="226" t="s">
        <v>581</v>
      </c>
      <c r="B49" s="227"/>
      <c r="C49" s="110" t="s">
        <v>663</v>
      </c>
      <c r="D49" s="227" t="s">
        <v>662</v>
      </c>
      <c r="E49" s="227"/>
      <c r="F49" s="228">
        <v>0</v>
      </c>
      <c r="G49" s="228"/>
      <c r="H49" s="229">
        <v>0</v>
      </c>
      <c r="I49" s="229"/>
      <c r="J49" s="229">
        <v>0</v>
      </c>
      <c r="K49" s="229"/>
      <c r="L49" s="230">
        <v>0</v>
      </c>
      <c r="M49" s="230"/>
      <c r="N49" s="231"/>
    </row>
    <row r="50" spans="1:14" ht="51" x14ac:dyDescent="0.25">
      <c r="A50" s="226" t="s">
        <v>578</v>
      </c>
      <c r="B50" s="227"/>
      <c r="C50" s="110" t="s">
        <v>661</v>
      </c>
      <c r="D50" s="227" t="s">
        <v>660</v>
      </c>
      <c r="E50" s="227"/>
      <c r="F50" s="228">
        <v>0</v>
      </c>
      <c r="G50" s="228"/>
      <c r="H50" s="229">
        <v>0</v>
      </c>
      <c r="I50" s="229"/>
      <c r="J50" s="229">
        <v>0</v>
      </c>
      <c r="K50" s="229"/>
      <c r="L50" s="230">
        <v>0</v>
      </c>
      <c r="M50" s="230"/>
      <c r="N50" s="231"/>
    </row>
    <row r="51" spans="1:14" ht="25.5" x14ac:dyDescent="0.25">
      <c r="A51" s="226" t="s">
        <v>569</v>
      </c>
      <c r="B51" s="227"/>
      <c r="C51" s="110" t="s">
        <v>659</v>
      </c>
      <c r="D51" s="227" t="s">
        <v>658</v>
      </c>
      <c r="E51" s="227"/>
      <c r="F51" s="228">
        <v>0</v>
      </c>
      <c r="G51" s="228"/>
      <c r="H51" s="229">
        <v>0</v>
      </c>
      <c r="I51" s="229"/>
      <c r="J51" s="229">
        <v>693151</v>
      </c>
      <c r="K51" s="229"/>
      <c r="L51" s="230">
        <v>7.5870433085790007E-6</v>
      </c>
      <c r="M51" s="230"/>
      <c r="N51" s="231"/>
    </row>
    <row r="52" spans="1:14" ht="25.5" x14ac:dyDescent="0.25">
      <c r="A52" s="226" t="s">
        <v>556</v>
      </c>
      <c r="B52" s="227"/>
      <c r="C52" s="110" t="s">
        <v>657</v>
      </c>
      <c r="D52" s="227" t="s">
        <v>656</v>
      </c>
      <c r="E52" s="227"/>
      <c r="F52" s="228">
        <v>0</v>
      </c>
      <c r="G52" s="228"/>
      <c r="H52" s="229">
        <v>0</v>
      </c>
      <c r="I52" s="229"/>
      <c r="J52" s="229">
        <v>0</v>
      </c>
      <c r="K52" s="229"/>
      <c r="L52" s="230">
        <v>0</v>
      </c>
      <c r="M52" s="230"/>
      <c r="N52" s="231"/>
    </row>
    <row r="53" spans="1:14" ht="38.25" x14ac:dyDescent="0.25">
      <c r="A53" s="240" t="s">
        <v>655</v>
      </c>
      <c r="B53" s="241"/>
      <c r="C53" s="112" t="s">
        <v>250</v>
      </c>
      <c r="D53" s="241" t="s">
        <v>654</v>
      </c>
      <c r="E53" s="241"/>
      <c r="F53" s="242">
        <v>0</v>
      </c>
      <c r="G53" s="242"/>
      <c r="H53" s="243">
        <v>0</v>
      </c>
      <c r="I53" s="243"/>
      <c r="J53" s="243">
        <v>0</v>
      </c>
      <c r="K53" s="243"/>
      <c r="L53" s="244">
        <v>0</v>
      </c>
      <c r="M53" s="244"/>
      <c r="N53" s="245"/>
    </row>
    <row r="54" spans="1:14" ht="51" x14ac:dyDescent="0.25">
      <c r="A54" s="240" t="s">
        <v>653</v>
      </c>
      <c r="B54" s="241"/>
      <c r="C54" s="112" t="s">
        <v>248</v>
      </c>
      <c r="D54" s="241" t="s">
        <v>652</v>
      </c>
      <c r="E54" s="241"/>
      <c r="F54" s="242">
        <v>0</v>
      </c>
      <c r="G54" s="242"/>
      <c r="H54" s="243">
        <v>0</v>
      </c>
      <c r="I54" s="243"/>
      <c r="J54" s="243">
        <v>0</v>
      </c>
      <c r="K54" s="243"/>
      <c r="L54" s="244">
        <v>0</v>
      </c>
      <c r="M54" s="244"/>
      <c r="N54" s="245"/>
    </row>
    <row r="55" spans="1:14" ht="25.5" x14ac:dyDescent="0.25">
      <c r="A55" s="234"/>
      <c r="B55" s="235"/>
      <c r="C55" s="105" t="s">
        <v>639</v>
      </c>
      <c r="D55" s="235" t="s">
        <v>651</v>
      </c>
      <c r="E55" s="235"/>
      <c r="F55" s="236">
        <v>0</v>
      </c>
      <c r="G55" s="236"/>
      <c r="H55" s="237">
        <v>0</v>
      </c>
      <c r="I55" s="237"/>
      <c r="J55" s="237">
        <v>2140949166</v>
      </c>
      <c r="K55" s="237"/>
      <c r="L55" s="238">
        <v>2.3400000000000001E-2</v>
      </c>
      <c r="M55" s="238"/>
      <c r="N55" s="239"/>
    </row>
    <row r="56" spans="1:14" ht="25.5" x14ac:dyDescent="0.25">
      <c r="A56" s="234" t="s">
        <v>138</v>
      </c>
      <c r="B56" s="235"/>
      <c r="C56" s="105" t="s">
        <v>484</v>
      </c>
      <c r="D56" s="235" t="s">
        <v>650</v>
      </c>
      <c r="E56" s="235"/>
      <c r="F56" s="236">
        <v>0</v>
      </c>
      <c r="G56" s="236"/>
      <c r="H56" s="237">
        <v>0</v>
      </c>
      <c r="I56" s="237"/>
      <c r="J56" s="237">
        <v>0</v>
      </c>
      <c r="K56" s="237"/>
      <c r="L56" s="238">
        <v>0</v>
      </c>
      <c r="M56" s="238"/>
      <c r="N56" s="239"/>
    </row>
    <row r="57" spans="1:14" ht="25.5" x14ac:dyDescent="0.25">
      <c r="A57" s="226" t="s">
        <v>512</v>
      </c>
      <c r="B57" s="227"/>
      <c r="C57" s="110" t="s">
        <v>649</v>
      </c>
      <c r="D57" s="227" t="s">
        <v>648</v>
      </c>
      <c r="E57" s="227"/>
      <c r="F57" s="228">
        <v>0</v>
      </c>
      <c r="G57" s="228"/>
      <c r="H57" s="229">
        <v>0</v>
      </c>
      <c r="I57" s="229"/>
      <c r="J57" s="229">
        <v>9487988811</v>
      </c>
      <c r="K57" s="229"/>
      <c r="L57" s="230">
        <v>0.10390000000000001</v>
      </c>
      <c r="M57" s="230"/>
      <c r="N57" s="231"/>
    </row>
    <row r="58" spans="1:14" ht="25.5" x14ac:dyDescent="0.25">
      <c r="A58" s="240"/>
      <c r="B58" s="241"/>
      <c r="C58" s="112" t="s">
        <v>482</v>
      </c>
      <c r="D58" s="241" t="s">
        <v>647</v>
      </c>
      <c r="E58" s="241"/>
      <c r="F58" s="242">
        <v>0</v>
      </c>
      <c r="G58" s="242"/>
      <c r="H58" s="243">
        <v>0</v>
      </c>
      <c r="I58" s="243"/>
      <c r="J58" s="243">
        <v>4487988811</v>
      </c>
      <c r="K58" s="243"/>
      <c r="L58" s="244">
        <v>4.9099999999999998E-2</v>
      </c>
      <c r="M58" s="244"/>
      <c r="N58" s="245"/>
    </row>
    <row r="59" spans="1:14" ht="38.25" x14ac:dyDescent="0.25">
      <c r="A59" s="240"/>
      <c r="B59" s="241"/>
      <c r="C59" s="112" t="s">
        <v>472</v>
      </c>
      <c r="D59" s="241" t="s">
        <v>646</v>
      </c>
      <c r="E59" s="241"/>
      <c r="F59" s="242">
        <v>0</v>
      </c>
      <c r="G59" s="242"/>
      <c r="H59" s="243">
        <v>0</v>
      </c>
      <c r="I59" s="243"/>
      <c r="J59" s="243">
        <v>0</v>
      </c>
      <c r="K59" s="243"/>
      <c r="L59" s="244">
        <v>0</v>
      </c>
      <c r="M59" s="244"/>
      <c r="N59" s="245"/>
    </row>
    <row r="60" spans="1:14" ht="51" x14ac:dyDescent="0.25">
      <c r="A60" s="240"/>
      <c r="B60" s="241"/>
      <c r="C60" s="112" t="s">
        <v>645</v>
      </c>
      <c r="D60" s="241" t="s">
        <v>644</v>
      </c>
      <c r="E60" s="241"/>
      <c r="F60" s="242">
        <v>0</v>
      </c>
      <c r="G60" s="242"/>
      <c r="H60" s="243">
        <v>0</v>
      </c>
      <c r="I60" s="243"/>
      <c r="J60" s="243">
        <v>5000000000</v>
      </c>
      <c r="K60" s="243"/>
      <c r="L60" s="244">
        <v>5.4699999999999999E-2</v>
      </c>
      <c r="M60" s="244"/>
      <c r="N60" s="245"/>
    </row>
    <row r="61" spans="1:14" ht="25.5" x14ac:dyDescent="0.25">
      <c r="A61" s="226" t="s">
        <v>509</v>
      </c>
      <c r="B61" s="227"/>
      <c r="C61" s="110" t="s">
        <v>643</v>
      </c>
      <c r="D61" s="227" t="s">
        <v>642</v>
      </c>
      <c r="E61" s="227"/>
      <c r="F61" s="228">
        <v>0</v>
      </c>
      <c r="G61" s="228"/>
      <c r="H61" s="229">
        <v>0</v>
      </c>
      <c r="I61" s="229"/>
      <c r="J61" s="229">
        <v>0</v>
      </c>
      <c r="K61" s="229"/>
      <c r="L61" s="230">
        <v>0</v>
      </c>
      <c r="M61" s="230"/>
      <c r="N61" s="231"/>
    </row>
    <row r="62" spans="1:14" ht="25.5" x14ac:dyDescent="0.25">
      <c r="A62" s="226" t="s">
        <v>504</v>
      </c>
      <c r="B62" s="227"/>
      <c r="C62" s="110" t="s">
        <v>641</v>
      </c>
      <c r="D62" s="227" t="s">
        <v>640</v>
      </c>
      <c r="E62" s="227"/>
      <c r="F62" s="228">
        <v>0</v>
      </c>
      <c r="G62" s="228"/>
      <c r="H62" s="229">
        <v>0</v>
      </c>
      <c r="I62" s="229"/>
      <c r="J62" s="229">
        <v>0</v>
      </c>
      <c r="K62" s="229"/>
      <c r="L62" s="230">
        <v>0</v>
      </c>
      <c r="M62" s="230"/>
      <c r="N62" s="231"/>
    </row>
    <row r="63" spans="1:14" ht="25.5" x14ac:dyDescent="0.25">
      <c r="A63" s="234"/>
      <c r="B63" s="235"/>
      <c r="C63" s="105" t="s">
        <v>639</v>
      </c>
      <c r="D63" s="235" t="s">
        <v>638</v>
      </c>
      <c r="E63" s="235"/>
      <c r="F63" s="236">
        <v>0</v>
      </c>
      <c r="G63" s="236"/>
      <c r="H63" s="237">
        <v>0</v>
      </c>
      <c r="I63" s="237"/>
      <c r="J63" s="237">
        <v>9487988811</v>
      </c>
      <c r="K63" s="237"/>
      <c r="L63" s="238">
        <v>0.10390000000000001</v>
      </c>
      <c r="M63" s="238"/>
      <c r="N63" s="239"/>
    </row>
    <row r="64" spans="1:14" ht="25.5" x14ac:dyDescent="0.25">
      <c r="A64" s="222" t="s">
        <v>515</v>
      </c>
      <c r="B64" s="223"/>
      <c r="C64" s="104" t="s">
        <v>637</v>
      </c>
      <c r="D64" s="223" t="s">
        <v>636</v>
      </c>
      <c r="E64" s="223"/>
      <c r="F64" s="224">
        <v>0</v>
      </c>
      <c r="G64" s="224"/>
      <c r="H64" s="225">
        <v>0</v>
      </c>
      <c r="I64" s="225"/>
      <c r="J64" s="225">
        <v>91359831730</v>
      </c>
      <c r="K64" s="225"/>
      <c r="L64" s="232">
        <v>1</v>
      </c>
      <c r="M64" s="232"/>
      <c r="N64" s="233"/>
    </row>
    <row r="65" spans="1:13" ht="11.25" customHeight="1" x14ac:dyDescent="0.25">
      <c r="A65" s="1"/>
      <c r="B65" s="1"/>
      <c r="C65" s="1"/>
      <c r="D65" s="1"/>
      <c r="E65" s="1"/>
      <c r="F65" s="1"/>
      <c r="G65" s="1"/>
      <c r="H65" s="1"/>
    </row>
    <row r="66" spans="1:13" ht="15.75" customHeight="1" x14ac:dyDescent="0.25">
      <c r="A66" s="103"/>
      <c r="B66" s="1"/>
      <c r="C66" s="1"/>
      <c r="D66" s="1"/>
      <c r="E66" s="1"/>
      <c r="F66" s="1"/>
    </row>
    <row r="67" spans="1:13" ht="26.25" customHeight="1" x14ac:dyDescent="0.25">
      <c r="A67" s="102"/>
    </row>
    <row r="68" spans="1:13" ht="9.75" customHeight="1" x14ac:dyDescent="0.25">
      <c r="A68" s="10"/>
      <c r="B68" s="10"/>
      <c r="C68" s="10"/>
      <c r="D68" s="10"/>
      <c r="E68" s="10"/>
      <c r="F68" s="10"/>
      <c r="G68" s="10"/>
      <c r="H68" s="10"/>
    </row>
    <row r="69" spans="1:13" ht="62.25" customHeight="1" x14ac:dyDescent="0.25">
      <c r="A69" s="101" t="s">
        <v>635</v>
      </c>
      <c r="B69" s="221" t="s">
        <v>634</v>
      </c>
      <c r="C69" s="221"/>
      <c r="D69" s="221"/>
      <c r="E69" s="221" t="s">
        <v>633</v>
      </c>
      <c r="F69" s="221"/>
      <c r="G69" s="221" t="s">
        <v>632</v>
      </c>
      <c r="H69" s="221"/>
      <c r="I69" s="221" t="s">
        <v>631</v>
      </c>
      <c r="J69" s="221"/>
      <c r="K69" s="221" t="s">
        <v>630</v>
      </c>
      <c r="L69" s="221"/>
      <c r="M69" s="100" t="s">
        <v>629</v>
      </c>
    </row>
    <row r="70" spans="1:13" ht="8.25" customHeight="1" x14ac:dyDescent="0.25">
      <c r="A70" s="1"/>
      <c r="B70" s="1"/>
      <c r="C70" s="1"/>
      <c r="D70" s="1"/>
      <c r="E70" s="1"/>
      <c r="F70" s="1"/>
      <c r="G70" s="1"/>
      <c r="H70" s="1"/>
    </row>
    <row r="71" spans="1:13" ht="12.75" customHeight="1" x14ac:dyDescent="0.25">
      <c r="A71" s="58"/>
      <c r="B71" s="58"/>
    </row>
    <row r="72" spans="1:13" ht="15.75" customHeight="1" x14ac:dyDescent="0.25">
      <c r="A72" s="56"/>
      <c r="B72" s="56"/>
    </row>
    <row r="73" spans="1:13" ht="15" customHeight="1" x14ac:dyDescent="0.25">
      <c r="A73" s="1"/>
      <c r="B73" s="1"/>
      <c r="C73" s="1"/>
      <c r="D73" s="1"/>
      <c r="E73" s="1"/>
      <c r="F73" s="1"/>
      <c r="G73" s="1"/>
      <c r="H73" s="1"/>
    </row>
    <row r="74" spans="1:13" ht="15" customHeight="1" x14ac:dyDescent="0.25">
      <c r="A74" s="1"/>
      <c r="B74" s="1"/>
      <c r="C74" s="1"/>
      <c r="D74" s="1"/>
      <c r="E74" s="1"/>
      <c r="F74" s="1"/>
      <c r="G74" s="1"/>
      <c r="H74" s="1"/>
    </row>
    <row r="75" spans="1:13" ht="15" customHeight="1" x14ac:dyDescent="0.25">
      <c r="A75" s="1"/>
      <c r="B75" s="1"/>
      <c r="C75" s="1"/>
      <c r="D75" s="1"/>
      <c r="E75" s="1"/>
      <c r="F75" s="1"/>
      <c r="G75" s="1"/>
      <c r="H75" s="1"/>
    </row>
    <row r="76" spans="1:13" ht="15" customHeight="1" x14ac:dyDescent="0.25">
      <c r="A76" s="1"/>
      <c r="B76" s="1"/>
      <c r="C76" s="1"/>
      <c r="D76" s="1"/>
      <c r="E76" s="1"/>
      <c r="F76" s="1"/>
      <c r="G76" s="1"/>
      <c r="H76" s="1"/>
    </row>
    <row r="77" spans="1:13" ht="15.75" customHeight="1" x14ac:dyDescent="0.25">
      <c r="A77" s="1"/>
      <c r="B77" s="1"/>
      <c r="C77" s="1"/>
      <c r="D77" s="1"/>
      <c r="E77" s="1"/>
      <c r="F77" s="1"/>
      <c r="G77" s="1"/>
      <c r="H77" s="1"/>
    </row>
    <row r="78" spans="1:13" ht="15.75" customHeight="1" x14ac:dyDescent="0.25">
      <c r="A78" s="1"/>
      <c r="B78" s="1"/>
      <c r="C78" s="1"/>
      <c r="D78" s="1"/>
      <c r="E78" s="1"/>
      <c r="F78" s="1"/>
      <c r="G78" s="1"/>
      <c r="H78" s="1"/>
    </row>
    <row r="79" spans="1:13" ht="15.75" customHeight="1" x14ac:dyDescent="0.25">
      <c r="A79" s="1"/>
      <c r="B79" s="1"/>
      <c r="C79" s="1"/>
      <c r="D79" s="1"/>
      <c r="E79" s="1"/>
      <c r="F79" s="1"/>
      <c r="G79" s="1"/>
      <c r="H79" s="1"/>
    </row>
    <row r="80" spans="1:13" ht="25.5" customHeight="1" x14ac:dyDescent="0.25">
      <c r="A80" s="55"/>
      <c r="B80" s="54"/>
    </row>
  </sheetData>
  <mergeCells count="287">
    <mergeCell ref="A18:B18"/>
    <mergeCell ref="D18:E18"/>
    <mergeCell ref="F18:G18"/>
    <mergeCell ref="H18:I18"/>
    <mergeCell ref="J18:K18"/>
    <mergeCell ref="L18:N18"/>
    <mergeCell ref="A19:B19"/>
    <mergeCell ref="D19:E19"/>
    <mergeCell ref="F19:G19"/>
    <mergeCell ref="H19:I19"/>
    <mergeCell ref="J19:K19"/>
    <mergeCell ref="L19:N19"/>
    <mergeCell ref="A20:B20"/>
    <mergeCell ref="D20:E20"/>
    <mergeCell ref="F20:G20"/>
    <mergeCell ref="H20:I20"/>
    <mergeCell ref="J20:K20"/>
    <mergeCell ref="L20:N20"/>
    <mergeCell ref="A21:B21"/>
    <mergeCell ref="D21:E21"/>
    <mergeCell ref="F21:G21"/>
    <mergeCell ref="H21:I21"/>
    <mergeCell ref="J21:K21"/>
    <mergeCell ref="L21:N21"/>
    <mergeCell ref="A22:B22"/>
    <mergeCell ref="D22:E22"/>
    <mergeCell ref="F22:G22"/>
    <mergeCell ref="H22:I22"/>
    <mergeCell ref="J22:K22"/>
    <mergeCell ref="L22:N22"/>
    <mergeCell ref="A23:B23"/>
    <mergeCell ref="D23:E23"/>
    <mergeCell ref="F23:G23"/>
    <mergeCell ref="H23:I23"/>
    <mergeCell ref="J23:K23"/>
    <mergeCell ref="L23:N23"/>
    <mergeCell ref="A24:B24"/>
    <mergeCell ref="D24:E24"/>
    <mergeCell ref="F24:G24"/>
    <mergeCell ref="H24:I24"/>
    <mergeCell ref="J24:K24"/>
    <mergeCell ref="L24:N24"/>
    <mergeCell ref="A25:B25"/>
    <mergeCell ref="D25:E25"/>
    <mergeCell ref="F25:G25"/>
    <mergeCell ref="H25:I25"/>
    <mergeCell ref="J25:K25"/>
    <mergeCell ref="L25:N25"/>
    <mergeCell ref="A26:B26"/>
    <mergeCell ref="D26:E26"/>
    <mergeCell ref="F26:G26"/>
    <mergeCell ref="H26:I26"/>
    <mergeCell ref="J26:K26"/>
    <mergeCell ref="L26:N26"/>
    <mergeCell ref="A27:B27"/>
    <mergeCell ref="D27:E27"/>
    <mergeCell ref="F27:G27"/>
    <mergeCell ref="H27:I27"/>
    <mergeCell ref="J27:K27"/>
    <mergeCell ref="L27:N27"/>
    <mergeCell ref="A28:B28"/>
    <mergeCell ref="D28:E28"/>
    <mergeCell ref="F28:G28"/>
    <mergeCell ref="H28:I28"/>
    <mergeCell ref="J28:K28"/>
    <mergeCell ref="L28:N28"/>
    <mergeCell ref="A29:B29"/>
    <mergeCell ref="D29:E29"/>
    <mergeCell ref="F29:G29"/>
    <mergeCell ref="H29:I29"/>
    <mergeCell ref="J29:K29"/>
    <mergeCell ref="L29:N29"/>
    <mergeCell ref="A30:B30"/>
    <mergeCell ref="D30:E30"/>
    <mergeCell ref="F30:G30"/>
    <mergeCell ref="H30:I30"/>
    <mergeCell ref="J30:K30"/>
    <mergeCell ref="L30:N30"/>
    <mergeCell ref="A31:B31"/>
    <mergeCell ref="D31:E31"/>
    <mergeCell ref="F31:G31"/>
    <mergeCell ref="H31:I31"/>
    <mergeCell ref="J31:K31"/>
    <mergeCell ref="L31:N31"/>
    <mergeCell ref="A32:B32"/>
    <mergeCell ref="D32:E32"/>
    <mergeCell ref="F32:G32"/>
    <mergeCell ref="H32:I32"/>
    <mergeCell ref="J32:K32"/>
    <mergeCell ref="L32:N32"/>
    <mergeCell ref="A33:B33"/>
    <mergeCell ref="D33:E33"/>
    <mergeCell ref="F33:G33"/>
    <mergeCell ref="H33:I33"/>
    <mergeCell ref="J33:K33"/>
    <mergeCell ref="L33:N33"/>
    <mergeCell ref="A34:B34"/>
    <mergeCell ref="D34:E34"/>
    <mergeCell ref="F34:G34"/>
    <mergeCell ref="H34:I34"/>
    <mergeCell ref="J34:K34"/>
    <mergeCell ref="L34:N34"/>
    <mergeCell ref="A35:B35"/>
    <mergeCell ref="D35:E35"/>
    <mergeCell ref="F35:G35"/>
    <mergeCell ref="H35:I35"/>
    <mergeCell ref="J35:K35"/>
    <mergeCell ref="L35:N35"/>
    <mergeCell ref="A36:B36"/>
    <mergeCell ref="D36:E36"/>
    <mergeCell ref="F36:G36"/>
    <mergeCell ref="H36:I36"/>
    <mergeCell ref="J36:K36"/>
    <mergeCell ref="L36:N36"/>
    <mergeCell ref="A37:B37"/>
    <mergeCell ref="D37:E37"/>
    <mergeCell ref="F37:G37"/>
    <mergeCell ref="H37:I37"/>
    <mergeCell ref="J37:K37"/>
    <mergeCell ref="L37:N37"/>
    <mergeCell ref="A38:B38"/>
    <mergeCell ref="D38:E38"/>
    <mergeCell ref="F38:G38"/>
    <mergeCell ref="H38:I38"/>
    <mergeCell ref="J38:K38"/>
    <mergeCell ref="L38:N38"/>
    <mergeCell ref="A39:B39"/>
    <mergeCell ref="D39:E39"/>
    <mergeCell ref="F39:G39"/>
    <mergeCell ref="H39:I39"/>
    <mergeCell ref="J39:K39"/>
    <mergeCell ref="L39:N39"/>
    <mergeCell ref="A40:B40"/>
    <mergeCell ref="D40:E40"/>
    <mergeCell ref="F40:G40"/>
    <mergeCell ref="H40:I40"/>
    <mergeCell ref="J40:K40"/>
    <mergeCell ref="L40:N40"/>
    <mergeCell ref="A41:B41"/>
    <mergeCell ref="D41:E41"/>
    <mergeCell ref="F41:G41"/>
    <mergeCell ref="H41:I41"/>
    <mergeCell ref="J41:K41"/>
    <mergeCell ref="L41:N41"/>
    <mergeCell ref="A42:B42"/>
    <mergeCell ref="D42:E42"/>
    <mergeCell ref="F42:G42"/>
    <mergeCell ref="H42:I42"/>
    <mergeCell ref="J42:K42"/>
    <mergeCell ref="L42:N42"/>
    <mergeCell ref="A43:B43"/>
    <mergeCell ref="D43:E43"/>
    <mergeCell ref="F43:G43"/>
    <mergeCell ref="H43:I43"/>
    <mergeCell ref="J43:K43"/>
    <mergeCell ref="L43:N43"/>
    <mergeCell ref="A44:B44"/>
    <mergeCell ref="D44:E44"/>
    <mergeCell ref="F44:G44"/>
    <mergeCell ref="H44:I44"/>
    <mergeCell ref="J44:K44"/>
    <mergeCell ref="L44:N44"/>
    <mergeCell ref="A45:B45"/>
    <mergeCell ref="D45:E45"/>
    <mergeCell ref="F45:G45"/>
    <mergeCell ref="H45:I45"/>
    <mergeCell ref="J45:K45"/>
    <mergeCell ref="L45:N45"/>
    <mergeCell ref="A46:B46"/>
    <mergeCell ref="D46:E46"/>
    <mergeCell ref="F46:G46"/>
    <mergeCell ref="H46:I46"/>
    <mergeCell ref="J46:K46"/>
    <mergeCell ref="L46:N46"/>
    <mergeCell ref="A47:B47"/>
    <mergeCell ref="D47:E47"/>
    <mergeCell ref="F47:G47"/>
    <mergeCell ref="H47:I47"/>
    <mergeCell ref="J47:K47"/>
    <mergeCell ref="L47:N47"/>
    <mergeCell ref="A48:B48"/>
    <mergeCell ref="D48:E48"/>
    <mergeCell ref="F48:G48"/>
    <mergeCell ref="H48:I48"/>
    <mergeCell ref="J48:K48"/>
    <mergeCell ref="L48:N48"/>
    <mergeCell ref="A49:B49"/>
    <mergeCell ref="D49:E49"/>
    <mergeCell ref="F49:G49"/>
    <mergeCell ref="H49:I49"/>
    <mergeCell ref="J49:K49"/>
    <mergeCell ref="L49:N49"/>
    <mergeCell ref="A50:B50"/>
    <mergeCell ref="D50:E50"/>
    <mergeCell ref="F50:G50"/>
    <mergeCell ref="H50:I50"/>
    <mergeCell ref="J50:K50"/>
    <mergeCell ref="L50:N50"/>
    <mergeCell ref="A51:B51"/>
    <mergeCell ref="D51:E51"/>
    <mergeCell ref="F51:G51"/>
    <mergeCell ref="H51:I51"/>
    <mergeCell ref="J51:K51"/>
    <mergeCell ref="L51:N51"/>
    <mergeCell ref="A52:B52"/>
    <mergeCell ref="D52:E52"/>
    <mergeCell ref="F52:G52"/>
    <mergeCell ref="H52:I52"/>
    <mergeCell ref="J52:K52"/>
    <mergeCell ref="L52:N52"/>
    <mergeCell ref="A53:B53"/>
    <mergeCell ref="D53:E53"/>
    <mergeCell ref="F53:G53"/>
    <mergeCell ref="H53:I53"/>
    <mergeCell ref="J53:K53"/>
    <mergeCell ref="L53:N53"/>
    <mergeCell ref="A54:B54"/>
    <mergeCell ref="D54:E54"/>
    <mergeCell ref="F54:G54"/>
    <mergeCell ref="H54:I54"/>
    <mergeCell ref="J54:K54"/>
    <mergeCell ref="L54:N54"/>
    <mergeCell ref="A55:B55"/>
    <mergeCell ref="D55:E55"/>
    <mergeCell ref="F55:G55"/>
    <mergeCell ref="H55:I55"/>
    <mergeCell ref="J55:K55"/>
    <mergeCell ref="L55:N55"/>
    <mergeCell ref="A56:B56"/>
    <mergeCell ref="D56:E56"/>
    <mergeCell ref="F56:G56"/>
    <mergeCell ref="H56:I56"/>
    <mergeCell ref="J56:K56"/>
    <mergeCell ref="L56:N56"/>
    <mergeCell ref="A57:B57"/>
    <mergeCell ref="D57:E57"/>
    <mergeCell ref="F57:G57"/>
    <mergeCell ref="H57:I57"/>
    <mergeCell ref="J57:K57"/>
    <mergeCell ref="L57:N57"/>
    <mergeCell ref="A58:B58"/>
    <mergeCell ref="D58:E58"/>
    <mergeCell ref="F58:G58"/>
    <mergeCell ref="H58:I58"/>
    <mergeCell ref="J58:K58"/>
    <mergeCell ref="L58:N58"/>
    <mergeCell ref="A59:B59"/>
    <mergeCell ref="D59:E59"/>
    <mergeCell ref="F59:G59"/>
    <mergeCell ref="H59:I59"/>
    <mergeCell ref="J59:K59"/>
    <mergeCell ref="L59:N59"/>
    <mergeCell ref="A60:B60"/>
    <mergeCell ref="D60:E60"/>
    <mergeCell ref="F60:G60"/>
    <mergeCell ref="H60:I60"/>
    <mergeCell ref="J60:K60"/>
    <mergeCell ref="L60:N60"/>
    <mergeCell ref="A61:B61"/>
    <mergeCell ref="D61:E61"/>
    <mergeCell ref="F61:G61"/>
    <mergeCell ref="H61:I61"/>
    <mergeCell ref="J61:K61"/>
    <mergeCell ref="L61:N61"/>
    <mergeCell ref="A62:B62"/>
    <mergeCell ref="D62:E62"/>
    <mergeCell ref="F62:G62"/>
    <mergeCell ref="H62:I62"/>
    <mergeCell ref="J62:K62"/>
    <mergeCell ref="L62:N62"/>
    <mergeCell ref="L64:N64"/>
    <mergeCell ref="A63:B63"/>
    <mergeCell ref="D63:E63"/>
    <mergeCell ref="F63:G63"/>
    <mergeCell ref="H63:I63"/>
    <mergeCell ref="J63:K63"/>
    <mergeCell ref="L63:N63"/>
    <mergeCell ref="B69:D69"/>
    <mergeCell ref="E69:F69"/>
    <mergeCell ref="G69:H69"/>
    <mergeCell ref="I69:J69"/>
    <mergeCell ref="K69:L69"/>
    <mergeCell ref="A64:B64"/>
    <mergeCell ref="D64:E64"/>
    <mergeCell ref="F64:G64"/>
    <mergeCell ref="H64:I64"/>
    <mergeCell ref="J64:K64"/>
  </mergeCells>
  <printOptions horizontalCentered="1"/>
  <pageMargins left="0" right="0" top="0.5899999737739563" bottom="0.5899999737739563" header="0.5" footer="0.5"/>
  <pageSetup paperSize="9" scale="9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F846C-E729-4CDA-8458-ED7122160D1A}">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177" customWidth="1"/>
    <col min="2" max="2" width="34.42578125" style="132" customWidth="1"/>
    <col min="3" max="3" width="12.42578125" style="132" bestFit="1" customWidth="1"/>
    <col min="4" max="4" width="9.140625" style="132"/>
    <col min="5" max="5" width="12.28515625" style="132" customWidth="1"/>
    <col min="6" max="6" width="13.28515625" style="132" customWidth="1"/>
    <col min="7" max="7" width="15.28515625" style="132" customWidth="1"/>
    <col min="8" max="11" width="19" style="132" customWidth="1"/>
    <col min="12" max="16384" width="9.140625" style="132"/>
  </cols>
  <sheetData>
    <row r="1" spans="1:11" s="129" customFormat="1" ht="26.25" customHeight="1" x14ac:dyDescent="0.25">
      <c r="A1" s="257" t="s">
        <v>790</v>
      </c>
      <c r="B1" s="257"/>
      <c r="C1" s="257"/>
      <c r="D1" s="257"/>
      <c r="E1" s="257"/>
      <c r="F1" s="257"/>
      <c r="G1" s="257"/>
      <c r="H1" s="257"/>
      <c r="I1" s="257"/>
      <c r="J1" s="257"/>
      <c r="K1" s="257"/>
    </row>
    <row r="2" spans="1:11" ht="52.5" customHeight="1" x14ac:dyDescent="0.25">
      <c r="A2" s="130"/>
      <c r="B2" s="131"/>
      <c r="C2" s="258" t="s">
        <v>791</v>
      </c>
      <c r="D2" s="258"/>
      <c r="E2" s="258"/>
      <c r="F2" s="258"/>
      <c r="G2" s="258"/>
      <c r="H2" s="258"/>
      <c r="I2" s="258"/>
      <c r="J2" s="258"/>
      <c r="K2" s="258"/>
    </row>
    <row r="3" spans="1:11" ht="14.25" customHeight="1" x14ac:dyDescent="0.25">
      <c r="A3" s="259" t="s">
        <v>792</v>
      </c>
      <c r="B3" s="260"/>
      <c r="C3" s="260"/>
      <c r="D3" s="260"/>
      <c r="E3" s="260"/>
      <c r="F3" s="260"/>
      <c r="G3" s="260"/>
      <c r="H3" s="260"/>
      <c r="I3" s="260"/>
      <c r="J3" s="260"/>
      <c r="K3" s="260"/>
    </row>
    <row r="4" spans="1:11" ht="15.75" customHeight="1" x14ac:dyDescent="0.25">
      <c r="A4" s="260"/>
      <c r="B4" s="260"/>
      <c r="C4" s="260"/>
      <c r="D4" s="260"/>
      <c r="E4" s="260"/>
      <c r="F4" s="260"/>
      <c r="G4" s="260"/>
      <c r="H4" s="260"/>
      <c r="I4" s="260"/>
      <c r="J4" s="260"/>
      <c r="K4" s="260"/>
    </row>
    <row r="5" spans="1:11" s="134" customFormat="1" ht="18" customHeight="1" x14ac:dyDescent="0.2">
      <c r="A5" s="261" t="s">
        <v>917</v>
      </c>
      <c r="B5" s="262"/>
      <c r="C5" s="262"/>
      <c r="D5" s="262"/>
      <c r="E5" s="262"/>
      <c r="F5" s="262"/>
      <c r="G5" s="262"/>
      <c r="H5" s="262"/>
      <c r="I5" s="262"/>
      <c r="J5" s="262"/>
      <c r="K5" s="262"/>
    </row>
    <row r="6" spans="1:11" s="134" customFormat="1" ht="11.25" x14ac:dyDescent="0.2">
      <c r="A6" s="133"/>
      <c r="B6" s="133"/>
      <c r="C6" s="133"/>
      <c r="D6" s="133"/>
      <c r="E6" s="133"/>
      <c r="F6" s="135"/>
      <c r="G6" s="136"/>
      <c r="H6" s="136"/>
      <c r="I6" s="136"/>
      <c r="J6" s="136"/>
      <c r="K6" s="136"/>
    </row>
    <row r="7" spans="1:11" s="134" customFormat="1" ht="17.25" customHeight="1" x14ac:dyDescent="0.2">
      <c r="A7" s="249" t="s">
        <v>793</v>
      </c>
      <c r="B7" s="250"/>
      <c r="C7" s="263" t="s">
        <v>794</v>
      </c>
      <c r="D7" s="263"/>
      <c r="E7" s="263"/>
      <c r="F7" s="263"/>
      <c r="G7" s="249"/>
      <c r="H7" s="249"/>
      <c r="I7" s="249"/>
      <c r="J7" s="249"/>
      <c r="K7" s="136"/>
    </row>
    <row r="8" spans="1:11" s="134" customFormat="1" ht="17.25" customHeight="1" x14ac:dyDescent="0.2">
      <c r="A8" s="137" t="s">
        <v>795</v>
      </c>
      <c r="B8" s="138"/>
      <c r="C8" s="139" t="s">
        <v>796</v>
      </c>
      <c r="D8" s="136"/>
      <c r="E8" s="136"/>
      <c r="F8" s="136"/>
      <c r="G8" s="254"/>
      <c r="H8" s="254"/>
      <c r="I8" s="254"/>
      <c r="J8" s="254"/>
      <c r="K8" s="136"/>
    </row>
    <row r="9" spans="1:11" s="134" customFormat="1" ht="17.25" customHeight="1" x14ac:dyDescent="0.2">
      <c r="A9" s="141" t="s">
        <v>797</v>
      </c>
      <c r="B9" s="138"/>
      <c r="C9" s="249" t="s">
        <v>798</v>
      </c>
      <c r="D9" s="249"/>
      <c r="E9" s="249"/>
      <c r="F9" s="249"/>
      <c r="G9" s="249"/>
      <c r="H9" s="140"/>
      <c r="I9" s="140"/>
      <c r="J9" s="140"/>
      <c r="K9" s="136"/>
    </row>
    <row r="10" spans="1:11" s="134" customFormat="1" ht="17.25" customHeight="1" x14ac:dyDescent="0.2">
      <c r="A10" s="137" t="s">
        <v>799</v>
      </c>
      <c r="B10" s="138"/>
      <c r="C10" s="255" t="s">
        <v>800</v>
      </c>
      <c r="D10" s="255"/>
      <c r="E10" s="255"/>
      <c r="F10" s="255"/>
      <c r="G10" s="140"/>
      <c r="H10" s="140"/>
      <c r="I10" s="140"/>
      <c r="J10" s="140"/>
      <c r="K10" s="136"/>
    </row>
    <row r="11" spans="1:11" s="134" customFormat="1" ht="17.25" customHeight="1" x14ac:dyDescent="0.2">
      <c r="A11" s="249" t="s">
        <v>801</v>
      </c>
      <c r="B11" s="250"/>
      <c r="C11" s="142" t="s">
        <v>802</v>
      </c>
      <c r="D11" s="142"/>
      <c r="E11" s="136"/>
      <c r="F11" s="136"/>
      <c r="G11" s="249"/>
      <c r="H11" s="249"/>
      <c r="I11" s="249"/>
      <c r="J11" s="249"/>
      <c r="K11" s="136"/>
    </row>
    <row r="12" spans="1:11" s="134" customFormat="1" ht="17.25" customHeight="1" x14ac:dyDescent="0.2">
      <c r="A12" s="256" t="s">
        <v>803</v>
      </c>
      <c r="B12" s="256"/>
      <c r="C12" s="136" t="s">
        <v>804</v>
      </c>
      <c r="D12" s="136"/>
      <c r="E12" s="136"/>
      <c r="F12" s="136"/>
      <c r="G12" s="254"/>
      <c r="H12" s="254"/>
      <c r="I12" s="254"/>
      <c r="J12" s="254"/>
      <c r="K12" s="136"/>
    </row>
    <row r="13" spans="1:11" s="134" customFormat="1" ht="17.25" customHeight="1" x14ac:dyDescent="0.2">
      <c r="A13" s="249" t="s">
        <v>805</v>
      </c>
      <c r="B13" s="250"/>
      <c r="C13" s="143" t="s">
        <v>918</v>
      </c>
      <c r="D13" s="142"/>
      <c r="E13" s="136"/>
      <c r="F13" s="136"/>
      <c r="G13" s="249"/>
      <c r="H13" s="249"/>
      <c r="I13" s="249"/>
      <c r="J13" s="249"/>
      <c r="K13" s="136"/>
    </row>
    <row r="14" spans="1:11" s="134" customFormat="1" ht="17.25" customHeight="1" x14ac:dyDescent="0.2">
      <c r="A14" s="137" t="s">
        <v>806</v>
      </c>
      <c r="B14" s="137"/>
      <c r="C14" s="144" t="s">
        <v>919</v>
      </c>
      <c r="D14" s="136"/>
      <c r="E14" s="136"/>
      <c r="F14" s="136"/>
      <c r="G14" s="251"/>
      <c r="H14" s="251"/>
      <c r="I14" s="251"/>
      <c r="J14" s="251"/>
      <c r="K14" s="136"/>
    </row>
    <row r="15" spans="1:11" s="134" customFormat="1" ht="11.25" x14ac:dyDescent="0.2">
      <c r="A15" s="137"/>
      <c r="B15" s="137"/>
      <c r="C15" s="145"/>
      <c r="D15" s="136"/>
      <c r="E15" s="136"/>
      <c r="F15" s="136"/>
      <c r="G15" s="146"/>
      <c r="H15" s="146"/>
      <c r="I15" s="146"/>
      <c r="J15" s="146"/>
      <c r="K15" s="136"/>
    </row>
    <row r="16" spans="1:11" s="134" customFormat="1" ht="15.75" customHeight="1" x14ac:dyDescent="0.2">
      <c r="A16" s="147"/>
      <c r="B16" s="136"/>
      <c r="C16" s="136"/>
      <c r="D16" s="136"/>
      <c r="E16" s="136"/>
      <c r="F16" s="136"/>
      <c r="G16" s="136"/>
      <c r="H16" s="136"/>
      <c r="I16" s="136"/>
      <c r="J16" s="136"/>
      <c r="K16" s="136"/>
    </row>
    <row r="17" spans="1:11" s="134" customFormat="1" ht="29.25" customHeight="1" x14ac:dyDescent="0.2">
      <c r="A17" s="147"/>
      <c r="B17" s="136"/>
      <c r="C17" s="136"/>
      <c r="D17" s="136"/>
      <c r="E17" s="136"/>
      <c r="F17" s="136"/>
      <c r="G17" s="136"/>
      <c r="H17" s="136"/>
      <c r="I17" s="136"/>
      <c r="J17" s="136"/>
      <c r="K17" s="136"/>
    </row>
    <row r="18" spans="1:11" s="134" customFormat="1" ht="37.5" customHeight="1" x14ac:dyDescent="0.2">
      <c r="A18" s="252" t="s">
        <v>734</v>
      </c>
      <c r="B18" s="252" t="s">
        <v>807</v>
      </c>
      <c r="C18" s="252" t="s">
        <v>493</v>
      </c>
      <c r="D18" s="252" t="s">
        <v>808</v>
      </c>
      <c r="E18" s="252" t="s">
        <v>809</v>
      </c>
      <c r="F18" s="252" t="s">
        <v>810</v>
      </c>
      <c r="G18" s="252" t="s">
        <v>811</v>
      </c>
      <c r="H18" s="247" t="s">
        <v>812</v>
      </c>
      <c r="I18" s="248"/>
      <c r="J18" s="247" t="s">
        <v>813</v>
      </c>
      <c r="K18" s="248"/>
    </row>
    <row r="19" spans="1:11" s="134" customFormat="1" ht="73.5" customHeight="1" x14ac:dyDescent="0.2">
      <c r="A19" s="253"/>
      <c r="B19" s="253"/>
      <c r="C19" s="253"/>
      <c r="D19" s="253"/>
      <c r="E19" s="253"/>
      <c r="F19" s="253"/>
      <c r="G19" s="253"/>
      <c r="H19" s="148" t="s">
        <v>814</v>
      </c>
      <c r="I19" s="148" t="s">
        <v>815</v>
      </c>
      <c r="J19" s="148" t="s">
        <v>816</v>
      </c>
      <c r="K19" s="148" t="s">
        <v>815</v>
      </c>
    </row>
    <row r="20" spans="1:11" s="134" customFormat="1" ht="35.25" customHeight="1" x14ac:dyDescent="0.2">
      <c r="A20" s="149" t="s">
        <v>512</v>
      </c>
      <c r="B20" s="150" t="s">
        <v>817</v>
      </c>
      <c r="C20" s="149" t="s">
        <v>818</v>
      </c>
      <c r="D20" s="151"/>
      <c r="E20" s="151"/>
      <c r="F20" s="152"/>
      <c r="G20" s="153"/>
      <c r="H20" s="150"/>
      <c r="I20" s="154"/>
      <c r="J20" s="155"/>
      <c r="K20" s="156"/>
    </row>
    <row r="21" spans="1:11" s="134" customFormat="1" ht="35.25" customHeight="1" x14ac:dyDescent="0.2">
      <c r="A21" s="149" t="s">
        <v>819</v>
      </c>
      <c r="B21" s="150" t="s">
        <v>820</v>
      </c>
      <c r="C21" s="149" t="s">
        <v>821</v>
      </c>
      <c r="D21" s="151"/>
      <c r="E21" s="151"/>
      <c r="F21" s="152"/>
      <c r="G21" s="153"/>
      <c r="H21" s="150"/>
      <c r="I21" s="154"/>
      <c r="J21" s="155"/>
      <c r="K21" s="156"/>
    </row>
    <row r="22" spans="1:11" s="134" customFormat="1" ht="35.25" customHeight="1" x14ac:dyDescent="0.2">
      <c r="A22" s="149" t="s">
        <v>331</v>
      </c>
      <c r="B22" s="150" t="s">
        <v>822</v>
      </c>
      <c r="C22" s="149" t="s">
        <v>823</v>
      </c>
      <c r="D22" s="152"/>
      <c r="E22" s="152"/>
      <c r="F22" s="152"/>
      <c r="G22" s="153"/>
      <c r="H22" s="150"/>
      <c r="I22" s="154"/>
      <c r="J22" s="150"/>
      <c r="K22" s="154"/>
    </row>
    <row r="23" spans="1:11" s="134" customFormat="1" ht="35.25" customHeight="1" x14ac:dyDescent="0.2">
      <c r="A23" s="149" t="s">
        <v>509</v>
      </c>
      <c r="B23" s="150" t="s">
        <v>824</v>
      </c>
      <c r="C23" s="149" t="s">
        <v>825</v>
      </c>
      <c r="D23" s="152"/>
      <c r="E23" s="152"/>
      <c r="F23" s="152"/>
      <c r="G23" s="151"/>
      <c r="H23" s="150"/>
      <c r="I23" s="157"/>
      <c r="J23" s="150"/>
      <c r="K23" s="157"/>
    </row>
    <row r="24" spans="1:11" s="134" customFormat="1" ht="35.25" customHeight="1" x14ac:dyDescent="0.2">
      <c r="A24" s="149" t="s">
        <v>240</v>
      </c>
      <c r="B24" s="150" t="s">
        <v>826</v>
      </c>
      <c r="C24" s="149" t="s">
        <v>827</v>
      </c>
      <c r="D24" s="152"/>
      <c r="E24" s="152"/>
      <c r="F24" s="152"/>
      <c r="G24" s="153"/>
      <c r="H24" s="150"/>
      <c r="I24" s="154"/>
      <c r="J24" s="150"/>
      <c r="K24" s="154"/>
    </row>
    <row r="25" spans="1:11" s="162" customFormat="1" ht="35.25" customHeight="1" x14ac:dyDescent="0.15">
      <c r="A25" s="158" t="s">
        <v>828</v>
      </c>
      <c r="B25" s="159" t="s">
        <v>829</v>
      </c>
      <c r="C25" s="158" t="s">
        <v>830</v>
      </c>
      <c r="D25" s="160"/>
      <c r="E25" s="160"/>
      <c r="F25" s="160"/>
      <c r="G25" s="161"/>
      <c r="H25" s="159"/>
      <c r="I25" s="156"/>
      <c r="J25" s="159"/>
      <c r="K25" s="156"/>
    </row>
    <row r="26" spans="1:11" s="134" customFormat="1" ht="35.25" customHeight="1" x14ac:dyDescent="0.2">
      <c r="A26" s="149" t="s">
        <v>504</v>
      </c>
      <c r="B26" s="150" t="s">
        <v>831</v>
      </c>
      <c r="C26" s="149" t="s">
        <v>832</v>
      </c>
      <c r="D26" s="152"/>
      <c r="E26" s="152"/>
      <c r="F26" s="152"/>
      <c r="G26" s="153"/>
      <c r="H26" s="150"/>
      <c r="I26" s="154"/>
      <c r="J26" s="150"/>
      <c r="K26" s="154"/>
    </row>
    <row r="27" spans="1:11" s="134" customFormat="1" ht="35.25" customHeight="1" x14ac:dyDescent="0.2">
      <c r="A27" s="149" t="s">
        <v>833</v>
      </c>
      <c r="B27" s="150" t="s">
        <v>820</v>
      </c>
      <c r="C27" s="149" t="s">
        <v>834</v>
      </c>
      <c r="D27" s="152"/>
      <c r="E27" s="152"/>
      <c r="F27" s="152"/>
      <c r="G27" s="153"/>
      <c r="H27" s="150"/>
      <c r="I27" s="154"/>
      <c r="J27" s="150"/>
      <c r="K27" s="154"/>
    </row>
    <row r="28" spans="1:11" s="134" customFormat="1" ht="35.25" customHeight="1" x14ac:dyDescent="0.2">
      <c r="A28" s="149" t="s">
        <v>530</v>
      </c>
      <c r="B28" s="150" t="s">
        <v>835</v>
      </c>
      <c r="C28" s="149" t="s">
        <v>836</v>
      </c>
      <c r="D28" s="152"/>
      <c r="E28" s="152"/>
      <c r="F28" s="152"/>
      <c r="G28" s="153"/>
      <c r="H28" s="150"/>
      <c r="I28" s="154"/>
      <c r="J28" s="150"/>
      <c r="K28" s="154"/>
    </row>
    <row r="29" spans="1:11" s="134" customFormat="1" ht="35.25" customHeight="1" x14ac:dyDescent="0.2">
      <c r="A29" s="149" t="s">
        <v>581</v>
      </c>
      <c r="B29" s="150" t="s">
        <v>837</v>
      </c>
      <c r="C29" s="149" t="s">
        <v>838</v>
      </c>
      <c r="D29" s="152"/>
      <c r="E29" s="152"/>
      <c r="F29" s="152"/>
      <c r="G29" s="153"/>
      <c r="H29" s="150"/>
      <c r="I29" s="154"/>
      <c r="J29" s="150"/>
      <c r="K29" s="154"/>
    </row>
    <row r="30" spans="1:11" s="134" customFormat="1" ht="35.25" customHeight="1" x14ac:dyDescent="0.2">
      <c r="A30" s="149" t="s">
        <v>839</v>
      </c>
      <c r="B30" s="150" t="s">
        <v>820</v>
      </c>
      <c r="C30" s="149" t="s">
        <v>840</v>
      </c>
      <c r="D30" s="152"/>
      <c r="E30" s="152"/>
      <c r="F30" s="152"/>
      <c r="G30" s="153"/>
      <c r="H30" s="150"/>
      <c r="I30" s="154"/>
      <c r="J30" s="150"/>
      <c r="K30" s="154"/>
    </row>
    <row r="31" spans="1:11" s="134" customFormat="1" ht="35.25" customHeight="1" x14ac:dyDescent="0.2">
      <c r="A31" s="149" t="s">
        <v>527</v>
      </c>
      <c r="B31" s="150" t="s">
        <v>841</v>
      </c>
      <c r="C31" s="149" t="s">
        <v>842</v>
      </c>
      <c r="D31" s="152"/>
      <c r="E31" s="152"/>
      <c r="F31" s="152"/>
      <c r="G31" s="153"/>
      <c r="H31" s="150"/>
      <c r="I31" s="154"/>
      <c r="J31" s="150"/>
      <c r="K31" s="154"/>
    </row>
    <row r="32" spans="1:11" s="162" customFormat="1" ht="35.25" customHeight="1" x14ac:dyDescent="0.15">
      <c r="A32" s="158" t="s">
        <v>843</v>
      </c>
      <c r="B32" s="159" t="s">
        <v>844</v>
      </c>
      <c r="C32" s="158" t="s">
        <v>845</v>
      </c>
      <c r="D32" s="160"/>
      <c r="E32" s="160"/>
      <c r="F32" s="160"/>
      <c r="G32" s="161"/>
      <c r="H32" s="159"/>
      <c r="I32" s="156"/>
      <c r="J32" s="159"/>
      <c r="K32" s="156"/>
    </row>
    <row r="33" spans="1:11" s="134" customFormat="1" ht="11.25" x14ac:dyDescent="0.2">
      <c r="A33" s="147"/>
      <c r="B33" s="136"/>
      <c r="C33" s="136"/>
      <c r="D33" s="136"/>
      <c r="E33" s="136"/>
      <c r="F33" s="136"/>
      <c r="G33" s="136"/>
      <c r="H33" s="136"/>
      <c r="I33" s="136"/>
      <c r="J33" s="136"/>
      <c r="K33" s="136"/>
    </row>
    <row r="34" spans="1:11" s="167" customFormat="1" ht="12.75" x14ac:dyDescent="0.25">
      <c r="A34" s="163"/>
      <c r="B34" s="164"/>
      <c r="C34" s="164" t="s">
        <v>846</v>
      </c>
      <c r="D34" s="165"/>
      <c r="E34" s="165"/>
      <c r="F34" s="165"/>
      <c r="G34" s="165"/>
      <c r="H34" s="165"/>
      <c r="I34" s="166" t="s">
        <v>847</v>
      </c>
      <c r="J34" s="165"/>
      <c r="K34" s="165"/>
    </row>
    <row r="35" spans="1:11" s="167" customFormat="1" ht="12.75" x14ac:dyDescent="0.25">
      <c r="A35" s="163"/>
      <c r="B35" s="168"/>
      <c r="C35" s="168" t="s">
        <v>848</v>
      </c>
      <c r="D35" s="165"/>
      <c r="E35" s="165"/>
      <c r="F35" s="165"/>
      <c r="G35" s="165"/>
      <c r="H35" s="165"/>
      <c r="I35" s="169" t="s">
        <v>849</v>
      </c>
      <c r="J35" s="165"/>
      <c r="K35" s="165"/>
    </row>
    <row r="36" spans="1:11" s="172" customFormat="1" x14ac:dyDescent="0.25">
      <c r="A36" s="163"/>
      <c r="B36" s="163"/>
      <c r="C36" s="163"/>
      <c r="D36" s="170"/>
      <c r="E36" s="170"/>
      <c r="F36" s="170"/>
      <c r="G36" s="170"/>
      <c r="H36" s="170"/>
      <c r="I36" s="171"/>
      <c r="J36" s="170"/>
      <c r="K36" s="170"/>
    </row>
    <row r="37" spans="1:11" s="172" customFormat="1" x14ac:dyDescent="0.25">
      <c r="A37" s="163"/>
      <c r="B37" s="163"/>
      <c r="C37" s="163"/>
      <c r="D37" s="170"/>
      <c r="E37" s="170"/>
      <c r="F37" s="170"/>
      <c r="G37" s="170"/>
      <c r="H37" s="170"/>
      <c r="I37" s="171"/>
      <c r="J37" s="170"/>
      <c r="K37" s="170"/>
    </row>
    <row r="38" spans="1:11" s="172" customFormat="1" x14ac:dyDescent="0.25">
      <c r="A38" s="163"/>
      <c r="B38" s="163"/>
      <c r="C38" s="163"/>
      <c r="D38" s="170"/>
      <c r="E38" s="170"/>
      <c r="F38" s="170"/>
      <c r="G38" s="170"/>
      <c r="H38" s="170"/>
      <c r="I38" s="171"/>
      <c r="J38" s="170"/>
      <c r="K38" s="170"/>
    </row>
    <row r="39" spans="1:11" s="172" customFormat="1" x14ac:dyDescent="0.25">
      <c r="A39" s="163"/>
      <c r="B39" s="163"/>
      <c r="C39" s="163"/>
      <c r="D39" s="170"/>
      <c r="E39" s="170"/>
      <c r="F39" s="170"/>
      <c r="G39" s="170"/>
      <c r="H39" s="170"/>
      <c r="I39" s="171"/>
      <c r="J39" s="170"/>
      <c r="K39" s="170"/>
    </row>
    <row r="40" spans="1:11" s="172" customFormat="1" x14ac:dyDescent="0.25">
      <c r="A40" s="163"/>
      <c r="B40" s="163"/>
      <c r="C40" s="163"/>
      <c r="D40" s="170"/>
      <c r="E40" s="170"/>
      <c r="F40" s="170"/>
      <c r="G40" s="170"/>
      <c r="H40" s="170"/>
      <c r="I40" s="171"/>
      <c r="J40" s="170"/>
      <c r="K40" s="170"/>
    </row>
    <row r="41" spans="1:11" s="172" customFormat="1" x14ac:dyDescent="0.25">
      <c r="A41" s="163"/>
      <c r="B41" s="163"/>
      <c r="C41" s="163"/>
      <c r="D41" s="170"/>
      <c r="E41" s="170"/>
      <c r="F41" s="170"/>
      <c r="G41" s="170"/>
      <c r="H41" s="170"/>
      <c r="I41" s="171"/>
      <c r="J41" s="170"/>
      <c r="K41" s="170"/>
    </row>
    <row r="42" spans="1:11" s="174" customFormat="1" ht="12.75" x14ac:dyDescent="0.25">
      <c r="A42" s="163"/>
      <c r="B42" s="164"/>
      <c r="C42" s="164" t="s">
        <v>850</v>
      </c>
      <c r="D42" s="173"/>
      <c r="E42" s="173"/>
      <c r="F42" s="173"/>
      <c r="G42" s="173"/>
      <c r="H42" s="173"/>
      <c r="I42" s="166" t="s">
        <v>851</v>
      </c>
      <c r="J42" s="173"/>
      <c r="K42" s="173"/>
    </row>
    <row r="43" spans="1:11" x14ac:dyDescent="0.25">
      <c r="A43" s="175"/>
      <c r="B43" s="175"/>
      <c r="C43" s="176"/>
      <c r="D43" s="130"/>
      <c r="E43" s="130"/>
      <c r="F43" s="130"/>
      <c r="G43" s="130"/>
      <c r="H43" s="130"/>
      <c r="I43" s="176"/>
      <c r="J43" s="130"/>
      <c r="K43" s="130"/>
    </row>
    <row r="44" spans="1:11" x14ac:dyDescent="0.25">
      <c r="A44" s="175"/>
      <c r="B44" s="175"/>
      <c r="C44" s="176"/>
      <c r="D44" s="130"/>
      <c r="E44" s="130"/>
      <c r="F44" s="130"/>
      <c r="G44" s="130"/>
      <c r="H44" s="130"/>
      <c r="I44" s="176"/>
      <c r="J44" s="130"/>
      <c r="K44" s="130"/>
    </row>
    <row r="45" spans="1:11" x14ac:dyDescent="0.25">
      <c r="A45" s="175"/>
      <c r="B45" s="175"/>
      <c r="C45" s="176"/>
      <c r="D45" s="130"/>
      <c r="E45" s="130"/>
      <c r="F45" s="130"/>
      <c r="G45" s="130"/>
      <c r="H45" s="130"/>
      <c r="I45" s="176"/>
      <c r="J45" s="130"/>
      <c r="K45" s="130"/>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BCE85-8BB3-4883-87E8-E604AE75474D}">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 min="6" max="6" width="13.85546875" bestFit="1" customWidth="1"/>
  </cols>
  <sheetData>
    <row r="1" spans="1:7" ht="46.5" customHeight="1" x14ac:dyDescent="0.25">
      <c r="A1" s="1"/>
      <c r="B1" s="1"/>
      <c r="C1" s="1"/>
      <c r="D1" s="88"/>
    </row>
    <row r="2" spans="1:7" ht="43.5" customHeight="1" x14ac:dyDescent="0.25">
      <c r="A2" s="87"/>
    </row>
    <row r="3" spans="1:7" ht="11.25" customHeight="1" x14ac:dyDescent="0.25">
      <c r="A3" s="1"/>
      <c r="B3" s="1"/>
      <c r="C3" s="1"/>
      <c r="D3" s="1"/>
      <c r="E3" s="1"/>
      <c r="F3" s="1"/>
      <c r="G3" s="1"/>
    </row>
    <row r="4" spans="1:7" ht="36.75" customHeight="1" x14ac:dyDescent="0.25">
      <c r="A4" s="86"/>
    </row>
    <row r="5" spans="1:7" ht="22.5" customHeight="1" x14ac:dyDescent="0.25">
      <c r="A5" s="57"/>
    </row>
    <row r="6" spans="1:7" ht="15.75" customHeight="1" x14ac:dyDescent="0.25">
      <c r="A6" s="58"/>
      <c r="B6" s="84"/>
      <c r="C6" s="84"/>
    </row>
    <row r="7" spans="1:7" ht="15.75" customHeight="1" x14ac:dyDescent="0.25">
      <c r="A7" s="1"/>
      <c r="B7" s="1"/>
      <c r="C7" s="1"/>
    </row>
    <row r="8" spans="1:7" ht="15.75" customHeight="1" x14ac:dyDescent="0.25">
      <c r="A8" s="55"/>
      <c r="B8" s="84"/>
      <c r="C8" s="84"/>
    </row>
    <row r="9" spans="1:7" ht="15.75" customHeight="1" x14ac:dyDescent="0.25">
      <c r="A9" s="1"/>
      <c r="B9" s="1"/>
      <c r="C9" s="1"/>
    </row>
    <row r="10" spans="1:7" ht="15.75" customHeight="1" x14ac:dyDescent="0.25">
      <c r="A10" s="55"/>
      <c r="B10" s="84"/>
      <c r="C10" s="84"/>
    </row>
    <row r="11" spans="1:7" ht="15.75" customHeight="1" x14ac:dyDescent="0.25">
      <c r="A11" s="1"/>
      <c r="B11" s="1"/>
      <c r="C11" s="1"/>
    </row>
    <row r="12" spans="1:7" ht="15.75" customHeight="1" x14ac:dyDescent="0.25">
      <c r="A12" s="55"/>
      <c r="B12" s="84"/>
      <c r="C12" s="84"/>
    </row>
    <row r="13" spans="1:7" ht="15.75" customHeight="1" x14ac:dyDescent="0.25">
      <c r="A13" s="1"/>
      <c r="B13" s="1"/>
      <c r="C13" s="1"/>
    </row>
    <row r="14" spans="1:7" ht="14.25" customHeight="1" x14ac:dyDescent="0.25">
      <c r="A14" s="1"/>
      <c r="B14" s="1"/>
      <c r="C14" s="1"/>
      <c r="D14" s="1"/>
      <c r="E14" s="114"/>
    </row>
    <row r="15" spans="1:7" ht="26.25" customHeight="1" x14ac:dyDescent="0.25">
      <c r="A15" s="85"/>
    </row>
    <row r="16" spans="1:7" ht="15.75" customHeight="1" x14ac:dyDescent="0.25">
      <c r="A16" s="84"/>
    </row>
    <row r="17" spans="1:5" ht="15.75" customHeight="1" x14ac:dyDescent="0.25">
      <c r="A17" s="10"/>
      <c r="B17" s="128"/>
      <c r="C17" s="10"/>
      <c r="D17" s="83"/>
    </row>
    <row r="18" spans="1:5" ht="60" customHeight="1" x14ac:dyDescent="0.25">
      <c r="A18" s="31" t="s">
        <v>789</v>
      </c>
      <c r="B18" s="32" t="s">
        <v>0</v>
      </c>
      <c r="C18" s="32" t="s">
        <v>493</v>
      </c>
      <c r="D18" s="32" t="s">
        <v>5</v>
      </c>
      <c r="E18" s="82" t="s">
        <v>628</v>
      </c>
    </row>
    <row r="19" spans="1:5" ht="25.5" x14ac:dyDescent="0.25">
      <c r="A19" s="106" t="s">
        <v>331</v>
      </c>
      <c r="B19" s="105" t="s">
        <v>788</v>
      </c>
      <c r="C19" s="11" t="s">
        <v>787</v>
      </c>
      <c r="D19" s="127">
        <v>0</v>
      </c>
      <c r="E19" s="126">
        <v>0</v>
      </c>
    </row>
    <row r="20" spans="1:5" ht="38.25" x14ac:dyDescent="0.25">
      <c r="A20" s="111" t="s">
        <v>512</v>
      </c>
      <c r="B20" s="110" t="s">
        <v>786</v>
      </c>
      <c r="C20" s="13" t="s">
        <v>785</v>
      </c>
      <c r="D20" s="108">
        <v>9.8519999999999996E-3</v>
      </c>
      <c r="E20" s="107">
        <v>1.0331999999999999E-2</v>
      </c>
    </row>
    <row r="21" spans="1:5" ht="51" x14ac:dyDescent="0.25">
      <c r="A21" s="111" t="s">
        <v>509</v>
      </c>
      <c r="B21" s="110" t="s">
        <v>784</v>
      </c>
      <c r="C21" s="13" t="s">
        <v>783</v>
      </c>
      <c r="D21" s="108">
        <v>2.604E-3</v>
      </c>
      <c r="E21" s="107">
        <v>1.74E-3</v>
      </c>
    </row>
    <row r="22" spans="1:5" ht="76.5" x14ac:dyDescent="0.25">
      <c r="A22" s="111" t="s">
        <v>504</v>
      </c>
      <c r="B22" s="110" t="s">
        <v>782</v>
      </c>
      <c r="C22" s="13" t="s">
        <v>781</v>
      </c>
      <c r="D22" s="108">
        <v>3.2880000000000001E-3</v>
      </c>
      <c r="E22" s="107">
        <v>2.2200000000000002E-3</v>
      </c>
    </row>
    <row r="23" spans="1:5" ht="38.25" x14ac:dyDescent="0.25">
      <c r="A23" s="111" t="s">
        <v>581</v>
      </c>
      <c r="B23" s="110" t="s">
        <v>780</v>
      </c>
      <c r="C23" s="13" t="s">
        <v>779</v>
      </c>
      <c r="D23" s="108">
        <v>1.0920000000000001E-3</v>
      </c>
      <c r="E23" s="107">
        <v>7.5600000000000005E-4</v>
      </c>
    </row>
    <row r="24" spans="1:5" ht="76.5" x14ac:dyDescent="0.25">
      <c r="A24" s="111" t="s">
        <v>578</v>
      </c>
      <c r="B24" s="110" t="s">
        <v>778</v>
      </c>
      <c r="C24" s="13" t="s">
        <v>777</v>
      </c>
      <c r="D24" s="108">
        <v>9.9777040392612848E-4</v>
      </c>
      <c r="E24" s="107">
        <v>7.4399999999999998E-4</v>
      </c>
    </row>
    <row r="25" spans="1:5" ht="38.25" x14ac:dyDescent="0.25">
      <c r="A25" s="111" t="s">
        <v>569</v>
      </c>
      <c r="B25" s="110" t="s">
        <v>776</v>
      </c>
      <c r="C25" s="13" t="s">
        <v>775</v>
      </c>
      <c r="D25" s="108">
        <v>1.7964000000000001E-2</v>
      </c>
      <c r="E25" s="107">
        <v>1.5792E-2</v>
      </c>
    </row>
    <row r="26" spans="1:5" ht="76.5" x14ac:dyDescent="0.25">
      <c r="A26" s="111" t="s">
        <v>556</v>
      </c>
      <c r="B26" s="110" t="s">
        <v>774</v>
      </c>
      <c r="C26" s="13" t="s">
        <v>773</v>
      </c>
      <c r="D26" s="108">
        <v>0.27709340819938666</v>
      </c>
      <c r="E26" s="107">
        <v>0.11219282187303931</v>
      </c>
    </row>
    <row r="27" spans="1:5" ht="25.5" x14ac:dyDescent="0.25">
      <c r="A27" s="106" t="s">
        <v>240</v>
      </c>
      <c r="B27" s="105" t="s">
        <v>772</v>
      </c>
      <c r="C27" s="11" t="s">
        <v>771</v>
      </c>
      <c r="D27" s="127">
        <v>0</v>
      </c>
      <c r="E27" s="126">
        <v>0</v>
      </c>
    </row>
    <row r="28" spans="1:5" ht="38.25" x14ac:dyDescent="0.25">
      <c r="A28" s="111" t="s">
        <v>512</v>
      </c>
      <c r="B28" s="110" t="s">
        <v>770</v>
      </c>
      <c r="C28" s="13" t="s">
        <v>769</v>
      </c>
      <c r="D28" s="124">
        <v>97394594200</v>
      </c>
      <c r="E28" s="123">
        <v>150356442800</v>
      </c>
    </row>
    <row r="29" spans="1:5" ht="38.25" x14ac:dyDescent="0.25">
      <c r="A29" s="111" t="s">
        <v>512</v>
      </c>
      <c r="B29" s="110" t="s">
        <v>768</v>
      </c>
      <c r="C29" s="13" t="s">
        <v>767</v>
      </c>
      <c r="D29" s="124">
        <v>97394594200</v>
      </c>
      <c r="E29" s="123">
        <v>150356442800</v>
      </c>
    </row>
    <row r="30" spans="1:5" ht="38.25" x14ac:dyDescent="0.25">
      <c r="A30" s="111" t="s">
        <v>512</v>
      </c>
      <c r="B30" s="110" t="s">
        <v>766</v>
      </c>
      <c r="C30" s="13" t="s">
        <v>765</v>
      </c>
      <c r="D30" s="109">
        <v>9739459.4199999999</v>
      </c>
      <c r="E30" s="125">
        <v>15035644.279999999</v>
      </c>
    </row>
    <row r="31" spans="1:5" ht="51" x14ac:dyDescent="0.25">
      <c r="A31" s="111" t="s">
        <v>509</v>
      </c>
      <c r="B31" s="110" t="s">
        <v>764</v>
      </c>
      <c r="C31" s="13" t="s">
        <v>763</v>
      </c>
      <c r="D31" s="124">
        <v>-17656485500</v>
      </c>
      <c r="E31" s="123">
        <v>-52961848600</v>
      </c>
    </row>
    <row r="32" spans="1:5" ht="38.25" x14ac:dyDescent="0.25">
      <c r="A32" s="111" t="s">
        <v>509</v>
      </c>
      <c r="B32" s="110" t="s">
        <v>762</v>
      </c>
      <c r="C32" s="13" t="s">
        <v>761</v>
      </c>
      <c r="D32" s="109">
        <v>-1765648.55</v>
      </c>
      <c r="E32" s="125">
        <v>-5296184.8600000003</v>
      </c>
    </row>
    <row r="33" spans="1:7" ht="38.25" x14ac:dyDescent="0.25">
      <c r="A33" s="111" t="s">
        <v>509</v>
      </c>
      <c r="B33" s="110" t="s">
        <v>760</v>
      </c>
      <c r="C33" s="13" t="s">
        <v>759</v>
      </c>
      <c r="D33" s="124">
        <v>-17656485500</v>
      </c>
      <c r="E33" s="123">
        <v>-52961848600</v>
      </c>
    </row>
    <row r="34" spans="1:7" ht="38.25" x14ac:dyDescent="0.25">
      <c r="A34" s="111" t="s">
        <v>509</v>
      </c>
      <c r="B34" s="110" t="s">
        <v>758</v>
      </c>
      <c r="C34" s="13" t="s">
        <v>757</v>
      </c>
      <c r="D34" s="109">
        <v>1831.7</v>
      </c>
      <c r="E34" s="125">
        <v>17432.22</v>
      </c>
    </row>
    <row r="35" spans="1:7" ht="38.25" x14ac:dyDescent="0.25">
      <c r="A35" s="111" t="s">
        <v>509</v>
      </c>
      <c r="B35" s="110" t="s">
        <v>756</v>
      </c>
      <c r="C35" s="13" t="s">
        <v>755</v>
      </c>
      <c r="D35" s="124">
        <v>18317000</v>
      </c>
      <c r="E35" s="123">
        <v>174322200</v>
      </c>
    </row>
    <row r="36" spans="1:7" ht="38.25" x14ac:dyDescent="0.25">
      <c r="A36" s="111" t="s">
        <v>509</v>
      </c>
      <c r="B36" s="110" t="s">
        <v>754</v>
      </c>
      <c r="C36" s="13" t="s">
        <v>753</v>
      </c>
      <c r="D36" s="109">
        <v>-1767480.25</v>
      </c>
      <c r="E36" s="125">
        <v>-5313617.08</v>
      </c>
    </row>
    <row r="37" spans="1:7" ht="38.25" x14ac:dyDescent="0.25">
      <c r="A37" s="111" t="s">
        <v>509</v>
      </c>
      <c r="B37" s="110" t="s">
        <v>752</v>
      </c>
      <c r="C37" s="13" t="s">
        <v>751</v>
      </c>
      <c r="D37" s="124">
        <v>-17674802500</v>
      </c>
      <c r="E37" s="123">
        <v>-53136170800</v>
      </c>
    </row>
    <row r="38" spans="1:7" ht="51" x14ac:dyDescent="0.25">
      <c r="A38" s="111" t="s">
        <v>504</v>
      </c>
      <c r="B38" s="110" t="s">
        <v>750</v>
      </c>
      <c r="C38" s="13" t="s">
        <v>749</v>
      </c>
      <c r="D38" s="124">
        <v>79738108700</v>
      </c>
      <c r="E38" s="123">
        <v>97394594200</v>
      </c>
    </row>
    <row r="39" spans="1:7" ht="38.25" x14ac:dyDescent="0.25">
      <c r="A39" s="111" t="s">
        <v>504</v>
      </c>
      <c r="B39" s="110" t="s">
        <v>748</v>
      </c>
      <c r="C39" s="13" t="s">
        <v>747</v>
      </c>
      <c r="D39" s="124">
        <v>79738108700</v>
      </c>
      <c r="E39" s="123">
        <v>97394594200</v>
      </c>
    </row>
    <row r="40" spans="1:7" ht="38.25" x14ac:dyDescent="0.25">
      <c r="A40" s="111" t="s">
        <v>504</v>
      </c>
      <c r="B40" s="110" t="s">
        <v>746</v>
      </c>
      <c r="C40" s="13" t="s">
        <v>745</v>
      </c>
      <c r="D40" s="109">
        <v>7973810.8700000001</v>
      </c>
      <c r="E40" s="125">
        <v>9739459.4199999999</v>
      </c>
    </row>
    <row r="41" spans="1:7" ht="51" x14ac:dyDescent="0.25">
      <c r="A41" s="111" t="s">
        <v>581</v>
      </c>
      <c r="B41" s="110" t="s">
        <v>744</v>
      </c>
      <c r="C41" s="13" t="s">
        <v>743</v>
      </c>
      <c r="D41" s="108">
        <v>0.28982622834644683</v>
      </c>
      <c r="E41" s="107">
        <v>0.23723945656113224</v>
      </c>
    </row>
    <row r="42" spans="1:7" ht="51" x14ac:dyDescent="0.25">
      <c r="A42" s="111" t="s">
        <v>578</v>
      </c>
      <c r="B42" s="110" t="s">
        <v>742</v>
      </c>
      <c r="C42" s="13" t="s">
        <v>741</v>
      </c>
      <c r="D42" s="108">
        <v>0.99074099999999998</v>
      </c>
      <c r="E42" s="107">
        <v>0.99187499999999995</v>
      </c>
    </row>
    <row r="43" spans="1:7" ht="51" x14ac:dyDescent="0.25">
      <c r="A43" s="111" t="s">
        <v>569</v>
      </c>
      <c r="B43" s="110" t="s">
        <v>740</v>
      </c>
      <c r="C43" s="13" t="s">
        <v>739</v>
      </c>
      <c r="D43" s="108">
        <v>0.69647999999999999</v>
      </c>
      <c r="E43" s="107">
        <v>0.75089799999999995</v>
      </c>
    </row>
    <row r="44" spans="1:7" ht="51" x14ac:dyDescent="0.25">
      <c r="A44" s="111" t="s">
        <v>556</v>
      </c>
      <c r="B44" s="110" t="s">
        <v>738</v>
      </c>
      <c r="C44" s="13" t="s">
        <v>737</v>
      </c>
      <c r="D44" s="124">
        <v>206</v>
      </c>
      <c r="E44" s="123">
        <v>209</v>
      </c>
    </row>
    <row r="45" spans="1:7" ht="38.25" x14ac:dyDescent="0.25">
      <c r="A45" s="122" t="s">
        <v>549</v>
      </c>
      <c r="B45" s="121" t="s">
        <v>736</v>
      </c>
      <c r="C45" s="120" t="s">
        <v>735</v>
      </c>
      <c r="D45" s="119">
        <v>11429.73</v>
      </c>
      <c r="E45" s="118">
        <v>11369.72</v>
      </c>
    </row>
    <row r="46" spans="1:7" ht="12.75" customHeight="1" x14ac:dyDescent="0.25">
      <c r="A46" s="1"/>
      <c r="B46" s="1"/>
      <c r="C46" s="1"/>
      <c r="D46" s="1"/>
      <c r="E46" s="1"/>
      <c r="F46" s="1"/>
      <c r="G46" s="1"/>
    </row>
    <row r="47" spans="1:7" ht="15.75" customHeight="1" x14ac:dyDescent="0.25">
      <c r="A47" s="60"/>
    </row>
    <row r="48" spans="1:7" ht="75" customHeight="1" x14ac:dyDescent="0.25">
      <c r="A48" s="117"/>
    </row>
    <row r="49" spans="1:7" ht="75" customHeight="1" x14ac:dyDescent="0.25">
      <c r="A49" s="117"/>
    </row>
    <row r="50" spans="1:7" ht="11.25" customHeight="1" x14ac:dyDescent="0.2">
      <c r="A50" s="1"/>
      <c r="B50" s="116"/>
      <c r="C50" s="1"/>
      <c r="D50" s="1"/>
      <c r="E50" s="1"/>
      <c r="F50" s="1"/>
      <c r="G50" s="1"/>
    </row>
    <row r="51" spans="1:7" ht="14.25" customHeight="1" x14ac:dyDescent="0.25">
      <c r="A51" s="58"/>
      <c r="B51" s="55"/>
    </row>
    <row r="52" spans="1:7" ht="12" customHeight="1" x14ac:dyDescent="0.25">
      <c r="A52" s="56"/>
      <c r="B52" s="57"/>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55"/>
      <c r="B59" s="55"/>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2AB76-D726-4A57-BE9E-00F288DAF6EC}">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3.5" x14ac:dyDescent="0.25"/>
  <cols>
    <col min="1" max="1" width="6.85546875" style="180" customWidth="1"/>
    <col min="2" max="2" width="37.7109375" style="180" customWidth="1"/>
    <col min="3" max="7" width="15.28515625" style="180" customWidth="1"/>
    <col min="8" max="16384" width="9.140625" style="180"/>
  </cols>
  <sheetData>
    <row r="1" spans="1:9" ht="61.5" customHeight="1" x14ac:dyDescent="0.25">
      <c r="A1" s="178"/>
      <c r="B1" s="178"/>
      <c r="C1" s="179"/>
    </row>
    <row r="2" spans="1:9" ht="18.75" customHeight="1" x14ac:dyDescent="0.25">
      <c r="A2" s="181"/>
    </row>
    <row r="3" spans="1:9" ht="39.75" customHeight="1" x14ac:dyDescent="0.25">
      <c r="A3" s="178"/>
      <c r="B3" s="179"/>
    </row>
    <row r="4" spans="1:9" ht="12.75" customHeight="1" x14ac:dyDescent="0.25">
      <c r="A4" s="178"/>
      <c r="B4" s="182"/>
    </row>
    <row r="5" spans="1:9" ht="14.25" customHeight="1" x14ac:dyDescent="0.25">
      <c r="A5" s="270">
        <v>1</v>
      </c>
      <c r="B5" s="273" t="s">
        <v>797</v>
      </c>
      <c r="C5" s="274"/>
      <c r="D5" s="183" t="s">
        <v>798</v>
      </c>
      <c r="E5" s="184"/>
    </row>
    <row r="6" spans="1:9" ht="13.5" customHeight="1" x14ac:dyDescent="0.25">
      <c r="A6" s="270"/>
      <c r="B6" s="275" t="s">
        <v>799</v>
      </c>
      <c r="C6" s="275"/>
      <c r="D6" s="185" t="s">
        <v>800</v>
      </c>
      <c r="E6" s="184"/>
    </row>
    <row r="7" spans="1:9" ht="13.5" customHeight="1" x14ac:dyDescent="0.25">
      <c r="A7" s="270">
        <v>2</v>
      </c>
      <c r="B7" s="271" t="s">
        <v>801</v>
      </c>
      <c r="C7" s="272"/>
      <c r="D7" s="183" t="s">
        <v>802</v>
      </c>
      <c r="E7" s="184"/>
    </row>
    <row r="8" spans="1:9" ht="14.25" customHeight="1" x14ac:dyDescent="0.25">
      <c r="A8" s="270"/>
      <c r="B8" s="272" t="s">
        <v>803</v>
      </c>
      <c r="C8" s="272"/>
      <c r="D8" s="185" t="s">
        <v>804</v>
      </c>
      <c r="E8" s="184"/>
    </row>
    <row r="9" spans="1:9" ht="13.5" customHeight="1" x14ac:dyDescent="0.25">
      <c r="A9" s="270">
        <v>3</v>
      </c>
      <c r="B9" s="271" t="s">
        <v>793</v>
      </c>
      <c r="C9" s="272"/>
      <c r="D9" s="183" t="s">
        <v>794</v>
      </c>
      <c r="E9" s="184"/>
    </row>
    <row r="10" spans="1:9" ht="13.5" customHeight="1" x14ac:dyDescent="0.25">
      <c r="A10" s="270"/>
      <c r="B10" s="187" t="s">
        <v>795</v>
      </c>
      <c r="C10" s="186"/>
      <c r="D10" s="185" t="s">
        <v>796</v>
      </c>
      <c r="E10" s="184"/>
    </row>
    <row r="11" spans="1:9" ht="13.5" customHeight="1" x14ac:dyDescent="0.25">
      <c r="A11" s="270">
        <v>4</v>
      </c>
      <c r="B11" s="188" t="s">
        <v>805</v>
      </c>
      <c r="C11" s="187"/>
      <c r="D11" s="189" t="s">
        <v>918</v>
      </c>
      <c r="E11" s="184"/>
    </row>
    <row r="12" spans="1:9" ht="13.5" customHeight="1" x14ac:dyDescent="0.25">
      <c r="A12" s="270"/>
      <c r="B12" s="187" t="s">
        <v>806</v>
      </c>
      <c r="C12" s="187"/>
      <c r="D12" s="190" t="s">
        <v>919</v>
      </c>
      <c r="E12" s="191"/>
    </row>
    <row r="13" spans="1:9" ht="6" customHeight="1" x14ac:dyDescent="0.25">
      <c r="A13" s="179"/>
      <c r="B13" s="192"/>
      <c r="C13" s="192"/>
      <c r="D13" s="193"/>
      <c r="E13" s="191"/>
    </row>
    <row r="14" spans="1:9" ht="8.25" customHeight="1" x14ac:dyDescent="0.25">
      <c r="A14" s="194"/>
      <c r="B14" s="184"/>
      <c r="C14" s="184"/>
      <c r="D14" s="184"/>
      <c r="E14" s="184"/>
      <c r="F14" s="184"/>
      <c r="G14" s="184"/>
      <c r="H14" s="184"/>
      <c r="I14" s="184"/>
    </row>
    <row r="15" spans="1:9" s="196" customFormat="1" ht="15" customHeight="1" x14ac:dyDescent="0.25">
      <c r="A15" s="195" t="s">
        <v>852</v>
      </c>
    </row>
    <row r="16" spans="1:9" s="196" customFormat="1" ht="12.75" x14ac:dyDescent="0.25">
      <c r="A16" s="197" t="s">
        <v>853</v>
      </c>
    </row>
    <row r="17" spans="1:9" ht="12.75" customHeight="1" x14ac:dyDescent="0.25">
      <c r="A17" s="198"/>
      <c r="B17" s="184"/>
      <c r="C17" s="184"/>
      <c r="D17" s="184"/>
      <c r="E17" s="184"/>
      <c r="F17" s="184"/>
      <c r="G17" s="184"/>
      <c r="H17" s="184"/>
      <c r="I17" s="184"/>
    </row>
    <row r="18" spans="1:9" ht="15.75" customHeight="1" x14ac:dyDescent="0.25">
      <c r="A18" s="268" t="s">
        <v>635</v>
      </c>
      <c r="B18" s="269" t="s">
        <v>854</v>
      </c>
      <c r="C18" s="269"/>
      <c r="D18" s="269"/>
      <c r="E18" s="269"/>
      <c r="F18" s="269" t="s">
        <v>855</v>
      </c>
      <c r="G18" s="269"/>
      <c r="H18" s="184"/>
      <c r="I18" s="184"/>
    </row>
    <row r="19" spans="1:9" ht="23.25" customHeight="1" x14ac:dyDescent="0.25">
      <c r="A19" s="268"/>
      <c r="B19" s="269"/>
      <c r="C19" s="269"/>
      <c r="D19" s="269"/>
      <c r="E19" s="269"/>
      <c r="F19" s="199" t="s">
        <v>856</v>
      </c>
      <c r="G19" s="199" t="s">
        <v>857</v>
      </c>
      <c r="H19" s="184"/>
      <c r="I19" s="184"/>
    </row>
    <row r="20" spans="1:9" ht="25.5" customHeight="1" x14ac:dyDescent="0.25">
      <c r="A20" s="200" t="s">
        <v>331</v>
      </c>
      <c r="B20" s="201" t="s">
        <v>858</v>
      </c>
      <c r="C20" s="201"/>
      <c r="D20" s="201"/>
      <c r="E20" s="201"/>
      <c r="F20" s="201"/>
      <c r="G20" s="201"/>
      <c r="H20" s="184"/>
      <c r="I20" s="184"/>
    </row>
    <row r="21" spans="1:9" x14ac:dyDescent="0.25">
      <c r="A21" s="200">
        <v>1</v>
      </c>
      <c r="B21" s="201" t="s">
        <v>859</v>
      </c>
      <c r="C21" s="201"/>
      <c r="D21" s="201"/>
      <c r="E21" s="201"/>
      <c r="F21" s="201"/>
      <c r="G21" s="201"/>
      <c r="H21" s="184"/>
      <c r="I21" s="184"/>
    </row>
    <row r="22" spans="1:9" x14ac:dyDescent="0.25">
      <c r="A22" s="200">
        <v>2</v>
      </c>
      <c r="B22" s="201" t="s">
        <v>820</v>
      </c>
      <c r="C22" s="201"/>
      <c r="D22" s="201"/>
      <c r="E22" s="201"/>
      <c r="F22" s="201"/>
      <c r="G22" s="201"/>
      <c r="H22" s="184"/>
      <c r="I22" s="184"/>
    </row>
    <row r="23" spans="1:9" x14ac:dyDescent="0.25">
      <c r="A23" s="200" t="s">
        <v>240</v>
      </c>
      <c r="B23" s="201" t="s">
        <v>860</v>
      </c>
      <c r="C23" s="201"/>
      <c r="D23" s="201"/>
      <c r="E23" s="201"/>
      <c r="F23" s="201"/>
      <c r="G23" s="201"/>
      <c r="H23" s="184"/>
      <c r="I23" s="184"/>
    </row>
    <row r="24" spans="1:9" x14ac:dyDescent="0.25">
      <c r="A24" s="200">
        <v>1</v>
      </c>
      <c r="B24" s="201" t="s">
        <v>859</v>
      </c>
      <c r="C24" s="201"/>
      <c r="D24" s="201"/>
      <c r="E24" s="201"/>
      <c r="F24" s="201"/>
      <c r="G24" s="201"/>
      <c r="H24" s="184"/>
      <c r="I24" s="184"/>
    </row>
    <row r="25" spans="1:9" x14ac:dyDescent="0.25">
      <c r="A25" s="200">
        <v>2</v>
      </c>
      <c r="B25" s="201" t="s">
        <v>820</v>
      </c>
      <c r="C25" s="201"/>
      <c r="D25" s="201"/>
      <c r="E25" s="201"/>
      <c r="F25" s="201"/>
      <c r="G25" s="201"/>
      <c r="H25" s="184"/>
      <c r="I25" s="184"/>
    </row>
    <row r="26" spans="1:9" x14ac:dyDescent="0.25">
      <c r="A26" s="200" t="s">
        <v>530</v>
      </c>
      <c r="B26" s="201" t="s">
        <v>861</v>
      </c>
      <c r="C26" s="201"/>
      <c r="D26" s="201"/>
      <c r="E26" s="201"/>
      <c r="F26" s="201"/>
      <c r="G26" s="201"/>
      <c r="H26" s="184"/>
      <c r="I26" s="184"/>
    </row>
    <row r="27" spans="1:9" x14ac:dyDescent="0.25">
      <c r="A27" s="200">
        <v>1</v>
      </c>
      <c r="B27" s="201" t="s">
        <v>859</v>
      </c>
      <c r="C27" s="201"/>
      <c r="D27" s="201"/>
      <c r="E27" s="201"/>
      <c r="F27" s="201"/>
      <c r="G27" s="201"/>
      <c r="H27" s="184"/>
      <c r="I27" s="184"/>
    </row>
    <row r="28" spans="1:9" x14ac:dyDescent="0.25">
      <c r="A28" s="200">
        <v>2</v>
      </c>
      <c r="B28" s="201" t="s">
        <v>820</v>
      </c>
      <c r="C28" s="201"/>
      <c r="D28" s="201"/>
      <c r="E28" s="201"/>
      <c r="F28" s="201"/>
      <c r="G28" s="201"/>
      <c r="H28" s="184"/>
      <c r="I28" s="184"/>
    </row>
    <row r="29" spans="1:9" x14ac:dyDescent="0.25">
      <c r="A29" s="200" t="s">
        <v>527</v>
      </c>
      <c r="B29" s="201" t="s">
        <v>862</v>
      </c>
      <c r="C29" s="201"/>
      <c r="D29" s="201"/>
      <c r="E29" s="201"/>
      <c r="F29" s="201"/>
      <c r="G29" s="201"/>
      <c r="H29" s="184"/>
      <c r="I29" s="184"/>
    </row>
    <row r="30" spans="1:9" x14ac:dyDescent="0.25">
      <c r="A30" s="200">
        <v>1</v>
      </c>
      <c r="B30" s="201" t="s">
        <v>859</v>
      </c>
      <c r="C30" s="201"/>
      <c r="D30" s="201"/>
      <c r="E30" s="201"/>
      <c r="F30" s="201"/>
      <c r="G30" s="201"/>
      <c r="H30" s="184"/>
      <c r="I30" s="184"/>
    </row>
    <row r="31" spans="1:9" x14ac:dyDescent="0.25">
      <c r="A31" s="200">
        <v>2</v>
      </c>
      <c r="B31" s="201" t="s">
        <v>863</v>
      </c>
      <c r="C31" s="201"/>
      <c r="D31" s="201"/>
      <c r="E31" s="201"/>
      <c r="F31" s="201"/>
      <c r="G31" s="201"/>
      <c r="H31" s="184"/>
      <c r="I31" s="184"/>
    </row>
    <row r="32" spans="1:9" ht="9.75" customHeight="1" x14ac:dyDescent="0.25">
      <c r="A32" s="202"/>
      <c r="B32" s="203"/>
      <c r="C32" s="203"/>
      <c r="D32" s="203"/>
      <c r="E32" s="184"/>
      <c r="F32" s="184"/>
      <c r="G32" s="184"/>
      <c r="H32" s="184"/>
      <c r="I32" s="184"/>
    </row>
    <row r="33" spans="1:9" s="196" customFormat="1" ht="12.75" x14ac:dyDescent="0.25">
      <c r="A33" s="204" t="s">
        <v>864</v>
      </c>
    </row>
    <row r="34" spans="1:9" s="196" customFormat="1" ht="10.5" customHeight="1" x14ac:dyDescent="0.25">
      <c r="A34" s="204"/>
    </row>
    <row r="35" spans="1:9" s="196" customFormat="1" ht="12.75" x14ac:dyDescent="0.25">
      <c r="A35" s="197" t="s">
        <v>865</v>
      </c>
    </row>
    <row r="36" spans="1:9" x14ac:dyDescent="0.25">
      <c r="A36" s="198"/>
      <c r="B36" s="184"/>
      <c r="C36" s="184"/>
      <c r="D36" s="184"/>
      <c r="E36" s="184"/>
      <c r="F36" s="184"/>
      <c r="G36" s="184"/>
      <c r="H36" s="184"/>
      <c r="I36" s="184"/>
    </row>
    <row r="37" spans="1:9" ht="25.5" x14ac:dyDescent="0.25">
      <c r="A37" s="268" t="s">
        <v>635</v>
      </c>
      <c r="B37" s="269" t="s">
        <v>866</v>
      </c>
      <c r="C37" s="269" t="s">
        <v>867</v>
      </c>
      <c r="D37" s="269"/>
      <c r="E37" s="269" t="s">
        <v>868</v>
      </c>
      <c r="F37" s="269"/>
      <c r="G37" s="199" t="s">
        <v>869</v>
      </c>
      <c r="H37" s="184"/>
      <c r="I37" s="184"/>
    </row>
    <row r="38" spans="1:9" ht="15.75" customHeight="1" x14ac:dyDescent="0.25">
      <c r="A38" s="268"/>
      <c r="B38" s="269"/>
      <c r="C38" s="199" t="s">
        <v>870</v>
      </c>
      <c r="D38" s="199" t="s">
        <v>871</v>
      </c>
      <c r="E38" s="199" t="s">
        <v>870</v>
      </c>
      <c r="F38" s="199" t="s">
        <v>871</v>
      </c>
      <c r="G38" s="205"/>
      <c r="H38" s="184"/>
      <c r="I38" s="184"/>
    </row>
    <row r="39" spans="1:9" x14ac:dyDescent="0.25">
      <c r="A39" s="200" t="s">
        <v>487</v>
      </c>
      <c r="B39" s="206" t="s">
        <v>872</v>
      </c>
      <c r="C39" s="201"/>
      <c r="D39" s="201"/>
      <c r="E39" s="201"/>
      <c r="F39" s="201"/>
      <c r="G39" s="201"/>
      <c r="H39" s="184"/>
      <c r="I39" s="184"/>
    </row>
    <row r="40" spans="1:9" x14ac:dyDescent="0.25">
      <c r="A40" s="200"/>
      <c r="B40" s="206" t="s">
        <v>873</v>
      </c>
      <c r="C40" s="201"/>
      <c r="D40" s="201"/>
      <c r="E40" s="201"/>
      <c r="F40" s="201"/>
      <c r="G40" s="201"/>
      <c r="H40" s="184"/>
      <c r="I40" s="184"/>
    </row>
    <row r="41" spans="1:9" x14ac:dyDescent="0.25">
      <c r="A41" s="200"/>
      <c r="B41" s="206" t="s">
        <v>874</v>
      </c>
      <c r="C41" s="201"/>
      <c r="D41" s="201"/>
      <c r="E41" s="201"/>
      <c r="F41" s="201"/>
      <c r="G41" s="201"/>
      <c r="H41" s="184"/>
      <c r="I41" s="184"/>
    </row>
    <row r="42" spans="1:9" x14ac:dyDescent="0.25">
      <c r="A42" s="200"/>
      <c r="B42" s="206" t="s">
        <v>875</v>
      </c>
      <c r="C42" s="201"/>
      <c r="D42" s="201"/>
      <c r="E42" s="201"/>
      <c r="F42" s="201"/>
      <c r="G42" s="201"/>
      <c r="H42" s="184"/>
      <c r="I42" s="184"/>
    </row>
    <row r="43" spans="1:9" x14ac:dyDescent="0.25">
      <c r="A43" s="200" t="s">
        <v>470</v>
      </c>
      <c r="B43" s="206" t="s">
        <v>876</v>
      </c>
      <c r="C43" s="201"/>
      <c r="D43" s="201"/>
      <c r="E43" s="201"/>
      <c r="F43" s="201"/>
      <c r="G43" s="201"/>
      <c r="H43" s="184"/>
      <c r="I43" s="184"/>
    </row>
    <row r="44" spans="1:9" x14ac:dyDescent="0.25">
      <c r="A44" s="200" t="s">
        <v>451</v>
      </c>
      <c r="B44" s="206" t="s">
        <v>877</v>
      </c>
      <c r="C44" s="201"/>
      <c r="D44" s="201"/>
      <c r="E44" s="201"/>
      <c r="F44" s="201"/>
      <c r="G44" s="201"/>
      <c r="H44" s="184"/>
      <c r="I44" s="184"/>
    </row>
    <row r="45" spans="1:9" x14ac:dyDescent="0.25">
      <c r="A45" s="200" t="s">
        <v>444</v>
      </c>
      <c r="B45" s="206" t="s">
        <v>878</v>
      </c>
      <c r="C45" s="201"/>
      <c r="D45" s="201"/>
      <c r="E45" s="201"/>
      <c r="F45" s="201"/>
      <c r="G45" s="201"/>
      <c r="H45" s="184"/>
      <c r="I45" s="184"/>
    </row>
    <row r="46" spans="1:9" x14ac:dyDescent="0.25">
      <c r="A46" s="200" t="s">
        <v>437</v>
      </c>
      <c r="B46" s="206" t="s">
        <v>879</v>
      </c>
      <c r="C46" s="201"/>
      <c r="D46" s="201"/>
      <c r="E46" s="201"/>
      <c r="F46" s="201"/>
      <c r="G46" s="201"/>
      <c r="H46" s="184"/>
      <c r="I46" s="184"/>
    </row>
    <row r="47" spans="1:9" x14ac:dyDescent="0.25">
      <c r="A47" s="200" t="s">
        <v>434</v>
      </c>
      <c r="B47" s="206" t="s">
        <v>880</v>
      </c>
      <c r="C47" s="201"/>
      <c r="D47" s="201"/>
      <c r="E47" s="201"/>
      <c r="F47" s="201"/>
      <c r="G47" s="201"/>
      <c r="H47" s="184"/>
      <c r="I47" s="184"/>
    </row>
    <row r="48" spans="1:9" x14ac:dyDescent="0.25">
      <c r="A48" s="200" t="s">
        <v>425</v>
      </c>
      <c r="B48" s="206" t="s">
        <v>881</v>
      </c>
      <c r="C48" s="201"/>
      <c r="D48" s="201"/>
      <c r="E48" s="201"/>
      <c r="F48" s="201"/>
      <c r="G48" s="201"/>
      <c r="H48" s="184"/>
      <c r="I48" s="184"/>
    </row>
    <row r="49" spans="1:9" x14ac:dyDescent="0.25">
      <c r="A49" s="200" t="s">
        <v>422</v>
      </c>
      <c r="B49" s="206" t="s">
        <v>882</v>
      </c>
      <c r="C49" s="201"/>
      <c r="D49" s="201"/>
      <c r="E49" s="201"/>
      <c r="F49" s="201"/>
      <c r="G49" s="201"/>
      <c r="H49" s="184"/>
      <c r="I49" s="184"/>
    </row>
    <row r="50" spans="1:9" ht="25.5" x14ac:dyDescent="0.25">
      <c r="A50" s="269" t="s">
        <v>635</v>
      </c>
      <c r="B50" s="269" t="s">
        <v>883</v>
      </c>
      <c r="C50" s="269" t="s">
        <v>884</v>
      </c>
      <c r="D50" s="269"/>
      <c r="E50" s="269" t="s">
        <v>885</v>
      </c>
      <c r="F50" s="269"/>
      <c r="G50" s="199" t="s">
        <v>886</v>
      </c>
      <c r="H50" s="184"/>
      <c r="I50" s="184"/>
    </row>
    <row r="51" spans="1:9" ht="14.25" customHeight="1" x14ac:dyDescent="0.25">
      <c r="A51" s="269"/>
      <c r="B51" s="269"/>
      <c r="C51" s="199" t="s">
        <v>870</v>
      </c>
      <c r="D51" s="199" t="s">
        <v>871</v>
      </c>
      <c r="E51" s="199" t="s">
        <v>870</v>
      </c>
      <c r="F51" s="199" t="s">
        <v>871</v>
      </c>
      <c r="G51" s="205"/>
      <c r="H51" s="184"/>
      <c r="I51" s="184"/>
    </row>
    <row r="52" spans="1:9" ht="25.5" x14ac:dyDescent="0.25">
      <c r="A52" s="200" t="s">
        <v>417</v>
      </c>
      <c r="B52" s="206" t="s">
        <v>887</v>
      </c>
      <c r="C52" s="201"/>
      <c r="D52" s="201"/>
      <c r="E52" s="201"/>
      <c r="F52" s="201"/>
      <c r="G52" s="201"/>
      <c r="H52" s="184"/>
      <c r="I52" s="184"/>
    </row>
    <row r="53" spans="1:9" x14ac:dyDescent="0.25">
      <c r="A53" s="200" t="s">
        <v>414</v>
      </c>
      <c r="B53" s="206" t="s">
        <v>888</v>
      </c>
      <c r="C53" s="201"/>
      <c r="D53" s="201"/>
      <c r="E53" s="201"/>
      <c r="F53" s="201"/>
      <c r="G53" s="201"/>
      <c r="H53" s="184"/>
      <c r="I53" s="184"/>
    </row>
    <row r="54" spans="1:9" x14ac:dyDescent="0.25">
      <c r="A54" s="200" t="s">
        <v>345</v>
      </c>
      <c r="B54" s="206" t="s">
        <v>889</v>
      </c>
      <c r="C54" s="201"/>
      <c r="D54" s="201"/>
      <c r="E54" s="201"/>
      <c r="F54" s="201"/>
      <c r="G54" s="201"/>
      <c r="H54" s="184"/>
      <c r="I54" s="184"/>
    </row>
    <row r="55" spans="1:9" x14ac:dyDescent="0.25">
      <c r="A55" s="202"/>
      <c r="B55" s="203"/>
      <c r="C55" s="203"/>
      <c r="D55" s="203"/>
      <c r="E55" s="203"/>
      <c r="F55" s="203"/>
      <c r="G55" s="203"/>
      <c r="H55" s="184"/>
      <c r="I55" s="184"/>
    </row>
    <row r="56" spans="1:9" s="196" customFormat="1" ht="12.75" x14ac:dyDescent="0.25">
      <c r="A56" s="204" t="s">
        <v>890</v>
      </c>
    </row>
    <row r="57" spans="1:9" ht="9.75" customHeight="1" x14ac:dyDescent="0.25">
      <c r="A57" s="207"/>
      <c r="B57" s="184"/>
      <c r="C57" s="184"/>
      <c r="D57" s="184"/>
      <c r="E57" s="184"/>
      <c r="F57" s="184"/>
      <c r="G57" s="184"/>
      <c r="H57" s="184"/>
      <c r="I57" s="184"/>
    </row>
    <row r="58" spans="1:9" s="196" customFormat="1" ht="12.75" x14ac:dyDescent="0.25">
      <c r="A58" s="197" t="s">
        <v>891</v>
      </c>
    </row>
    <row r="59" spans="1:9" ht="9.75" customHeight="1" x14ac:dyDescent="0.25">
      <c r="A59" s="198"/>
      <c r="B59" s="184"/>
      <c r="C59" s="184"/>
      <c r="D59" s="184"/>
      <c r="E59" s="184"/>
      <c r="F59" s="184"/>
      <c r="G59" s="184"/>
      <c r="H59" s="184"/>
      <c r="I59" s="184"/>
    </row>
    <row r="60" spans="1:9" ht="26.25" customHeight="1" x14ac:dyDescent="0.25">
      <c r="A60" s="268" t="s">
        <v>635</v>
      </c>
      <c r="B60" s="269" t="s">
        <v>854</v>
      </c>
      <c r="C60" s="269" t="s">
        <v>884</v>
      </c>
      <c r="D60" s="269"/>
      <c r="E60" s="269" t="s">
        <v>868</v>
      </c>
      <c r="F60" s="269"/>
      <c r="G60" s="199" t="s">
        <v>892</v>
      </c>
      <c r="H60" s="184"/>
      <c r="I60" s="184"/>
    </row>
    <row r="61" spans="1:9" ht="14.25" customHeight="1" x14ac:dyDescent="0.25">
      <c r="A61" s="268"/>
      <c r="B61" s="269"/>
      <c r="C61" s="199" t="s">
        <v>870</v>
      </c>
      <c r="D61" s="199" t="s">
        <v>871</v>
      </c>
      <c r="E61" s="199" t="s">
        <v>870</v>
      </c>
      <c r="F61" s="199" t="s">
        <v>871</v>
      </c>
      <c r="G61" s="205"/>
      <c r="H61" s="184"/>
      <c r="I61" s="184"/>
    </row>
    <row r="62" spans="1:9" ht="25.5" x14ac:dyDescent="0.25">
      <c r="A62" s="200" t="s">
        <v>331</v>
      </c>
      <c r="B62" s="201" t="s">
        <v>893</v>
      </c>
      <c r="C62" s="201"/>
      <c r="D62" s="201"/>
      <c r="E62" s="201"/>
      <c r="F62" s="201"/>
      <c r="G62" s="201"/>
      <c r="H62" s="184"/>
      <c r="I62" s="184"/>
    </row>
    <row r="63" spans="1:9" x14ac:dyDescent="0.25">
      <c r="A63" s="200"/>
      <c r="B63" s="201" t="s">
        <v>894</v>
      </c>
      <c r="C63" s="201"/>
      <c r="D63" s="201"/>
      <c r="E63" s="201"/>
      <c r="F63" s="201"/>
      <c r="G63" s="201"/>
      <c r="H63" s="184"/>
      <c r="I63" s="184"/>
    </row>
    <row r="64" spans="1:9" x14ac:dyDescent="0.25">
      <c r="A64" s="200"/>
      <c r="B64" s="201" t="s">
        <v>878</v>
      </c>
      <c r="C64" s="201"/>
      <c r="D64" s="201"/>
      <c r="E64" s="201"/>
      <c r="F64" s="201"/>
      <c r="G64" s="201"/>
      <c r="H64" s="184"/>
      <c r="I64" s="184"/>
    </row>
    <row r="65" spans="1:9" x14ac:dyDescent="0.25">
      <c r="A65" s="200"/>
      <c r="B65" s="201" t="s">
        <v>895</v>
      </c>
      <c r="C65" s="201"/>
      <c r="D65" s="201"/>
      <c r="E65" s="201"/>
      <c r="F65" s="201"/>
      <c r="G65" s="201"/>
      <c r="H65" s="184"/>
      <c r="I65" s="184"/>
    </row>
    <row r="66" spans="1:9" x14ac:dyDescent="0.25">
      <c r="A66" s="200" t="s">
        <v>240</v>
      </c>
      <c r="B66" s="201" t="s">
        <v>896</v>
      </c>
      <c r="C66" s="201"/>
      <c r="D66" s="201"/>
      <c r="E66" s="201"/>
      <c r="F66" s="201"/>
      <c r="G66" s="201"/>
      <c r="H66" s="184"/>
      <c r="I66" s="184"/>
    </row>
    <row r="67" spans="1:9" x14ac:dyDescent="0.25">
      <c r="A67" s="200"/>
      <c r="B67" s="201" t="s">
        <v>897</v>
      </c>
      <c r="C67" s="201"/>
      <c r="D67" s="201"/>
      <c r="E67" s="201"/>
      <c r="F67" s="201"/>
      <c r="G67" s="201"/>
      <c r="H67" s="184"/>
      <c r="I67" s="184"/>
    </row>
    <row r="68" spans="1:9" x14ac:dyDescent="0.25">
      <c r="A68" s="200"/>
      <c r="B68" s="201" t="s">
        <v>898</v>
      </c>
      <c r="C68" s="201"/>
      <c r="D68" s="201"/>
      <c r="E68" s="201"/>
      <c r="F68" s="201"/>
      <c r="G68" s="201"/>
      <c r="H68" s="184"/>
      <c r="I68" s="184"/>
    </row>
    <row r="69" spans="1:9" ht="25.5" x14ac:dyDescent="0.25">
      <c r="A69" s="200" t="s">
        <v>530</v>
      </c>
      <c r="B69" s="201" t="s">
        <v>899</v>
      </c>
      <c r="C69" s="201"/>
      <c r="D69" s="201"/>
      <c r="E69" s="201"/>
      <c r="F69" s="201"/>
      <c r="G69" s="201"/>
      <c r="H69" s="184"/>
      <c r="I69" s="184"/>
    </row>
    <row r="70" spans="1:9" ht="25.5" x14ac:dyDescent="0.25">
      <c r="A70" s="200" t="s">
        <v>527</v>
      </c>
      <c r="B70" s="201" t="s">
        <v>900</v>
      </c>
      <c r="C70" s="201"/>
      <c r="D70" s="201"/>
      <c r="E70" s="201"/>
      <c r="F70" s="201"/>
      <c r="G70" s="201"/>
      <c r="H70" s="184"/>
      <c r="I70" s="184"/>
    </row>
    <row r="71" spans="1:9" x14ac:dyDescent="0.25">
      <c r="A71" s="201"/>
      <c r="B71" s="201" t="s">
        <v>901</v>
      </c>
      <c r="C71" s="201"/>
      <c r="D71" s="201"/>
      <c r="E71" s="201"/>
      <c r="F71" s="201"/>
      <c r="G71" s="201"/>
      <c r="H71" s="184"/>
      <c r="I71" s="184"/>
    </row>
    <row r="72" spans="1:9" ht="25.5" x14ac:dyDescent="0.25">
      <c r="A72" s="201"/>
      <c r="B72" s="201" t="s">
        <v>902</v>
      </c>
      <c r="C72" s="201"/>
      <c r="D72" s="201"/>
      <c r="E72" s="201"/>
      <c r="F72" s="201"/>
      <c r="G72" s="201"/>
      <c r="H72" s="184"/>
      <c r="I72" s="184"/>
    </row>
    <row r="73" spans="1:9" ht="9" customHeight="1" x14ac:dyDescent="0.25">
      <c r="A73" s="203"/>
      <c r="B73" s="203"/>
      <c r="C73" s="203"/>
      <c r="D73" s="203"/>
      <c r="E73" s="203"/>
      <c r="F73" s="203"/>
      <c r="G73" s="203"/>
      <c r="H73" s="184"/>
      <c r="I73" s="184"/>
    </row>
    <row r="74" spans="1:9" s="196" customFormat="1" ht="12.75" x14ac:dyDescent="0.25">
      <c r="A74" s="204" t="s">
        <v>903</v>
      </c>
    </row>
    <row r="75" spans="1:9" ht="8.25" customHeight="1" x14ac:dyDescent="0.25">
      <c r="A75" s="207"/>
      <c r="B75" s="184"/>
      <c r="C75" s="184"/>
      <c r="D75" s="184"/>
      <c r="E75" s="184"/>
      <c r="F75" s="184"/>
      <c r="G75" s="184"/>
      <c r="H75" s="184"/>
      <c r="I75" s="184"/>
    </row>
    <row r="76" spans="1:9" s="196" customFormat="1" ht="12.75" x14ac:dyDescent="0.25">
      <c r="A76" s="197" t="s">
        <v>904</v>
      </c>
    </row>
    <row r="77" spans="1:9" x14ac:dyDescent="0.25">
      <c r="A77" s="198"/>
      <c r="B77" s="184"/>
      <c r="C77" s="184"/>
      <c r="D77" s="184"/>
      <c r="E77" s="184"/>
      <c r="F77" s="184"/>
      <c r="G77" s="184"/>
      <c r="H77" s="184"/>
      <c r="I77" s="184"/>
    </row>
    <row r="78" spans="1:9" ht="48.75" customHeight="1" x14ac:dyDescent="0.25">
      <c r="A78" s="268" t="s">
        <v>635</v>
      </c>
      <c r="B78" s="269" t="s">
        <v>905</v>
      </c>
      <c r="C78" s="199" t="s">
        <v>906</v>
      </c>
      <c r="D78" s="199"/>
      <c r="E78" s="199" t="s">
        <v>907</v>
      </c>
      <c r="F78" s="199"/>
      <c r="G78" s="199" t="s">
        <v>908</v>
      </c>
      <c r="I78" s="184"/>
    </row>
    <row r="79" spans="1:9" ht="13.5" customHeight="1" x14ac:dyDescent="0.25">
      <c r="A79" s="268"/>
      <c r="B79" s="269"/>
      <c r="C79" s="199" t="s">
        <v>870</v>
      </c>
      <c r="D79" s="199" t="s">
        <v>871</v>
      </c>
      <c r="E79" s="199" t="s">
        <v>870</v>
      </c>
      <c r="F79" s="199" t="s">
        <v>871</v>
      </c>
      <c r="G79" s="205"/>
      <c r="I79" s="184"/>
    </row>
    <row r="80" spans="1:9" x14ac:dyDescent="0.25">
      <c r="A80" s="200" t="s">
        <v>331</v>
      </c>
      <c r="B80" s="201" t="s">
        <v>909</v>
      </c>
      <c r="C80" s="201"/>
      <c r="D80" s="201"/>
      <c r="E80" s="201"/>
      <c r="F80" s="201"/>
      <c r="G80" s="201"/>
      <c r="I80" s="184"/>
    </row>
    <row r="81" spans="1:9" x14ac:dyDescent="0.25">
      <c r="A81" s="200">
        <v>1</v>
      </c>
      <c r="B81" s="201"/>
      <c r="C81" s="201"/>
      <c r="D81" s="201"/>
      <c r="E81" s="201"/>
      <c r="F81" s="201"/>
      <c r="G81" s="201"/>
      <c r="I81" s="184"/>
    </row>
    <row r="82" spans="1:9" x14ac:dyDescent="0.25">
      <c r="A82" s="200"/>
      <c r="B82" s="201" t="s">
        <v>910</v>
      </c>
      <c r="C82" s="201"/>
      <c r="D82" s="201"/>
      <c r="E82" s="201"/>
      <c r="F82" s="201"/>
      <c r="G82" s="201"/>
      <c r="I82" s="184"/>
    </row>
    <row r="83" spans="1:9" x14ac:dyDescent="0.25">
      <c r="A83" s="200" t="s">
        <v>240</v>
      </c>
      <c r="B83" s="201" t="s">
        <v>911</v>
      </c>
      <c r="C83" s="201"/>
      <c r="D83" s="201"/>
      <c r="E83" s="201"/>
      <c r="F83" s="201"/>
      <c r="G83" s="201"/>
      <c r="I83" s="184"/>
    </row>
    <row r="84" spans="1:9" x14ac:dyDescent="0.25">
      <c r="A84" s="200">
        <v>1</v>
      </c>
      <c r="B84" s="201"/>
      <c r="C84" s="201"/>
      <c r="D84" s="201"/>
      <c r="E84" s="201"/>
      <c r="F84" s="201"/>
      <c r="G84" s="201"/>
      <c r="I84" s="184"/>
    </row>
    <row r="85" spans="1:9" x14ac:dyDescent="0.25">
      <c r="A85" s="200"/>
      <c r="B85" s="201" t="s">
        <v>910</v>
      </c>
      <c r="C85" s="201"/>
      <c r="D85" s="201"/>
      <c r="E85" s="201"/>
      <c r="F85" s="201"/>
      <c r="G85" s="201"/>
      <c r="I85" s="184"/>
    </row>
    <row r="86" spans="1:9" x14ac:dyDescent="0.25">
      <c r="A86" s="200" t="s">
        <v>530</v>
      </c>
      <c r="B86" s="201" t="s">
        <v>912</v>
      </c>
      <c r="C86" s="201"/>
      <c r="D86" s="201"/>
      <c r="E86" s="201"/>
      <c r="F86" s="201"/>
      <c r="G86" s="201"/>
      <c r="I86" s="184"/>
    </row>
    <row r="87" spans="1:9" x14ac:dyDescent="0.25">
      <c r="A87" s="200">
        <v>1</v>
      </c>
      <c r="B87" s="201"/>
      <c r="C87" s="201"/>
      <c r="D87" s="201"/>
      <c r="E87" s="201"/>
      <c r="F87" s="201"/>
      <c r="G87" s="201"/>
      <c r="I87" s="184"/>
    </row>
    <row r="88" spans="1:9" x14ac:dyDescent="0.25">
      <c r="A88" s="200"/>
      <c r="B88" s="201" t="s">
        <v>910</v>
      </c>
      <c r="C88" s="201"/>
      <c r="D88" s="201"/>
      <c r="E88" s="201"/>
      <c r="F88" s="201"/>
      <c r="G88" s="201"/>
      <c r="I88" s="184"/>
    </row>
    <row r="89" spans="1:9" x14ac:dyDescent="0.25">
      <c r="A89" s="200" t="s">
        <v>527</v>
      </c>
      <c r="B89" s="201" t="s">
        <v>913</v>
      </c>
      <c r="C89" s="201"/>
      <c r="D89" s="201"/>
      <c r="E89" s="201"/>
      <c r="F89" s="201"/>
      <c r="G89" s="201"/>
      <c r="I89" s="184"/>
    </row>
    <row r="90" spans="1:9" x14ac:dyDescent="0.25">
      <c r="A90" s="200">
        <v>1</v>
      </c>
      <c r="B90" s="201"/>
      <c r="C90" s="201"/>
      <c r="D90" s="201"/>
      <c r="E90" s="201"/>
      <c r="F90" s="201"/>
      <c r="G90" s="201"/>
      <c r="I90" s="184"/>
    </row>
    <row r="91" spans="1:9" x14ac:dyDescent="0.25">
      <c r="A91" s="200"/>
      <c r="B91" s="201" t="s">
        <v>910</v>
      </c>
      <c r="C91" s="201"/>
      <c r="D91" s="201"/>
      <c r="E91" s="201"/>
      <c r="F91" s="201"/>
      <c r="G91" s="201"/>
      <c r="I91" s="184"/>
    </row>
    <row r="92" spans="1:9" x14ac:dyDescent="0.25">
      <c r="A92" s="200" t="s">
        <v>520</v>
      </c>
      <c r="B92" s="201" t="s">
        <v>914</v>
      </c>
      <c r="C92" s="201"/>
      <c r="D92" s="201"/>
      <c r="E92" s="201"/>
      <c r="F92" s="201"/>
      <c r="G92" s="201"/>
      <c r="I92" s="184"/>
    </row>
    <row r="93" spans="1:9" x14ac:dyDescent="0.25">
      <c r="A93" s="200">
        <v>1</v>
      </c>
      <c r="B93" s="201"/>
      <c r="C93" s="201"/>
      <c r="D93" s="201"/>
      <c r="E93" s="201"/>
      <c r="F93" s="201"/>
      <c r="G93" s="201"/>
      <c r="I93" s="184"/>
    </row>
    <row r="94" spans="1:9" x14ac:dyDescent="0.25">
      <c r="A94" s="200"/>
      <c r="B94" s="201" t="s">
        <v>910</v>
      </c>
      <c r="C94" s="201"/>
      <c r="D94" s="201"/>
      <c r="E94" s="201"/>
      <c r="F94" s="201"/>
      <c r="G94" s="201"/>
      <c r="I94" s="184"/>
    </row>
    <row r="95" spans="1:9" x14ac:dyDescent="0.25">
      <c r="A95" s="200" t="s">
        <v>138</v>
      </c>
      <c r="B95" s="201" t="s">
        <v>915</v>
      </c>
      <c r="C95" s="201"/>
      <c r="D95" s="201"/>
      <c r="E95" s="201"/>
      <c r="F95" s="201"/>
      <c r="G95" s="201"/>
      <c r="I95" s="184"/>
    </row>
    <row r="96" spans="1:9" x14ac:dyDescent="0.25">
      <c r="A96" s="200">
        <v>1</v>
      </c>
      <c r="B96" s="201"/>
      <c r="C96" s="201"/>
      <c r="D96" s="201"/>
      <c r="E96" s="201"/>
      <c r="F96" s="201"/>
      <c r="G96" s="201"/>
      <c r="I96" s="184"/>
    </row>
    <row r="97" spans="1:9" x14ac:dyDescent="0.25">
      <c r="A97" s="200"/>
      <c r="B97" s="201" t="s">
        <v>910</v>
      </c>
      <c r="C97" s="201"/>
      <c r="D97" s="201"/>
      <c r="E97" s="201"/>
      <c r="F97" s="201"/>
      <c r="G97" s="201"/>
      <c r="I97" s="184"/>
    </row>
    <row r="98" spans="1:9" x14ac:dyDescent="0.25">
      <c r="A98" s="200" t="s">
        <v>515</v>
      </c>
      <c r="B98" s="201" t="s">
        <v>916</v>
      </c>
      <c r="C98" s="201"/>
      <c r="D98" s="201"/>
      <c r="E98" s="201"/>
      <c r="F98" s="201"/>
      <c r="G98" s="201"/>
      <c r="I98" s="184"/>
    </row>
    <row r="99" spans="1:9" ht="4.5" customHeight="1" x14ac:dyDescent="0.25">
      <c r="A99" s="202"/>
      <c r="B99" s="203"/>
      <c r="C99" s="203"/>
      <c r="D99" s="203"/>
      <c r="E99" s="203"/>
      <c r="F99" s="203"/>
      <c r="G99" s="203"/>
      <c r="H99" s="203"/>
      <c r="I99" s="184"/>
    </row>
    <row r="100" spans="1:9" s="196" customFormat="1" ht="12.75" x14ac:dyDescent="0.25">
      <c r="A100" s="204" t="s">
        <v>890</v>
      </c>
    </row>
    <row r="101" spans="1:9" ht="3" customHeight="1" x14ac:dyDescent="0.25">
      <c r="A101" s="184"/>
      <c r="B101" s="184"/>
      <c r="C101" s="184"/>
      <c r="D101" s="184"/>
      <c r="E101" s="184"/>
      <c r="F101" s="184"/>
      <c r="G101" s="184"/>
      <c r="H101" s="184"/>
      <c r="I101" s="184"/>
    </row>
    <row r="102" spans="1:9" s="211" customFormat="1" ht="49.5" customHeight="1" x14ac:dyDescent="0.25">
      <c r="A102" s="208"/>
      <c r="B102" s="264"/>
      <c r="C102" s="264"/>
      <c r="D102" s="209"/>
      <c r="E102" s="265"/>
      <c r="F102" s="264"/>
      <c r="G102" s="264"/>
      <c r="H102" s="210"/>
      <c r="I102" s="209"/>
    </row>
    <row r="103" spans="1:9" s="211" customFormat="1" ht="27" customHeight="1" x14ac:dyDescent="0.25">
      <c r="A103" s="212"/>
      <c r="B103" s="264"/>
      <c r="C103" s="264"/>
      <c r="D103" s="209"/>
      <c r="E103" s="209"/>
      <c r="F103" s="209"/>
      <c r="G103" s="209"/>
      <c r="H103" s="209"/>
      <c r="I103" s="209"/>
    </row>
    <row r="104" spans="1:9" s="211" customFormat="1" ht="27" customHeight="1" x14ac:dyDescent="0.25">
      <c r="A104" s="212"/>
      <c r="B104" s="208"/>
      <c r="C104" s="208"/>
      <c r="D104" s="209"/>
      <c r="E104" s="209"/>
      <c r="F104" s="209"/>
      <c r="G104" s="209"/>
      <c r="H104" s="209"/>
      <c r="I104" s="209"/>
    </row>
    <row r="105" spans="1:9" s="211" customFormat="1" ht="27" customHeight="1" x14ac:dyDescent="0.25">
      <c r="A105" s="212"/>
      <c r="B105" s="208"/>
      <c r="C105" s="208"/>
      <c r="D105" s="209"/>
      <c r="E105" s="209"/>
      <c r="F105" s="209"/>
      <c r="G105" s="209"/>
      <c r="H105" s="209"/>
      <c r="I105" s="209"/>
    </row>
    <row r="106" spans="1:9" s="211" customFormat="1" x14ac:dyDescent="0.25">
      <c r="A106" s="209"/>
      <c r="B106" s="209"/>
      <c r="C106" s="209"/>
      <c r="D106" s="209"/>
      <c r="E106" s="209"/>
      <c r="F106" s="209"/>
      <c r="G106" s="209"/>
      <c r="H106" s="209"/>
      <c r="I106" s="209"/>
    </row>
    <row r="107" spans="1:9" s="211" customFormat="1" x14ac:dyDescent="0.25">
      <c r="A107" s="209"/>
      <c r="B107" s="209"/>
      <c r="C107" s="209"/>
      <c r="D107" s="209"/>
      <c r="E107" s="209"/>
      <c r="F107" s="209"/>
      <c r="G107" s="209"/>
      <c r="H107" s="209"/>
      <c r="I107" s="209"/>
    </row>
    <row r="108" spans="1:9" s="213" customFormat="1" ht="12.75" customHeight="1" x14ac:dyDescent="0.25">
      <c r="B108" s="266" t="s">
        <v>850</v>
      </c>
      <c r="C108" s="266"/>
      <c r="D108" s="267" t="s">
        <v>851</v>
      </c>
      <c r="E108" s="267"/>
      <c r="F108" s="267"/>
      <c r="G108" s="267"/>
      <c r="H108" s="214"/>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Qdtz01xOC9hku9knEDnlQT5fTOySPftlvcKQjXX8sdY=</DigestValue>
    </Reference>
    <Reference Type="http://www.w3.org/2000/09/xmldsig#Object" URI="#idOfficeObject">
      <DigestMethod Algorithm="http://www.w3.org/2001/04/xmlenc#sha256"/>
      <DigestValue>x3uuFlVQbQxfY0fV2N4zHLEkhUXNfsCqX7yJRFPkuiY=</DigestValue>
    </Reference>
    <Reference Type="http://uri.etsi.org/01903#SignedProperties" URI="#idSignedProperties">
      <Transforms>
        <Transform Algorithm="http://www.w3.org/TR/2001/REC-xml-c14n-20010315"/>
      </Transforms>
      <DigestMethod Algorithm="http://www.w3.org/2001/04/xmlenc#sha256"/>
      <DigestValue>QddtEM1L8WRdc3kmOKOM2cb4Pzdql+wWDSq41IB25Qo=</DigestValue>
    </Reference>
  </SignedInfo>
  <SignatureValue>MNWhSIyJvt1/IRxWQESlJk0rc5EP/U/HwxS5u2e31soLBiMbTVOh/JgnTr4ZtHdLVu0D1/onJUXp
MK3fYqEmSjapUEi3AzgNKgJRDmlfk8g/C59k+wUhAe7n+I701uTn4kqW2RTRrle9ayT9z2OGHJPM
cIj5TKCRt+sNwWUUQcDBUYLdFkDP0Yp7CZSdZCnHKq2X/5//b4AHYOk1WQeS2nuBZWaQvckTkn15
GsSEkziwfMghYF5mppw/sSuGso+0g15hSjfUrMj7IdGxeLHUOoLgK3/amE8E09f325MI5ETBGkd5
dkBK90Ta9P4IqoNv3bJMUc0y6VsxtJhfxX9h9w==</SignatureValue>
  <KeyInfo>
    <X509Data>
      <X509Certificate>MIIE6DCCA9CgAwIBAgIQVAESePoMaofVbiiVfO1rHDANBgkqhkiG9w0BAQsFADArMQ0wCwYDVQQDDARJLUNBMQ0wCwYDVQQKDARJLUNBMQswCQYDVQQGEwJWTjAeFw0yNDA1MDkxMTU5MzFaFw0yNTExMDgxMTU5MzFaMIHbMQswCQYDVQQGEwJWTjESMBAGA1UECAwJSMOgIE7hu5lpMUswSQYDVQQKDEJOR8OCTiBIw4BORyBUSMavxqBORyBN4bqgSSBD4buUIFBI4bqmTiBOR0/huqBJIFRIxq/GoE5HIFZJ4buGVCBOQU0xSzBJBgNVBAMMQk5Hw4JOIEjDgE5HIFRIxq/GoE5HIE3huqBJIEPhu5QgUEjhuqZOIE5HT+G6oEkgVEjGr8agTkcgVknhu4ZUIE5BTTEeMBwGCgmSJomT8ixkAQEMDk1TVDowMTAwMTEyNDM3MIIBIjANBgkqhkiG9w0BAQEFAAOCAQ8AMIIBCgKCAQEAwxoJuy5z3XqQ0XEqayULBNMb2deA373F2nU/gRHG+HuN2Zg7WM3rje+uofwUQ1IYku1FGd/Ryeix5xo3s87VitUCBwoMI+JW30QH4vxcO/YMPrCVkNHC5KLlFucXlU7iigZVbCdjz7KWpt2bnfl6sRicvsOje+4mfi9wmSvjE3ofuHFt4br2R/5MmMVp3PCrUL9oMeIh1fEaY+qNUQl32CvtWtfHCUuTKUW4ZeY3oZUaDYZi9a1X3zGWuAI8zUoJwbtW0zY0NA6B5fX0X1YAnsXWfucAiYEDP0bB+sleresQcadIrDBiOfVPkmUrZE/FrWGvBUrq3PmOslwp6cax4wIDAQABo4IBVTCCAVEwDAYDVR0TAQH/BAIwADAfBgNVHSMEGDAWgBTIJwlswsTfR+oZ8ncpe2dcQ7EpKzCBlQYIKwYBBQUHAQEEgYgwgYUwMgYIKwYBBQUHMAKGJmh0dHBzOi8vcm9vdGNhLmdvdi52bi9jcnQvdm5yY2EyNTYucDdiMC4GCCsGAQUFBzAChiJodHRwczovL3Jvb3RjYS5nb3Yudm4vY3J0L0ktQ0EucDdiMB8GCCsGAQUFBzABhhNodHRwOi8vb2NzcC5pLWNhLnZuMDQGA1UdJQQtMCsGCCsGAQUFBwMCBggrBgEFBQcDBAYKKwYBBAGCNwoDDAYJKoZIhvcvAQEFMCMGA1UdHwQcMBowGKAWoBSGEmh0dHA6Ly9jcmwuaS1jYS52bjAdBgNVHQ4EFgQU1QYg4hWN3UjEv5mHtIK9q7qjgGcwDgYDVR0PAQH/BAQDAgTwMA0GCSqGSIb3DQEBCwUAA4IBAQAi6PKv724N4UHMWg0uJn4cT7vrCkzu0j8W63UxY+n/82vmUpHMgfZTEyUreCkWpb4+J1QnCvmaybzVxvUHrr4b919cvjTGxKgGf6T/Qk+iOh+vFYO34NX+yGSUd0wAc7E4suRxZ1DJdH55HPGBGExo3yRAYRC39+wKEYgmMQNLqmDEk558FoETGu53dLeeGbBin+F3wf3GsdQfZwwVkZlc31Rmxe+fdqW1/6srtxYyhOdaAbGV8L2u0jIsnhB05aDT8FS/xX803JGk0gVgm2svO9NmaKbI+PfDz2Wwl6MahYCnDjHprNQSTUt8Yx3WoEzrw3KpaZ5i/gmY5EJ7ze5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v0+ueFuJ1GglqGDMs1MwNNs/iwERLeSfhfSerst8qgU=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p1bTcI0V9E7/3/lFQVw5vrXn39oBYe4bG9ZeDRImJx8=</DigestValue>
      </Reference>
      <Reference URI="/xl/drawings/drawing2.xml?ContentType=application/vnd.openxmlformats-officedocument.drawing+xml">
        <DigestMethod Algorithm="http://www.w3.org/2001/04/xmlenc#sha256"/>
        <DigestValue>Vqa7Ke6rbhHLyWHFIaZD3b5DOaTwAhHtod3HL482hlc=</DigestValue>
      </Reference>
      <Reference URI="/xl/drawings/drawing3.xml?ContentType=application/vnd.openxmlformats-officedocument.drawing+xml">
        <DigestMethod Algorithm="http://www.w3.org/2001/04/xmlenc#sha256"/>
        <DigestValue>B8T+QEq0DmOrtyPmUEDSDntXxygDUEdZpYw+qxShNQM=</DigestValue>
      </Reference>
      <Reference URI="/xl/drawings/drawing4.xml?ContentType=application/vnd.openxmlformats-officedocument.drawing+xml">
        <DigestMethod Algorithm="http://www.w3.org/2001/04/xmlenc#sha256"/>
        <DigestValue>SRZQilwg2MJjhF1CPFANv4LJYGMf9YpUlb0wQGmGZKM=</DigestValue>
      </Reference>
      <Reference URI="/xl/drawings/drawing5.xml?ContentType=application/vnd.openxmlformats-officedocument.drawing+xml">
        <DigestMethod Algorithm="http://www.w3.org/2001/04/xmlenc#sha256"/>
        <DigestValue>Ih93PwyhEoJ4iHkVSlL8gvgULFFxRJ8meXfhIPkqlmo=</DigestValue>
      </Reference>
      <Reference URI="/xl/drawings/drawing6.xml?ContentType=application/vnd.openxmlformats-officedocument.drawing+xml">
        <DigestMethod Algorithm="http://www.w3.org/2001/04/xmlenc#sha256"/>
        <DigestValue>GlNWUF1p1UXqfJSD0IJ+PaEJ5Nd7XhLcQ4yoynfo9hc=</DigestValue>
      </Reference>
      <Reference URI="/xl/drawings/drawing7.xml?ContentType=application/vnd.openxmlformats-officedocument.drawing+xml">
        <DigestMethod Algorithm="http://www.w3.org/2001/04/xmlenc#sha256"/>
        <DigestValue>x7HFG5aQ1e9TslcDWxzG7s3QdlwN8f0J15jUkAZkKnY=</DigestValue>
      </Reference>
      <Reference URI="/xl/drawings/drawing8.xml?ContentType=application/vnd.openxmlformats-officedocument.drawing+xml">
        <DigestMethod Algorithm="http://www.w3.org/2001/04/xmlenc#sha256"/>
        <DigestValue>KtPmbfM9kux4EODcrl8sQ4KrJiRkqGCS0K48t4x9Q6E=</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pHCu6oCK9i4Af/FKvKyb7pQcutprmhoS88vEdyWaGcc=</DigestValue>
      </Reference>
      <Reference URI="/xl/styles.xml?ContentType=application/vnd.openxmlformats-officedocument.spreadsheetml.styles+xml">
        <DigestMethod Algorithm="http://www.w3.org/2001/04/xmlenc#sha256"/>
        <DigestValue>Wd6kQ1hdG6sjxkk7YmyF1XkNNDcs3tacxnJMEuzcHfE=</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Vs74Z7Ggur8/GqiRg/RRXK9WKv3xuT9gJOi7ewFS9cw=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78vk0ygwdvFBK0UDdvOK+3nvixxgePcxBOwFhQGgMZQ=</DigestValue>
      </Reference>
      <Reference URI="/xl/worksheets/sheet2.xml?ContentType=application/vnd.openxmlformats-officedocument.spreadsheetml.worksheet+xml">
        <DigestMethod Algorithm="http://www.w3.org/2001/04/xmlenc#sha256"/>
        <DigestValue>DdGfczyBuIIjo2HDbT7Mm+e54j/iqUtqcHjjjQ2jgjw=</DigestValue>
      </Reference>
      <Reference URI="/xl/worksheets/sheet3.xml?ContentType=application/vnd.openxmlformats-officedocument.spreadsheetml.worksheet+xml">
        <DigestMethod Algorithm="http://www.w3.org/2001/04/xmlenc#sha256"/>
        <DigestValue>l7aRkXzViSFBCLSLwNwSxlg7vi/RxHw8d0YbyPDkXiU=</DigestValue>
      </Reference>
      <Reference URI="/xl/worksheets/sheet4.xml?ContentType=application/vnd.openxmlformats-officedocument.spreadsheetml.worksheet+xml">
        <DigestMethod Algorithm="http://www.w3.org/2001/04/xmlenc#sha256"/>
        <DigestValue>JDW57j5446pQ7DirGqUEPkCw1B53mhd0+Li0DpEyap8=</DigestValue>
      </Reference>
      <Reference URI="/xl/worksheets/sheet5.xml?ContentType=application/vnd.openxmlformats-officedocument.spreadsheetml.worksheet+xml">
        <DigestMethod Algorithm="http://www.w3.org/2001/04/xmlenc#sha256"/>
        <DigestValue>Gw9K6tR+GgcbZDWI/423cV8BdC6Vsb6aeELjOOziPHc=</DigestValue>
      </Reference>
      <Reference URI="/xl/worksheets/sheet6.xml?ContentType=application/vnd.openxmlformats-officedocument.spreadsheetml.worksheet+xml">
        <DigestMethod Algorithm="http://www.w3.org/2001/04/xmlenc#sha256"/>
        <DigestValue>Kra2zyqOLrIYU8xBZICr5wkUSrgnclFmuOOp6J8FhpA=</DigestValue>
      </Reference>
      <Reference URI="/xl/worksheets/sheet7.xml?ContentType=application/vnd.openxmlformats-officedocument.spreadsheetml.worksheet+xml">
        <DigestMethod Algorithm="http://www.w3.org/2001/04/xmlenc#sha256"/>
        <DigestValue>G89K+h5689vMbEhHqo4YCS54cLVUm7/2zb4BZHVVviA=</DigestValue>
      </Reference>
      <Reference URI="/xl/worksheets/sheet8.xml?ContentType=application/vnd.openxmlformats-officedocument.spreadsheetml.worksheet+xml">
        <DigestMethod Algorithm="http://www.w3.org/2001/04/xmlenc#sha256"/>
        <DigestValue>j0OgPOjzHvbcWOBdOJHR820dMIcHMbcYsttrroFylKI=</DigestValue>
      </Reference>
    </Manifest>
    <SignatureProperties>
      <SignatureProperty Id="idSignatureTime" Target="#idPackageSignature">
        <mdssi:SignatureTime xmlns:mdssi="http://schemas.openxmlformats.org/package/2006/digital-signature">
          <mdssi:Format>YYYY-MM-DDThh:mm:ssTZD</mdssi:Format>
          <mdssi:Value>2024-12-04T07:53:41Z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Thang 11_2024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2024-12-04T07:53:41Z</xd:SigningTime>
          <xd:SigningCertificate>
            <xd:Cert>
              <xd:CertDigest>
                <DigestMethod Algorithm="http://www.w3.org/2001/04/xmlenc#sha256"/>
                <DigestValue>WTyohT6k9Dh2838/U+MFdlh7LsAniEqWg9hpgLRLkOo=</DigestValue>
              </xd:CertDigest>
              <xd:IssuerSerial>
                <X509IssuerName>C=VN, O=I-CA, CN=I-CA</X509IssuerName>
                <X509SerialNumber>111660718610930098235045017100177206044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AjCCA+qgAwIBAgIQYUI8q60h7decSDs98lb/XzANBgkqhkiG9w0BAQsFADCBozELMAkGA1UEBhMCVk4xMzAxBgNVBAoMKk1pbmlzdHJ5IG9mIEluZm9ybWF0aW9uIGFuZCBDb21tdW5pY2F0aW9uczE8MDoGA1UECwwzTmF0aW9uYWwgQ2VudHJlIG9mIERpZ2l0YWwgU2lnbmF0dXJlIEF1dGhlbnRpY2F0aW9uMSEwHwYDVQQDDBhWaWV0bmFtIE5hdGlvbmFsIFJvb3QgQ0EwHhcNMjIwMTI0MDgxMTQ4WhcNMjcwMTI0MDgxMTQ5WjArMQ0wCwYDVQQDDARJLUNBMQ0wCwYDVQQKDARJLUNBMQswCQYDVQQGEwJWTjCCASIwDQYJKoZIhvcNAQEBBQADggEPADCCAQoCggEBALaOAeWXD2ayPpTHU2npNCgU+00w1aSZir/ACQoQJvw2zb/U+hAQcqW4dXCeb61ku5T8PHs6HrXDojNTnNXwnRB/myDFPnoog0/ScUmNHAltdCnbGjQ/8ajhSQBvAFLVAtCAXOWWVaruJ+aS2s9haNDrA3sC5fV9piPl+bhU/SyKAaFEy3xPI00tSFjPT5aaBkkvBzKC2sGP+Q8N7OPdEosI9avBts7opKIvKaiKkYiw8DGOl5G5LAXWh2WonxXxvSRKEv2/8OJhUhCvpyLsqcdBB1bfdhVeGgBGfVGlDggknWYsjofA9pNIMIrZ+T7Nf8597HbS3eRIhOaSHZL0Z3c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SBgNVHRMBAf8ECDAGAQH/AgEAMDcGA1UdHwQwMC4wLKAqoCiGJmh0dHBzOi8vcm9vdGNhLmdvdi52bi9jcmwvdm5yY2EyNTYuY3JsMA4GA1UdDwEB/wQEAwIBhjAdBgNVHQ4EFgQUyCcJbMLE30fqGfJ3KXtnXEOxKSswDQYJKoZIhvcNAQELBQADggIBALHtScEMah+IPR0FlL6svQ1fVg0gPwmeNSVP5O4D+nxGBjdlK9o6Bf0+IsXldpRY34rOpcGBdTsILuURq+Ri+R6QgKWLeeInp8+ZIDcSM7LHYrwm8N4e85KP8HKB5jPgPCNXh+fGSy/mZJ8o1CFL4CjSTGpGytZix6n5ZPQxPT0jv2C7RBv/SKIo6UY4DG+NIZyMWd33QFRBXp84zXchFtGt9oJoGmBuBYGUT5sutT3djAYD3lH0jkRJY53CCOUt1qMsi16JapL/Lg6i6DoKxv/16YzbYKnaHxJJl0HtYOMmMtkYleSn+3qrhAXi/v+ddHv40irB60DNRQoRVRiNysxajmplkYWox6zGTSaKf9Lc9I43eIvfiTVRmJvEAnJnhF8cPUmsIW4jKJ/zS46BQYmo8tV1KC00vOdU1rg1UW9yvIdPG9gcn88fqV7xoI21jfMdvFpx6Qvrs/JHfxjBS1ZLnctJ6oM3KE1lrlC0bwvE6wnfWxh7rR6RPULP7E5H7r2aT+ae5gSCEsyX07PFMnMUzMi7i8bmmoG3Unw/1dwJZPjvZEx3pc/LA02fo/TRUmQMMBdpMxXbVDgRNwvoJWjD9iHJXx8hnCGcWjNrLSOKPxn7i0vIvoaeDPqzbbuo/FuTuMp1Cnasl8AOEbdUtZYn3DcvqHCHIi+bYEmZasCr</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pIFTY+oZlC1KidWc2t6kSi2Aah91jtszbL6ERGNu1bc=</DigestValue>
    </Reference>
    <Reference Type="http://www.w3.org/2000/09/xmldsig#Object" URI="#idOfficeObject">
      <DigestMethod Algorithm="http://www.w3.org/2001/04/xmlenc#sha256"/>
      <DigestValue>0lD/UgOykVl+AI65RuFTw7rkTYIOfTxblDy73pYS2Mg=</DigestValue>
    </Reference>
    <Reference Type="http://uri.etsi.org/01903#SignedProperties" URI="#idSignedProperties">
      <Transforms>
        <Transform Algorithm="http://www.w3.org/TR/2001/REC-xml-c14n-20010315"/>
      </Transforms>
      <DigestMethod Algorithm="http://www.w3.org/2001/04/xmlenc#sha256"/>
      <DigestValue>ep1OMdNTU4QcD0/xcENPx42aTezOHwXJdrEz3rJaGgY=</DigestValue>
    </Reference>
  </SignedInfo>
  <SignatureValue>l3RFhconkUWi451wEglut/BGMIy3a7JYlS6mi3Q62hmMdm40gixNZGTRplU7BCiVsSsTNgrdLkR8
jJvthHBNLw2qsbi7t1kgR03KZoS2JUN+z4e1/BlsiRT8BJk+JZa9GBDLQiWRPUpNm37Qnz5CJ5Kt
FbTTRt+CrJK8HjfOiWwBNAD46MmRb+q2eyRowvo/ad2XhZLJkxso0xvvKbWNRFvgNx38D7Xav67j
QFO/aLpQ1CUbMykuJ4+Eu91mQtTDke7M+HmIhlP+svuhPB1snLUHE5H+4FHVlets6vNitPeSDpsp
DSLqs19ImPJnw9r500QtnR0HtGC69eBJcB68CQ==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nG+msgEohjQDOa++JCDcTko0wDFIImj3YCxyijh8Ilo=</DigestValue>
      </Reference>
      <Reference URI="/xl/calcChain.xml?ContentType=application/vnd.openxmlformats-officedocument.spreadsheetml.calcChain+xml">
        <DigestMethod Algorithm="http://www.w3.org/2001/04/xmlenc#sha256"/>
        <DigestValue>v0+ueFuJ1GglqGDMs1MwNNs/iwERLeSfhfSerst8qgU=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p1bTcI0V9E7/3/lFQVw5vrXn39oBYe4bG9ZeDRImJx8=</DigestValue>
      </Reference>
      <Reference URI="/xl/drawings/drawing2.xml?ContentType=application/vnd.openxmlformats-officedocument.drawing+xml">
        <DigestMethod Algorithm="http://www.w3.org/2001/04/xmlenc#sha256"/>
        <DigestValue>Vqa7Ke6rbhHLyWHFIaZD3b5DOaTwAhHtod3HL482hlc=</DigestValue>
      </Reference>
      <Reference URI="/xl/drawings/drawing3.xml?ContentType=application/vnd.openxmlformats-officedocument.drawing+xml">
        <DigestMethod Algorithm="http://www.w3.org/2001/04/xmlenc#sha256"/>
        <DigestValue>B8T+QEq0DmOrtyPmUEDSDntXxygDUEdZpYw+qxShNQM=</DigestValue>
      </Reference>
      <Reference URI="/xl/drawings/drawing4.xml?ContentType=application/vnd.openxmlformats-officedocument.drawing+xml">
        <DigestMethod Algorithm="http://www.w3.org/2001/04/xmlenc#sha256"/>
        <DigestValue>SRZQilwg2MJjhF1CPFANv4LJYGMf9YpUlb0wQGmGZKM=</DigestValue>
      </Reference>
      <Reference URI="/xl/drawings/drawing5.xml?ContentType=application/vnd.openxmlformats-officedocument.drawing+xml">
        <DigestMethod Algorithm="http://www.w3.org/2001/04/xmlenc#sha256"/>
        <DigestValue>Ih93PwyhEoJ4iHkVSlL8gvgULFFxRJ8meXfhIPkqlmo=</DigestValue>
      </Reference>
      <Reference URI="/xl/drawings/drawing6.xml?ContentType=application/vnd.openxmlformats-officedocument.drawing+xml">
        <DigestMethod Algorithm="http://www.w3.org/2001/04/xmlenc#sha256"/>
        <DigestValue>GlNWUF1p1UXqfJSD0IJ+PaEJ5Nd7XhLcQ4yoynfo9hc=</DigestValue>
      </Reference>
      <Reference URI="/xl/drawings/drawing7.xml?ContentType=application/vnd.openxmlformats-officedocument.drawing+xml">
        <DigestMethod Algorithm="http://www.w3.org/2001/04/xmlenc#sha256"/>
        <DigestValue>x7HFG5aQ1e9TslcDWxzG7s3QdlwN8f0J15jUkAZkKnY=</DigestValue>
      </Reference>
      <Reference URI="/xl/drawings/drawing8.xml?ContentType=application/vnd.openxmlformats-officedocument.drawing+xml">
        <DigestMethod Algorithm="http://www.w3.org/2001/04/xmlenc#sha256"/>
        <DigestValue>KtPmbfM9kux4EODcrl8sQ4KrJiRkqGCS0K48t4x9Q6E=</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y45GPRQH+A+5exBz75A9zq0TLITOd8DZZWoJaWzNHow=</DigestValue>
      </Reference>
      <Reference URI="/xl/printerSettings/printerSettings1.bin?ContentType=application/vnd.openxmlformats-officedocument.spreadsheetml.printerSettings">
        <DigestMethod Algorithm="http://www.w3.org/2001/04/xmlenc#sha256"/>
        <DigestValue>A0vhIXYbgbbtUUJoVQJ+x7wHB55qo1suhHi5XNMAooQ=</DigestValue>
      </Reference>
      <Reference URI="/xl/printerSettings/printerSettings2.bin?ContentType=application/vnd.openxmlformats-officedocument.spreadsheetml.printerSettings">
        <DigestMethod Algorithm="http://www.w3.org/2001/04/xmlenc#sha256"/>
        <DigestValue>A0vhIXYbgbbtUUJoVQJ+x7wHB55qo1suhHi5XNMAooQ=</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Nh7gh2YqX9FYbmMjwOoD/9FaZk+WOsYy7u5GQ3vZ9mI=</DigestValue>
      </Reference>
      <Reference URI="/xl/printerSettings/printerSettings6.bin?ContentType=application/vnd.openxmlformats-officedocument.spreadsheetml.printerSettings">
        <DigestMethod Algorithm="http://www.w3.org/2001/04/xmlenc#sha256"/>
        <DigestValue>srN+sYIl6pTkV1R0Z7xkuR7KdRXWucAsn4+NQxUh/1w=</DigestValue>
      </Reference>
      <Reference URI="/xl/printerSettings/printerSettings7.bin?ContentType=application/vnd.openxmlformats-officedocument.spreadsheetml.printerSettings">
        <DigestMethod Algorithm="http://www.w3.org/2001/04/xmlenc#sha256"/>
        <DigestValue>Nh7gh2YqX9FYbmMjwOoD/9FaZk+WOsYy7u5GQ3vZ9mI=</DigestValue>
      </Reference>
      <Reference URI="/xl/printerSettings/printerSettings8.bin?ContentType=application/vnd.openxmlformats-officedocument.spreadsheetml.printerSettings">
        <DigestMethod Algorithm="http://www.w3.org/2001/04/xmlenc#sha256"/>
        <DigestValue>rs+lT9tDN/Dm11iU5tHEMuNSBPAYLdKv2c/JQKoybds=</DigestValue>
      </Reference>
      <Reference URI="/xl/sharedStrings.xml?ContentType=application/vnd.openxmlformats-officedocument.spreadsheetml.sharedStrings+xml">
        <DigestMethod Algorithm="http://www.w3.org/2001/04/xmlenc#sha256"/>
        <DigestValue>pHCu6oCK9i4Af/FKvKyb7pQcutprmhoS88vEdyWaGcc=</DigestValue>
      </Reference>
      <Reference URI="/xl/styles.xml?ContentType=application/vnd.openxmlformats-officedocument.spreadsheetml.styles+xml">
        <DigestMethod Algorithm="http://www.w3.org/2001/04/xmlenc#sha256"/>
        <DigestValue>Wd6kQ1hdG6sjxkk7YmyF1XkNNDcs3tacxnJMEuzcHfE=</DigestValue>
      </Reference>
      <Reference URI="/xl/theme/theme1.xml?ContentType=application/vnd.openxmlformats-officedocument.theme+xml">
        <DigestMethod Algorithm="http://www.w3.org/2001/04/xmlenc#sha256"/>
        <DigestValue>qzNRE3xTqoBlPRT3b3fpFA3ueu5WDJNIEnEEX+Z5jco=</DigestValue>
      </Reference>
      <Reference URI="/xl/workbook.xml?ContentType=application/vnd.openxmlformats-officedocument.spreadsheetml.sheet.main+xml">
        <DigestMethod Algorithm="http://www.w3.org/2001/04/xmlenc#sha256"/>
        <DigestValue>Vs74Z7Ggur8/GqiRg/RRXK9WKv3xuT9gJOi7ewFS9cw=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sheet1.xml?ContentType=application/vnd.openxmlformats-officedocument.spreadsheetml.worksheet+xml">
        <DigestMethod Algorithm="http://www.w3.org/2001/04/xmlenc#sha256"/>
        <DigestValue>78vk0ygwdvFBK0UDdvOK+3nvixxgePcxBOwFhQGgMZQ=</DigestValue>
      </Reference>
      <Reference URI="/xl/worksheets/sheet2.xml?ContentType=application/vnd.openxmlformats-officedocument.spreadsheetml.worksheet+xml">
        <DigestMethod Algorithm="http://www.w3.org/2001/04/xmlenc#sha256"/>
        <DigestValue>DdGfczyBuIIjo2HDbT7Mm+e54j/iqUtqcHjjjQ2jgjw=</DigestValue>
      </Reference>
      <Reference URI="/xl/worksheets/sheet3.xml?ContentType=application/vnd.openxmlformats-officedocument.spreadsheetml.worksheet+xml">
        <DigestMethod Algorithm="http://www.w3.org/2001/04/xmlenc#sha256"/>
        <DigestValue>l7aRkXzViSFBCLSLwNwSxlg7vi/RxHw8d0YbyPDkXiU=</DigestValue>
      </Reference>
      <Reference URI="/xl/worksheets/sheet4.xml?ContentType=application/vnd.openxmlformats-officedocument.spreadsheetml.worksheet+xml">
        <DigestMethod Algorithm="http://www.w3.org/2001/04/xmlenc#sha256"/>
        <DigestValue>JDW57j5446pQ7DirGqUEPkCw1B53mhd0+Li0DpEyap8=</DigestValue>
      </Reference>
      <Reference URI="/xl/worksheets/sheet5.xml?ContentType=application/vnd.openxmlformats-officedocument.spreadsheetml.worksheet+xml">
        <DigestMethod Algorithm="http://www.w3.org/2001/04/xmlenc#sha256"/>
        <DigestValue>Gw9K6tR+GgcbZDWI/423cV8BdC6Vsb6aeELjOOziPHc=</DigestValue>
      </Reference>
      <Reference URI="/xl/worksheets/sheet6.xml?ContentType=application/vnd.openxmlformats-officedocument.spreadsheetml.worksheet+xml">
        <DigestMethod Algorithm="http://www.w3.org/2001/04/xmlenc#sha256"/>
        <DigestValue>Kra2zyqOLrIYU8xBZICr5wkUSrgnclFmuOOp6J8FhpA=</DigestValue>
      </Reference>
      <Reference URI="/xl/worksheets/sheet7.xml?ContentType=application/vnd.openxmlformats-officedocument.spreadsheetml.worksheet+xml">
        <DigestMethod Algorithm="http://www.w3.org/2001/04/xmlenc#sha256"/>
        <DigestValue>G89K+h5689vMbEhHqo4YCS54cLVUm7/2zb4BZHVVviA=</DigestValue>
      </Reference>
      <Reference URI="/xl/worksheets/sheet8.xml?ContentType=application/vnd.openxmlformats-officedocument.spreadsheetml.worksheet+xml">
        <DigestMethod Algorithm="http://www.w3.org/2001/04/xmlenc#sha256"/>
        <DigestValue>j0OgPOjzHvbcWOBdOJHR820dMIcHMbcYsttrroFylKI=</DigestValue>
      </Reference>
    </Manifest>
    <SignatureProperties>
      <SignatureProperty Id="idSignatureTime" Target="#idPackageSignature">
        <mdssi:SignatureTime xmlns:mdssi="http://schemas.openxmlformats.org/package/2006/digital-signature">
          <mdssi:Format>YYYY-MM-DDThh:mm:ssTZD</mdssi:Format>
          <mdssi:Value>2024-12-05T10:58:15Z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2024-12-05T10:58:15Z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Báo cáo thu nhập</vt:lpstr>
      <vt:lpstr>Báo cáo tình hình tài chính</vt:lpstr>
      <vt:lpstr>BCTaiSan_06134</vt:lpstr>
      <vt:lpstr>BCKetQuaHoatDong_06135</vt:lpstr>
      <vt:lpstr>BCDanhMucDauTu_06136</vt:lpstr>
      <vt:lpstr>BCHoatDongVay_06026</vt:lpstr>
      <vt:lpstr>Khac_06137</vt:lpstr>
      <vt:lpstr>Phụ lục XXVI Part B</vt:lpstr>
      <vt:lpstr>'Báo cáo thu nhập'!Print_Area</vt:lpstr>
      <vt:lpstr>'Báo cáo tình hình tài chính'!Print_Area</vt:lpstr>
      <vt:lpstr>BCKetQuaHoatDong_06135!Print_Area</vt:lpstr>
      <vt:lpstr>BCTaiSan_06134!Print_Area</vt:lpstr>
      <vt:lpstr>Khac_06137!Print_Area</vt:lpstr>
      <vt:lpstr>'Phụ lục XXVI Part B'!Print_Area</vt:lpstr>
      <vt:lpstr>'Báo cáo thu nhập'!Print_Titles</vt:lpstr>
      <vt:lpstr>'Báo cáo tình hình tài chính'!Print_Titles</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cp:lastPrinted>2024-12-03T11:10:51Z</cp:lastPrinted>
  <dcterms:created xsi:type="dcterms:W3CDTF">2024-12-02T08:26:56Z</dcterms:created>
  <dcterms:modified xsi:type="dcterms:W3CDTF">2024-12-03T11:14:01Z</dcterms:modified>
</cp:coreProperties>
</file>