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T:\MyMy\Khách hàng\Quỹ Đầu tư Trái phiếu Phát triển Việt Nam VCAM-NH\BÁO CÁO\Báo cáo quý\"/>
    </mc:Choice>
  </mc:AlternateContent>
  <xr:revisionPtr revIDLastSave="0" documentId="13_ncr:1_{245C0A0E-0B4F-4AF3-B1B3-70F79E3948A2}" xr6:coauthVersionLast="47" xr6:coauthVersionMax="47" xr10:uidLastSave="{00000000-0000-0000-0000-000000000000}"/>
  <bookViews>
    <workbookView xWindow="-120" yWindow="-120" windowWidth="19440" windowHeight="15000" tabRatio="956" firstSheet="4" activeTab="10" xr2:uid="{00000000-000D-0000-FFFF-FFFF00000000}"/>
  </bookViews>
  <sheets>
    <sheet name="Báo cáo thu nhập" sheetId="10" r:id="rId1"/>
    <sheet name="Báo cáo tình hình tài chính" sheetId="9" r:id="rId2"/>
    <sheet name="B03_181" sheetId="8" r:id="rId3"/>
    <sheet name="B04_181" sheetId="7" r:id="rId4"/>
    <sheet name="BCLCTT" sheetId="6" r:id="rId5"/>
    <sheet name="BCTaiSan_06134" sheetId="5" r:id="rId6"/>
    <sheet name="BCKetQuaHoatDong_06135" sheetId="4" r:id="rId7"/>
    <sheet name="BCDanhMucDauTu_06136" sheetId="3" r:id="rId8"/>
    <sheet name="BCHoatDongVay_06026" sheetId="11" r:id="rId9"/>
    <sheet name="Khac_06137" sheetId="2" r:id="rId10"/>
    <sheet name="Phụ lục XXVI Part B" sheetId="12" r:id="rId1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B03_181!$A$1:$E$29</definedName>
    <definedName name="_xlnm.Print_Area" localSheetId="3">B04_181!$A$1:$G$61</definedName>
    <definedName name="_xlnm.Print_Area" localSheetId="0">'Báo cáo thu nhập'!$A$1:$G$82</definedName>
    <definedName name="_xlnm.Print_Area" localSheetId="1">'Báo cáo tình hình tài chính'!$A$1:$E$121</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8">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70" i="10" l="1"/>
  <c r="F70" i="10"/>
  <c r="E70" i="10"/>
  <c r="D70" i="10"/>
  <c r="G54" i="10"/>
  <c r="G41" i="10" s="1"/>
  <c r="F54" i="10"/>
  <c r="F41" i="10" s="1"/>
  <c r="E54" i="10"/>
  <c r="D54" i="10"/>
  <c r="E41" i="10"/>
  <c r="D41" i="10"/>
  <c r="G33" i="10"/>
  <c r="F33" i="10"/>
  <c r="E33" i="10"/>
  <c r="E32" i="10" s="1"/>
  <c r="D33" i="10"/>
  <c r="D32" i="10" s="1"/>
  <c r="G32" i="10"/>
  <c r="F32" i="10"/>
  <c r="G25" i="10"/>
  <c r="F25" i="10"/>
  <c r="E25" i="10"/>
  <c r="E17" i="10" s="1"/>
  <c r="E69" i="10" s="1"/>
  <c r="E73" i="10" s="1"/>
  <c r="E77" i="10" s="1"/>
  <c r="D25" i="10"/>
  <c r="D17" i="10" s="1"/>
  <c r="G21" i="10"/>
  <c r="F21" i="10"/>
  <c r="E21" i="10"/>
  <c r="D21" i="10"/>
  <c r="G18" i="10"/>
  <c r="G17" i="10" s="1"/>
  <c r="F18" i="10"/>
  <c r="F17" i="10" s="1"/>
  <c r="F69" i="10" s="1"/>
  <c r="F73" i="10" s="1"/>
  <c r="F77" i="10" s="1"/>
  <c r="E18" i="10"/>
  <c r="D18" i="10"/>
  <c r="E59" i="6"/>
  <c r="D59" i="6"/>
  <c r="E58" i="6"/>
  <c r="E65" i="6" s="1"/>
  <c r="D58" i="6"/>
  <c r="D65" i="6" s="1"/>
  <c r="E51" i="6"/>
  <c r="D51" i="6"/>
  <c r="E50" i="6"/>
  <c r="D50" i="6"/>
  <c r="E47" i="6"/>
  <c r="D47" i="6"/>
  <c r="E25" i="6"/>
  <c r="E40" i="6" s="1"/>
  <c r="E48" i="6" s="1"/>
  <c r="D25" i="6"/>
  <c r="D40" i="6" s="1"/>
  <c r="D48" i="6" s="1"/>
  <c r="E21" i="6"/>
  <c r="D21" i="6"/>
  <c r="D69" i="10" l="1"/>
  <c r="D73" i="10" s="1"/>
  <c r="D77" i="10" s="1"/>
  <c r="G69" i="10"/>
  <c r="G73" i="10" s="1"/>
  <c r="G77" i="10" s="1"/>
</calcChain>
</file>

<file path=xl/sharedStrings.xml><?xml version="1.0" encoding="utf-8"?>
<sst xmlns="http://schemas.openxmlformats.org/spreadsheetml/2006/main" count="1353" uniqueCount="1075">
  <si>
    <t>TT
No.</t>
  </si>
  <si>
    <t>Chỉ tiêu
Indicators</t>
  </si>
  <si>
    <t>Mã chỉ tiêu
Code</t>
  </si>
  <si>
    <t>Quý 4 năm 2024
Quarter 4 of 2024</t>
  </si>
  <si>
    <t>Quý 3 năm 2024
Quarter 3 of 2024</t>
  </si>
  <si>
    <t>I</t>
  </si>
  <si>
    <t>CÁC CHỈ TIÊU VỀ HIỆU QUẢ HOẠT ĐỘNG  INVESTMENT PERFORMANCE INDICATORS</t>
  </si>
  <si>
    <t>2264</t>
  </si>
  <si>
    <t>1</t>
  </si>
  <si>
    <t>Tỷ lệ phí quản lý trả cho công ty quản lý quỹ/Giá trị tài sản ròng trung bình trong kỳ  (%)  
Management expense over average NAV ratio (%)</t>
  </si>
  <si>
    <t>2265</t>
  </si>
  <si>
    <t>2</t>
  </si>
  <si>
    <t>Tỷ lệ phí lưu ký, giám sát trả cho NHGS/Giá trị tài sản ròng trung bình trong kỳ  (%)  
Custodian and supervising fee expense over average NAV ratio (%)</t>
  </si>
  <si>
    <t>2266</t>
  </si>
  <si>
    <t>3</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</si>
  <si>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</si>
  <si>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</si>
  <si>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4</t>
  </si>
  <si>
    <t>Chi phí kiểm toán trả cho tổ chức kiểm toán (nếu phát sinh)/Giá trị tài sản ròng trung bình trong kỳ  (%)  
Audit fee expense over average NAV ratio (%)</t>
  </si>
  <si>
    <t>2267</t>
  </si>
  <si>
    <t>5</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</si>
  <si>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</si>
  <si>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</si>
  <si>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6</t>
  </si>
  <si>
    <t>Tỷ lệ chi phí hoạt động/Giá trị tài sản ròng trung bình trong kỳ  (%)  
Operating expense over average NAV ratio (%)</t>
  </si>
  <si>
    <t>2269</t>
  </si>
  <si>
    <t>7</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</si>
  <si>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</si>
  <si>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</si>
  <si>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II</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</si>
  <si>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</si>
  <si>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</si>
  <si>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</si>
  <si>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</si>
  <si>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</si>
  <si>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</si>
  <si>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</si>
  <si>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</si>
  <si>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</si>
  <si>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</si>
  <si>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</si>
  <si>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</si>
  <si>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</si>
  <si>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</si>
  <si>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</si>
  <si>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</si>
  <si>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</si>
  <si>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</si>
  <si>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</si>
  <si>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</si>
  <si>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</si>
  <si>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</si>
  <si>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</si>
  <si>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</si>
  <si>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</si>
  <si>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</si>
  <si>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</si>
  <si>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</si>
  <si>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</si>
  <si>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</si>
  <si>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</si>
  <si>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</si>
  <si>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</si>
  <si>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</si>
  <si>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</si>
  <si>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</si>
  <si>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8</t>
  </si>
  <si>
    <t>Giá trị tài sản ròng trên một đơn vị quỹ cuối tháng  
Net asset value per Fund Certificate at the end of period</t>
  </si>
  <si>
    <t>2285</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</si>
  <si>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</si>
  <si>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</si>
  <si>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</si>
  <si>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</si>
  <si>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</si>
  <si>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</si>
  <si>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</si>
  <si>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2246</t>
  </si>
  <si>
    <t>Tổng
Total</t>
  </si>
  <si>
    <t>2247</t>
  </si>
  <si>
    <t>Cổ phiếu không niêm yết    
Unlisted shares</t>
  </si>
  <si>
    <t>2248</t>
  </si>
  <si>
    <t>Tổng    
Total</t>
  </si>
  <si>
    <t>2249</t>
  </si>
  <si>
    <t>Tổng các loại cổ phiếu    
Total shares</t>
  </si>
  <si>
    <t>2250</t>
  </si>
  <si>
    <t>III</t>
  </si>
  <si>
    <t>Trái phiếu    
Bonds</t>
  </si>
  <si>
    <t>2251</t>
  </si>
  <si>
    <t>Trái phiếu chưa niêm yết
Unlisted bonds</t>
  </si>
  <si>
    <t>2251.1</t>
  </si>
  <si>
    <t>Trái phiếu niêm yết
Listed bonds</t>
  </si>
  <si>
    <t>2251.2</t>
  </si>
  <si>
    <t>2.1</t>
  </si>
  <si>
    <t>BAF122029</t>
  </si>
  <si>
    <t>2251.2.1</t>
  </si>
  <si>
    <t>2.2</t>
  </si>
  <si>
    <t>BAF123020</t>
  </si>
  <si>
    <t>2251.2.2</t>
  </si>
  <si>
    <t>2.3</t>
  </si>
  <si>
    <t>CTD122015</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</si>
  <si>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</si>
  <si>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</si>
  <si>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</si>
  <si>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</si>
  <si>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</si>
  <si>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</si>
  <si>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</si>
  <si>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</si>
  <si>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</si>
  <si>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</si>
  <si>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</si>
  <si>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</si>
  <si>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</si>
  <si>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</si>
  <si>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</si>
  <si>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</si>
  <si>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</si>
  <si>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</si>
  <si>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</si>
  <si>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</si>
  <si>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</si>
  <si>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</si>
  <si>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</si>
  <si>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IV</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</si>
  <si>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</si>
  <si>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</si>
  <si>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</si>
  <si>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</si>
  <si>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</si>
  <si>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</si>
  <si>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</si>
  <si>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</si>
  <si>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</si>
  <si>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V</t>
  </si>
  <si>
    <t>Các tài sản khác     
Other assets</t>
  </si>
  <si>
    <t>2256</t>
  </si>
  <si>
    <t>Cổ tức được nhận    
Dividend receivables</t>
  </si>
  <si>
    <t>2256.1</t>
  </si>
  <si>
    <t>Lãi trái phiếu được nhận    
Bond coupon receivables</t>
  </si>
  <si>
    <t>2256.2</t>
  </si>
  <si>
    <t>Dự thu lãi trái phiếu
Bond coupon receivables</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</si>
  <si>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</si>
  <si>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</si>
  <si>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</si>
  <si>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</si>
  <si>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</si>
  <si>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</si>
  <si>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</si>
  <si>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</si>
  <si>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</si>
  <si>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</si>
  <si>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</si>
  <si>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</si>
  <si>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Trả trước lệ phí cấp giấy chứng nhận hoạt động Quỹ 
Prepaid expense for Setup fee</t>
  </si>
  <si>
    <t>2256.7.1</t>
  </si>
  <si>
    <t>7.2</t>
  </si>
  <si>
    <t>Trả trước phí quản lý thường niên trả UBCKNN 
Prepaid expense for annual management fee for SSC</t>
  </si>
  <si>
    <t>2256.7.2</t>
  </si>
  <si>
    <t>2257</t>
  </si>
  <si>
    <t>VI</t>
  </si>
  <si>
    <t>Tiền    
Cash</t>
  </si>
  <si>
    <t>2258</t>
  </si>
  <si>
    <t>Tiền gửi Ngân Hàng    
Cash at Bank</t>
  </si>
  <si>
    <t>2259</t>
  </si>
  <si>
    <t>Tiền gửi ngân hàng    
Cash at Bank</t>
  </si>
  <si>
    <t>2259.1</t>
  </si>
  <si>
    <t>Các khoản tương đương tiền    
Cash Equivalents</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</si>
  <si>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</si>
  <si>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</si>
  <si>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</si>
  <si>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</si>
  <si>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</si>
  <si>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</si>
  <si>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</si>
  <si>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</si>
  <si>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VII</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</si>
  <si>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</si>
  <si>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</si>
  <si>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</si>
  <si>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</si>
  <si>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</si>
  <si>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</si>
  <si>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</si>
  <si>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</si>
  <si>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</si>
  <si>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STT
No</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</si>
  <si>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</si>
  <si>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</si>
  <si>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</si>
  <si>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</si>
  <si>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</si>
  <si>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</si>
  <si>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</si>
  <si>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</si>
  <si>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</si>
  <si>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</si>
  <si>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</si>
  <si>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</si>
  <si>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</si>
  <si>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</si>
  <si>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</si>
  <si>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</si>
  <si>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</si>
  <si>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</si>
  <si>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</si>
  <si>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</si>
  <si>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</si>
  <si>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</si>
  <si>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</si>
  <si>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</si>
  <si>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</si>
  <si>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</si>
  <si>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</si>
  <si>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</si>
  <si>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</si>
  <si>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Phí dịch vụ lưu ký - bảo quản tài sản
Custodian service - Safe Custody Fee</t>
  </si>
  <si>
    <t>2226.1</t>
  </si>
  <si>
    <t>Phí dịch vụ lưu ký - giao dịch chứng khoán
Custodian service - Transaction fee</t>
  </si>
  <si>
    <t>2226.2</t>
  </si>
  <si>
    <t>Phí dịch vụ lưu ký - phí VSD
Custodian service -  VSD fee</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</si>
  <si>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</si>
  <si>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</si>
  <si>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</si>
  <si>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</si>
  <si>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</si>
  <si>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</si>
  <si>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</si>
  <si>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</si>
  <si>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</si>
  <si>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</si>
  <si>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</si>
  <si>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</si>
  <si>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</si>
  <si>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</si>
  <si>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</si>
  <si>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</si>
  <si>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</si>
  <si>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</si>
  <si>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</si>
  <si>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</si>
  <si>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</si>
  <si>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</si>
  <si>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</si>
  <si>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</si>
  <si>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</si>
  <si>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</si>
  <si>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</si>
  <si>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</si>
  <si>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</si>
  <si>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</si>
  <si>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</si>
  <si>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</si>
  <si>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</si>
  <si>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</si>
  <si>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</si>
  <si>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</si>
  <si>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</si>
  <si>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</si>
  <si>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</si>
  <si>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</si>
  <si>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</si>
  <si>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</si>
  <si>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</si>
  <si>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</si>
  <si>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</si>
  <si>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</si>
  <si>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</si>
  <si>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</si>
  <si>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</si>
  <si>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</si>
  <si>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</si>
  <si>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</si>
  <si>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</si>
  <si>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</si>
  <si>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</si>
  <si>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</si>
  <si>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</si>
  <si>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</si>
  <si>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</si>
  <si>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</si>
  <si>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</si>
  <si>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</si>
  <si>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</si>
  <si>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</si>
  <si>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</si>
  <si>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</si>
  <si>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</si>
  <si>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</si>
  <si>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</si>
  <si>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</si>
  <si>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</si>
  <si>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</si>
  <si>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</si>
  <si>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</si>
  <si>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</si>
  <si>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</si>
  <si>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</si>
  <si>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</si>
  <si>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</si>
  <si>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</si>
  <si>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</si>
  <si>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</si>
  <si>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</si>
  <si>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</si>
  <si>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</si>
  <si>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</si>
  <si>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</si>
  <si>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</si>
  <si>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</si>
  <si>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</si>
  <si>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Tại ngày 31 tháng 12  năm 2024 
As at 31 Dec 2024</t>
  </si>
  <si>
    <t>Tại ngày 30 tháng 09  năm 2024
As at 30 Sep 2024</t>
  </si>
  <si>
    <t>%/cùng kỳ năm trước
%/against last year</t>
  </si>
  <si>
    <t>TÀI SẢN  
ASSETS</t>
  </si>
  <si>
    <t>2200</t>
  </si>
  <si>
    <t>I.1</t>
  </si>
  <si>
    <t>Tiền và các khoản tương đương tiền  
Cash and Cash Equivalents</t>
  </si>
  <si>
    <t>2201</t>
  </si>
  <si>
    <t>2202</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</si>
  <si>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</si>
  <si>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</si>
  <si>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</si>
  <si>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</si>
  <si>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</si>
  <si>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</si>
  <si>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</si>
  <si>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</si>
  <si>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</si>
  <si>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2204</t>
  </si>
  <si>
    <t>I.2</t>
  </si>
  <si>
    <t>Các khoản đầu tư (kê chi tiết)    
Investments</t>
  </si>
  <si>
    <t>2205</t>
  </si>
  <si>
    <t>2205.1</t>
  </si>
  <si>
    <t>Cổ phiếu chưa niêm yết    
Unlisted shares</t>
  </si>
  <si>
    <t>2205.2</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</si>
  <si>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</si>
  <si>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</si>
  <si>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</si>
  <si>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</si>
  <si>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</si>
  <si>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</si>
  <si>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</si>
  <si>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</si>
  <si>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</si>
  <si>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</si>
  <si>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</si>
  <si>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</si>
  <si>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</si>
  <si>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</si>
  <si>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</si>
  <si>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</si>
  <si>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</si>
  <si>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</si>
  <si>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</si>
  <si>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</si>
  <si>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</si>
  <si>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</si>
  <si>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</si>
  <si>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</si>
  <si>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</si>
  <si>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</si>
  <si>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</si>
  <si>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</si>
  <si>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</si>
  <si>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</si>
  <si>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</si>
  <si>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</si>
  <si>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</si>
  <si>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</si>
  <si>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</si>
  <si>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</si>
  <si>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</si>
  <si>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</si>
  <si>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</si>
  <si>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</si>
  <si>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</si>
  <si>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</si>
  <si>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</si>
  <si>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</si>
  <si>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</si>
  <si>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</si>
  <si>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</si>
  <si>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</si>
  <si>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</si>
  <si>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</si>
  <si>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</si>
  <si>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</si>
  <si>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</si>
  <si>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</si>
  <si>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</si>
  <si>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</si>
  <si>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</si>
  <si>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</si>
  <si>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</si>
  <si>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</si>
  <si>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</si>
  <si>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</si>
  <si>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</si>
  <si>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</si>
  <si>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</si>
  <si>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</si>
  <si>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</si>
  <si>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</si>
  <si>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</si>
  <si>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</si>
  <si>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</si>
  <si>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</si>
  <si>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</si>
  <si>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</si>
  <si>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</si>
  <si>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</si>
  <si>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</si>
  <si>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</si>
  <si>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</si>
  <si>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</si>
  <si>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</si>
  <si>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</si>
  <si>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</si>
  <si>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</si>
  <si>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</si>
  <si>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Phí dịch vụ lưu ký - giao dịch chứng khoán  
Custodian service - Transaction fee</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</si>
  <si>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</si>
  <si>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</si>
  <si>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</si>
  <si>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</si>
  <si>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</si>
  <si>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</si>
  <si>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</si>
  <si>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</si>
  <si>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</si>
  <si>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</si>
  <si>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</si>
  <si>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</si>
  <si>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</si>
  <si>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</si>
  <si>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</si>
  <si>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</si>
  <si>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</si>
  <si>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</si>
  <si>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</si>
  <si>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</si>
  <si>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</si>
  <si>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</si>
  <si>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</si>
  <si>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</si>
  <si>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</si>
  <si>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Trích trước phí thành lập Quỹ
Fund set up fee</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</si>
  <si>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</si>
  <si>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</si>
  <si>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</si>
  <si>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</si>
  <si>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</si>
  <si>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</si>
  <si>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</si>
  <si>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</si>
  <si>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</si>
  <si>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</si>
  <si>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</si>
  <si>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</si>
  <si>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</si>
  <si>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</si>
  <si>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</si>
  <si>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</si>
  <si>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Chỉ tiêu
Indicator</t>
  </si>
  <si>
    <t>Mã số
Code</t>
  </si>
  <si>
    <t>Thuyết minh
Note</t>
  </si>
  <si>
    <t>I. Lưu chuyển tiền từ hoạt động đầu tư
Cash flow from investing activities</t>
  </si>
  <si>
    <t>1. Lợi nhuận trước Thuế Thu nhập doanh nghiệp
Profit before income tax</t>
  </si>
  <si>
    <t>01</t>
  </si>
  <si>
    <t>2. Điều chỉnh cho các khoản tăng giá trị tài sản ròng từ các hoạt động đầu tư
Adjustment for NAV increase from investing activities</t>
  </si>
  <si>
    <t>02</t>
  </si>
  <si>
    <t>(- Lãi) hoặc (+ lỗ) chênh lệch tỷ giá hối đoái chưa thực hiện.
Unreliased (Gain) or Loss from FX valuation/Investment revaluation</t>
  </si>
  <si>
    <t>03</t>
  </si>
  <si>
    <t>(Lãi)/ Lỗ chênh lệch tỷ giá hối đoái
Unrealiased Gain or (Loss) from FX valuation</t>
  </si>
  <si>
    <t>03.1</t>
  </si>
  <si>
    <t>(Lãi)/ Lỗ chênh lệch đánh giá lại các khoản đầu tư chưa thực hiện
Unrealised gain/loss from revaluation of investments</t>
  </si>
  <si>
    <t>03.2</t>
  </si>
  <si>
    <t>(+)  Chi phí trích trước
Increase of Accrued Expenses</t>
  </si>
  <si>
    <t>04</t>
  </si>
  <si>
    <t>3. Lợi nhuận từ hoạt động đầu tư trước thay đổi vốn lưu động
Profit from investing activities before changes in working capital</t>
  </si>
  <si>
    <t>05</t>
  </si>
  <si>
    <t>(-) Tăng, (+) giảm các khoản đầu tư
(Increase), Decrease in investments</t>
  </si>
  <si>
    <t>20</t>
  </si>
  <si>
    <t>(-) Tăng, (+) giảm phải thu bán chứng khoán đầu tư
(Increase), Decrease in Receivables from investments sold but not yet settled</t>
  </si>
  <si>
    <t>06</t>
  </si>
  <si>
    <t>(-) Tăng, (+) giảm dự thu phải thu tiền lãi các khoản đầu tư
(Increase), Decrease in dividend and interest receivables</t>
  </si>
  <si>
    <t>07</t>
  </si>
  <si>
    <t>(-) Tăng, (+) giảm các khoản phải thu khác
(Increase), Decrease in other receivables</t>
  </si>
  <si>
    <t>08</t>
  </si>
  <si>
    <t>(+) Tăng, (-) giảm vay ngắn hạn
Increase, (Decrease) in Short-term Loans</t>
  </si>
  <si>
    <t>09</t>
  </si>
  <si>
    <t>(+) Tăng, (-) giảm phải trả cho người bán
(Decrease), Increase in payables for securities purchased but not yet settled</t>
  </si>
  <si>
    <t>10</t>
  </si>
  <si>
    <t>(+) Tăng, (-) giảm phải trả các Đại lý phân phối Chứng chỉ quỹ
(Decrease)/increase in subscription and redemption fee payable to distributors and Fund Management Company</t>
  </si>
  <si>
    <t>11</t>
  </si>
  <si>
    <t>(+) Tăng, (-) giảm phải trả thu nhập cho Nhà đầu tư
Increase, (Decrease) in profit distribution payables to investors</t>
  </si>
  <si>
    <t>12</t>
  </si>
  <si>
    <t>(+) Tăng, (-) giảm Thuế và các khoản phải nộp Nhà nước
Increase, (Decrease) in Tax payables and obligations to the State Budget</t>
  </si>
  <si>
    <t>13</t>
  </si>
  <si>
    <t>(+) Tăng, (-) giảm phải trả cho Nhà đầu tư về mua Chứng chỉ quỹ
Increase, (Decrease) in Subscription payable</t>
  </si>
  <si>
    <t>14</t>
  </si>
  <si>
    <t>(+) Tăng, (-) giảm phải trả cho Nhà đầu tư về mua lại Chứng chỉ quỹ
Increase, (Decrease) in Redemption payable</t>
  </si>
  <si>
    <t>15</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</si>
  <si>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</si>
  <si>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</si>
  <si>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</si>
  <si>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</si>
  <si>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</si>
  <si>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</si>
  <si>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</si>
  <si>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</si>
  <si>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</si>
  <si>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</si>
  <si>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31</t>
  </si>
  <si>
    <t>2. Tiền chi mua lại Chứng chỉ quỹ mở
Payments for redemptions</t>
  </si>
  <si>
    <t>32</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</si>
  <si>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</si>
  <si>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</si>
  <si>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</si>
  <si>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</si>
  <si>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</si>
  <si>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</si>
  <si>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</si>
  <si>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30</t>
  </si>
  <si>
    <t>III. Tăng/giảm tiền thuần trong kỳ 
Net Increase/Decrease in cash and cash equivalent for the period</t>
  </si>
  <si>
    <t>40</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</si>
  <si>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</si>
  <si>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</si>
  <si>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</si>
  <si>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</si>
  <si>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</si>
  <si>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</si>
  <si>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</si>
  <si>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</si>
  <si>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</si>
  <si>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</si>
  <si>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Tiền gửi ký quỹ cho hoạt động đầu tư chứng khoán phái sinh
Margin account for trading derivatives</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</si>
  <si>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</si>
  <si>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</si>
  <si>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</si>
  <si>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</si>
  <si>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</si>
  <si>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</si>
  <si>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</si>
  <si>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</si>
  <si>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</si>
  <si>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</si>
  <si>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</si>
  <si>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</si>
  <si>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</si>
  <si>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</si>
  <si>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</si>
  <si>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</si>
  <si>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</si>
  <si>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</si>
  <si>
    <t>Loại tài sản
Asset types</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</si>
  <si>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</si>
  <si>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</si>
  <si>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</si>
  <si>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</si>
  <si>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</si>
  <si>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</si>
  <si>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</si>
  <si>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</si>
  <si>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</si>
  <si>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</si>
  <si>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</si>
  <si>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</si>
  <si>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Trái phiếu chưa niêm yết
Unlisted Bonds</t>
  </si>
  <si>
    <t>4035.1</t>
  </si>
  <si>
    <t>Trái phiếu niêm yết
Listed Bonds</t>
  </si>
  <si>
    <t>4035.2</t>
  </si>
  <si>
    <t>4035.2.1</t>
  </si>
  <si>
    <t>4035.2.2</t>
  </si>
  <si>
    <t>4035.2.3</t>
  </si>
  <si>
    <t>4035.2.4</t>
  </si>
  <si>
    <t>4035.2.5</t>
  </si>
  <si>
    <t>4035.2.6</t>
  </si>
  <si>
    <t>4035.2.7</t>
  </si>
  <si>
    <t>4035.2.8</t>
  </si>
  <si>
    <t>4035.2.9</t>
  </si>
  <si>
    <t>4035.2.10</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</si>
  <si>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</si>
  <si>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</si>
  <si>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</si>
  <si>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</si>
  <si>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</si>
  <si>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</si>
  <si>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</si>
  <si>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</si>
  <si>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</si>
  <si>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</si>
  <si>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</si>
  <si>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</si>
  <si>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</si>
  <si>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</si>
  <si>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</si>
  <si>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</si>
  <si>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Lãi tiền gửi được nhận  
Interest receivables from deposits</t>
  </si>
  <si>
    <t>4040.3</t>
  </si>
  <si>
    <t>Tiền bán chứng khoán chờ thu (kê chi tiết)  Receivables from investments sold but not yet settle</t>
  </si>
  <si>
    <t>4040.4</t>
  </si>
  <si>
    <t>Phải thu cho khoản cổ phiếu hạn chế chờ mua  Receivable from AP/Investors on securities on hold</t>
  </si>
  <si>
    <t>4040.5</t>
  </si>
  <si>
    <t>Phải thu khác  
Other receivables</t>
  </si>
  <si>
    <t>4040.6</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</si>
  <si>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</si>
  <si>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</si>
  <si>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</si>
  <si>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</si>
  <si>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</si>
  <si>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</si>
  <si>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</si>
  <si>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</si>
  <si>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</si>
  <si>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</si>
  <si>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</si>
  <si>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</si>
  <si>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</si>
  <si>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</si>
  <si>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</si>
  <si>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</si>
  <si>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</si>
  <si>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</si>
  <si>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Tổng giá trị danh mục   
Total value of portfolio</t>
  </si>
  <si>
    <t>4047</t>
  </si>
  <si>
    <t>Nội dung
Description</t>
  </si>
  <si>
    <t>Mã số
Item No</t>
  </si>
  <si>
    <t>Giá trị tài sản ròng của Quỹ mở (NAV) đầu kỳ
Net Asset Value (NAV) at the beginning of period</t>
  </si>
  <si>
    <t>4060</t>
  </si>
  <si>
    <t>Thay đổi NAV so với kỳ trước (= II.1 + II.2), 
Trong đó:
Change of NAV during the period (= II.1 + II.2),
Of which:</t>
  </si>
  <si>
    <t>4061</t>
  </si>
  <si>
    <t>Thay đổi NAV do biến động thị trường và hoạt động giao dịch của Quỹ mở trong kỳ
Changes of NAV due to market fluctuation and the fund's investment during the period</t>
  </si>
  <si>
    <t>4062</t>
  </si>
  <si>
    <t>Thay đổi NAV do phân chia Lợi nhuận/Tài sản của Quỹ mở cho Nhà đầu tư trong kỳ
Change of NAV due to profit distribution to investors during the period</t>
  </si>
  <si>
    <t>4063</t>
  </si>
  <si>
    <t>Thay đổi NAV do mua lại, phát hành thêm Chứng chỉ quỹ (= III.1 + III.2)
Change of NAV due to redemption, subscription of Fund Certificate (= III.1 + III.2)</t>
  </si>
  <si>
    <t>4064</t>
  </si>
  <si>
    <t>III.1</t>
  </si>
  <si>
    <t>Khoản thu từ việc phát hành bổ sung Chứng chỉ quỹ
Increase from Subscription of Fund Certificate</t>
  </si>
  <si>
    <t>4065</t>
  </si>
  <si>
    <t>III.2</t>
  </si>
  <si>
    <t>Khoản thanh toán từ việc mua lại Chứng chỉ quỹ
Decrease from Redemption of Fund Certificate</t>
  </si>
  <si>
    <t>4066</t>
  </si>
  <si>
    <t>Giá trị tài sản ròng của Quỹ mở cuối kỳ 
( = I + II + III) 
NAV at the end of period (= I + II + III)</t>
  </si>
  <si>
    <t>4067</t>
  </si>
  <si>
    <t>Giá trị tài sản ròng trên một đơn vị quỹ cuối kỳ
NAV per unit at the end of period</t>
  </si>
  <si>
    <t>4067.1</t>
  </si>
  <si>
    <t>CHỈ TIÊU
Indicators</t>
  </si>
  <si>
    <t>Thuyết minh
Notes</t>
  </si>
  <si>
    <t>Tại ngày 31/12/2024
As at 31 Dec 2024</t>
  </si>
  <si>
    <t>Tại ngày 30/09/2024
As at 30 Sep 2024</t>
  </si>
  <si>
    <t>I.TÀI SẢN
Asset</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</si>
  <si>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</si>
  <si>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</si>
  <si>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</si>
  <si>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</si>
  <si>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</si>
  <si>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</si>
  <si>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</si>
  <si>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</si>
  <si>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</si>
  <si>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</si>
  <si>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</si>
  <si>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</si>
  <si>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</si>
  <si>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</si>
  <si>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</si>
  <si>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</si>
  <si>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</si>
  <si>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</si>
  <si>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</si>
  <si>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</si>
  <si>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</si>
  <si>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</si>
  <si>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</si>
  <si>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</si>
  <si>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</si>
  <si>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</si>
  <si>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</si>
  <si>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</si>
  <si>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</si>
  <si>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</si>
  <si>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</si>
  <si>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</si>
  <si>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</si>
  <si>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</si>
  <si>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</si>
  <si>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</si>
  <si>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</si>
  <si>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</si>
  <si>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</si>
  <si>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</si>
  <si>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</si>
  <si>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</si>
  <si>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</si>
  <si>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</si>
  <si>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</si>
  <si>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</si>
  <si>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</si>
  <si>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</si>
  <si>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</si>
  <si>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</si>
  <si>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</si>
  <si>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</si>
  <si>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</si>
  <si>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</si>
  <si>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</si>
  <si>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</si>
  <si>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</si>
  <si>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</si>
  <si>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</si>
  <si>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</si>
  <si>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</si>
  <si>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</si>
  <si>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</si>
  <si>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</si>
  <si>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</si>
  <si>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</si>
  <si>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</si>
  <si>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</si>
  <si>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</si>
  <si>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</si>
  <si>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</si>
  <si>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</si>
  <si>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</si>
  <si>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</si>
  <si>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</si>
  <si>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</si>
  <si>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</si>
  <si>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137.2.1</t>
  </si>
  <si>
    <t>Các khoản khác  
Others</t>
  </si>
  <si>
    <t>137.3</t>
  </si>
  <si>
    <t>3.4. Dự phòng nợ phải thu khó đòi
Provision for doubtful debt</t>
  </si>
  <si>
    <t>138</t>
  </si>
  <si>
    <t>TỔNG TÀI SẢN
TOTAL ASSETS</t>
  </si>
  <si>
    <t>100</t>
  </si>
  <si>
    <t>II. NỢ PHẢI TRẢ
TOTAL LIABILITIES</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</si>
  <si>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</si>
  <si>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</si>
  <si>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</si>
  <si>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</si>
  <si>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</si>
  <si>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</si>
  <si>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</si>
  <si>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</si>
  <si>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</si>
  <si>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</si>
  <si>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</si>
  <si>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</si>
  <si>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</si>
  <si>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</si>
  <si>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</si>
  <si>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</si>
  <si>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</si>
  <si>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</si>
  <si>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</si>
  <si>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</si>
  <si>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</si>
  <si>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</si>
  <si>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</si>
  <si>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</si>
  <si>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</si>
  <si>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</si>
  <si>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</si>
  <si>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</si>
  <si>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</si>
  <si>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</si>
  <si>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</si>
  <si>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</si>
  <si>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</si>
  <si>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</si>
  <si>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</si>
  <si>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</si>
  <si>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</si>
  <si>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</si>
  <si>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</si>
  <si>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</si>
  <si>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</si>
  <si>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</si>
  <si>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</si>
  <si>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</si>
  <si>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</si>
  <si>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</si>
  <si>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</si>
  <si>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</si>
  <si>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319.2.1</t>
  </si>
  <si>
    <t>319.2.2</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</si>
  <si>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</si>
  <si>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</si>
  <si>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</si>
  <si>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</si>
  <si>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</si>
  <si>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</si>
  <si>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</si>
  <si>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</si>
  <si>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</si>
  <si>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</si>
  <si>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</si>
  <si>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</si>
  <si>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</si>
  <si>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</si>
  <si>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</si>
  <si>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</si>
  <si>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</si>
  <si>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</si>
  <si>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</si>
  <si>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</si>
  <si>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</si>
  <si>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</si>
  <si>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</si>
  <si>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</si>
  <si>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</si>
  <si>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</si>
  <si>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</si>
  <si>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</si>
  <si>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</si>
  <si>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</si>
  <si>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</si>
  <si>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</si>
  <si>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</si>
  <si>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</si>
  <si>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</si>
  <si>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</si>
  <si>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</si>
  <si>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</si>
  <si>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</si>
  <si>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</si>
  <si>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</si>
  <si>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</si>
  <si>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</si>
  <si>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</si>
  <si>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</si>
  <si>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</si>
  <si>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</si>
  <si>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</si>
  <si>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</si>
  <si>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</si>
  <si>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</si>
  <si>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</si>
  <si>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</si>
  <si>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</si>
  <si>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</si>
  <si>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NĂM 2024
YEAR 2024</t>
  </si>
  <si>
    <t>NĂM 2023
YEAR 2023</t>
  </si>
  <si>
    <t>Số lũy kế
Year-to-date</t>
  </si>
  <si>
    <t>Quý 4 năm 2023
Quarter 4 of 2023</t>
  </si>
  <si>
    <t>I. THU NHẬP, DOANH THU HOẠT ĐỘNG ĐẦU TƯ  
INVESTMENT INCOME</t>
  </si>
  <si>
    <t>1.1. Cổ tức, trái tức được chia  
Dividend, coupon income</t>
  </si>
  <si>
    <t>Cổ tức được chia  
Dividend income</t>
  </si>
  <si>
    <t>02.1</t>
  </si>
  <si>
    <t>Trái tức được chia  
Coupon income</t>
  </si>
  <si>
    <t>02.2</t>
  </si>
  <si>
    <t>1.2. Tiền lãi được nhận  
Interest income</t>
  </si>
  <si>
    <t>Lãi tiền gửi ngân hàng  
Interest income from bank deposits</t>
  </si>
  <si>
    <t>Lãi chứng chỉ tiền gửi  
Interest income from Certificates of Deposit</t>
  </si>
  <si>
    <t>1.3. Lãi (lỗ) bán các khoản đầu tư  
Realized gain (losses) from disposal investments</t>
  </si>
  <si>
    <t>1.4. Chênh lệch tăng, giảm đánh giá lại các khoản đầu tư chưa thực hiện  
Unrealized gain (losses) from investment revaluation</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</si>
  <si>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</si>
  <si>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</si>
  <si>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</si>
  <si>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</si>
  <si>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</si>
  <si>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</si>
  <si>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</si>
  <si>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</si>
  <si>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</si>
  <si>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</si>
  <si>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</si>
  <si>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11.1</t>
  </si>
  <si>
    <t>Chi phí thanh toán bù trừ  
Clearing settlement fee</t>
  </si>
  <si>
    <t>11.2</t>
  </si>
  <si>
    <t>11.3</t>
  </si>
  <si>
    <t>2.2. Chi phí dự phòng nợ phải thu khó đòi và xử lý tổn thất phải thu khó đòi  
Provision expense</t>
  </si>
  <si>
    <t>2.3. Chi phí lãi vay   
Borrowing interest expense</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</si>
  <si>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</si>
  <si>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</si>
  <si>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</si>
  <si>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</si>
  <si>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</si>
  <si>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</si>
  <si>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</si>
  <si>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</si>
  <si>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</si>
  <si>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</si>
  <si>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</si>
  <si>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</si>
  <si>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</si>
  <si>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</si>
  <si>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</si>
  <si>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</si>
  <si>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</si>
  <si>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</si>
  <si>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</si>
  <si>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</si>
  <si>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</si>
  <si>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</si>
  <si>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</si>
  <si>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</si>
  <si>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</si>
  <si>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</si>
  <si>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</si>
  <si>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</si>
  <si>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</si>
  <si>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</si>
  <si>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</si>
  <si>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</si>
  <si>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</si>
  <si>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</si>
  <si>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</si>
  <si>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</si>
  <si>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</si>
  <si>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</si>
  <si>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</si>
  <si>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</si>
  <si>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</si>
  <si>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</si>
  <si>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</si>
  <si>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</si>
  <si>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</si>
  <si>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</si>
  <si>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</si>
  <si>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</si>
  <si>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</si>
  <si>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</si>
  <si>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</si>
  <si>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</si>
  <si>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</si>
  <si>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</si>
  <si>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</si>
  <si>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</si>
  <si>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</si>
  <si>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</si>
  <si>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</si>
  <si>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</si>
  <si>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</si>
  <si>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</si>
  <si>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</si>
  <si>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</si>
  <si>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</si>
  <si>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</si>
  <si>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</si>
  <si>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</si>
  <si>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</si>
  <si>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</si>
  <si>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41</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</si>
  <si>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</si>
  <si>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</si>
  <si>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</si>
  <si>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</si>
  <si>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PHÁT TRIỂN VIỆT NAM VCAM-NH</t>
  </si>
  <si>
    <t>Fund name:</t>
  </si>
  <si>
    <t>VCAM-NH Vietnam Advance Bond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</si>
  <si>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</si>
  <si>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</si>
  <si>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</si>
  <si>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</si>
  <si>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</si>
  <si>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</si>
  <si>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</si>
  <si>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</si>
  <si>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</si>
  <si>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</si>
  <si>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</si>
  <si>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</si>
  <si>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</si>
  <si>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</si>
  <si>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</si>
  <si>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</si>
  <si>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</si>
  <si>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</si>
  <si>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</si>
  <si>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</si>
  <si>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</si>
  <si>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</si>
  <si>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</si>
  <si>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</si>
  <si>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</si>
  <si>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</si>
  <si>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</si>
  <si>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</si>
  <si>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</si>
  <si>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</si>
  <si>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</si>
  <si>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</si>
  <si>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</si>
  <si>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</si>
  <si>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</si>
  <si>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</si>
  <si>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</si>
  <si>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</si>
  <si>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</si>
  <si>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</si>
  <si>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</si>
  <si>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</si>
  <si>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</si>
  <si>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</si>
  <si>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</si>
  <si>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</si>
  <si>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</si>
  <si>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</si>
  <si>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</si>
  <si>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</si>
  <si>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</si>
  <si>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</si>
  <si>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</si>
  <si>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</si>
  <si>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</si>
  <si>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</si>
  <si>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</si>
  <si>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</si>
  <si>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</si>
  <si>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</si>
  <si>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</si>
  <si>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</si>
  <si>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</si>
  <si>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</si>
  <si>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</si>
  <si>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</si>
  <si>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</si>
  <si>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</si>
  <si>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</si>
  <si>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</si>
  <si>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</si>
  <si>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</si>
  <si>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</si>
  <si>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</si>
  <si>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</si>
  <si>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</si>
  <si>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</si>
  <si>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</si>
  <si>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</si>
  <si>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</si>
  <si>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</si>
  <si>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</si>
  <si>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</si>
  <si>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</si>
  <si>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</si>
  <si>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</si>
  <si>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</si>
  <si>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</si>
  <si>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</si>
  <si>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</si>
  <si>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</si>
  <si>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</si>
  <si>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</si>
  <si>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</si>
  <si>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</si>
  <si>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</si>
  <si>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</si>
  <si>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</si>
  <si>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</si>
  <si>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</si>
  <si>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</si>
  <si>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</si>
  <si>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</si>
  <si>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</si>
  <si>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</si>
  <si>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</si>
  <si>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</si>
  <si>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</si>
  <si>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</si>
  <si>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</si>
  <si>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</si>
  <si>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</si>
  <si>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</si>
  <si>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</si>
  <si>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</si>
  <si>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</si>
  <si>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</si>
  <si>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</si>
  <si>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</si>
  <si>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Quý 4 năm 2024 / Quarter 4 of 2024</t>
  </si>
  <si>
    <t>16/01/2025</t>
  </si>
  <si>
    <t>16 Jan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</si>
</sst>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0%"/>
    <numFmt numFmtId="167" formatCode="#,##0;\(#,##0\);"/>
    <numFmt numFmtId="168" formatCode="dd/mm/yyyy"/>
    <numFmt numFmtId="169" formatCode="#,##0.00;\(#,##0.00\);"/>
    <numFmt numFmtId="170" formatCode="dd/mm/yyyy;@"/>
    <numFmt numFmtId="171" formatCode="_-* #,##0\ _₫_-;\-* #,##0\ _₫_-;_-* &quot;-&quot;\ _₫_-;_-@_-"/>
    <numFmt numFmtId="172" formatCode="_-* #,##0.00&quot; &quot;_₫_-;\-* #,##0.00&quot; &quot;_₫_-;_-* &quot;-&quot;??&quot; &quot;_₫_-;_-@_-"/>
    <numFmt numFmtId="173" formatCode="_(* #,##0_);_(* \(#,##0\);_(* &quot;-&quot;??_);_(@_)"/>
    <numFmt numFmtId="174" formatCode="dd&quot; &quot;mmm&quot; &quot;yyyy"/>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9.75"/>
      <color indexed="8"/>
      <name val="Times New Roman"/>
      <family val="2"/>
    </font>
    <font>
      <i/>
      <sz val="8"/>
      <color indexed="8"/>
      <name val="Times New Roman"/>
      <family val="2"/>
    </font>
    <font>
      <b/>
      <sz val="11.5"/>
      <color indexed="8"/>
      <name val="Times New Roman"/>
      <family val="2"/>
    </font>
    <font>
      <i/>
      <sz val="9.75"/>
      <color indexed="8"/>
      <name val="Times New Roman"/>
      <family val="2"/>
    </font>
    <font>
      <b/>
      <sz val="8"/>
      <color indexed="8"/>
      <name val="Tahoma"/>
      <family val="2"/>
    </font>
    <font>
      <i/>
      <sz val="8.5"/>
      <color indexed="8"/>
      <name val="Times New Roman"/>
      <family val="2"/>
    </font>
    <font>
      <sz val="8"/>
      <color indexed="8"/>
      <name val="Tahoma"/>
      <family val="2"/>
    </font>
    <font>
      <b/>
      <sz val="8"/>
      <color indexed="8"/>
      <name val="Times New Roman"/>
      <family val="2"/>
    </font>
    <font>
      <i/>
      <sz val="8"/>
      <color indexed="8"/>
      <name val="Tahoma"/>
      <family val="2"/>
    </font>
    <font>
      <b/>
      <sz val="9.5"/>
      <color indexed="8"/>
      <name val="Times New Roman"/>
      <family val="2"/>
    </font>
    <font>
      <b/>
      <sz val="10"/>
      <color indexed="8"/>
      <name val="Times New Roman"/>
      <family val="2"/>
    </font>
    <font>
      <sz val="10"/>
      <color indexed="8"/>
      <name val="Times New Roman"/>
      <family val="2"/>
    </font>
    <font>
      <sz val="9.75"/>
      <color indexed="8"/>
      <name val="Tahoma"/>
      <family val="2"/>
    </font>
    <font>
      <i/>
      <sz val="10"/>
      <color indexed="8"/>
      <name val="Times New Roman"/>
      <family val="2"/>
    </font>
    <font>
      <b/>
      <sz val="9"/>
      <color indexed="8"/>
      <name val="Times New Roman"/>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6">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2" fontId="24" fillId="0" borderId="0" quotePrefix="1" applyFont="0" applyFill="0" applyBorder="0" applyAlignment="0">
      <protection locked="0"/>
    </xf>
  </cellStyleXfs>
  <cellXfs count="309">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11" fillId="2" borderId="0" xfId="15" applyFont="1" applyFill="1" applyAlignment="1">
      <alignment horizontal="center" vertical="center"/>
    </xf>
    <xf numFmtId="0" fontId="8" fillId="2" borderId="0" xfId="15" applyFont="1" applyFill="1" applyAlignment="1">
      <alignment horizontal="center" vertical="top"/>
    </xf>
    <xf numFmtId="0" fontId="9" fillId="2" borderId="0" xfId="15" applyFont="1" applyFill="1" applyAlignment="1">
      <alignment horizontal="center" vertical="center"/>
    </xf>
    <xf numFmtId="0" fontId="9" fillId="2" borderId="0" xfId="15" applyFont="1" applyFill="1" applyAlignment="1">
      <alignment horizontal="left" vertical="top"/>
    </xf>
    <xf numFmtId="0" fontId="9" fillId="2" borderId="0" xfId="15" applyFont="1" applyFill="1" applyAlignment="1">
      <alignment horizontal="center" vertical="top"/>
    </xf>
    <xf numFmtId="0" fontId="12" fillId="2" borderId="0" xfId="15" applyFont="1" applyFill="1" applyAlignment="1">
      <alignment horizontal="right" vertical="top"/>
    </xf>
    <xf numFmtId="0" fontId="9" fillId="2" borderId="0" xfId="15" applyFont="1" applyFill="1" applyAlignment="1">
      <alignment horizontal="left" vertical="top" wrapText="1"/>
    </xf>
    <xf numFmtId="0" fontId="8" fillId="2" borderId="2" xfId="15" applyFont="1" applyFill="1" applyBorder="1" applyAlignment="1">
      <alignment horizontal="left" vertical="top"/>
    </xf>
    <xf numFmtId="0" fontId="12" fillId="2" borderId="2" xfId="15" applyFont="1" applyFill="1" applyBorder="1" applyAlignment="1">
      <alignment horizontal="right" vertical="top"/>
    </xf>
    <xf numFmtId="0" fontId="8" fillId="2" borderId="2" xfId="15" applyFont="1" applyFill="1" applyBorder="1" applyAlignment="1">
      <alignment horizontal="right" vertical="top"/>
    </xf>
    <xf numFmtId="0" fontId="9" fillId="3" borderId="3"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5" xfId="15" applyFont="1" applyFill="1" applyBorder="1" applyAlignment="1">
      <alignment horizontal="center" vertical="center" wrapText="1"/>
    </xf>
    <xf numFmtId="0" fontId="9" fillId="2" borderId="6" xfId="15" applyFont="1" applyFill="1" applyBorder="1" applyAlignment="1">
      <alignment horizontal="center" vertical="top"/>
    </xf>
    <xf numFmtId="0" fontId="9" fillId="2" borderId="7" xfId="15" applyFont="1" applyFill="1" applyBorder="1" applyAlignment="1">
      <alignment horizontal="left" vertical="top" wrapText="1"/>
    </xf>
    <xf numFmtId="0" fontId="9" fillId="2" borderId="7" xfId="15" applyFont="1" applyFill="1" applyBorder="1" applyAlignment="1">
      <alignment horizontal="center" vertical="top"/>
    </xf>
    <xf numFmtId="3" fontId="9" fillId="2" borderId="7" xfId="15" applyNumberFormat="1" applyFont="1" applyFill="1" applyBorder="1" applyAlignment="1">
      <alignment horizontal="right" vertical="top"/>
    </xf>
    <xf numFmtId="3"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left" vertical="top" wrapText="1"/>
    </xf>
    <xf numFmtId="0" fontId="8" fillId="2" borderId="7" xfId="15" applyFont="1" applyFill="1" applyBorder="1" applyAlignment="1">
      <alignment horizontal="center" vertical="top"/>
    </xf>
    <xf numFmtId="3" fontId="8" fillId="2" borderId="7" xfId="15" applyNumberFormat="1" applyFont="1" applyFill="1" applyBorder="1" applyAlignment="1">
      <alignment horizontal="right" vertical="top"/>
    </xf>
    <xf numFmtId="3" fontId="8" fillId="2" borderId="8"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4" fontId="8" fillId="2" borderId="7" xfId="15" applyNumberFormat="1" applyFont="1" applyFill="1" applyBorder="1" applyAlignment="1">
      <alignment horizontal="right" vertical="top"/>
    </xf>
    <xf numFmtId="4" fontId="8" fillId="2" borderId="8"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0" xfId="15" applyFont="1" applyFill="1" applyAlignment="1">
      <alignment horizontal="left" vertical="center"/>
    </xf>
    <xf numFmtId="0" fontId="8" fillId="2" borderId="0" xfId="15" applyFont="1" applyFill="1" applyAlignment="1">
      <alignment horizontal="left" vertical="center" wrapText="1"/>
    </xf>
    <xf numFmtId="0" fontId="12" fillId="2" borderId="0" xfId="15" applyFont="1" applyFill="1" applyAlignment="1">
      <alignment horizontal="center"/>
    </xf>
    <xf numFmtId="0" fontId="8" fillId="2" borderId="0" xfId="15" applyFont="1" applyFill="1" applyAlignment="1">
      <alignment horizontal="center" vertical="center"/>
    </xf>
    <xf numFmtId="0" fontId="13" fillId="2" borderId="0" xfId="15" applyFont="1" applyFill="1" applyAlignment="1">
      <alignment horizontal="right" vertical="center"/>
    </xf>
    <xf numFmtId="0" fontId="14" fillId="2" borderId="0" xfId="15" applyFont="1" applyFill="1" applyAlignment="1">
      <alignment horizontal="center" vertical="center" wrapText="1"/>
    </xf>
    <xf numFmtId="0" fontId="15" fillId="2" borderId="2" xfId="15" applyFont="1" applyFill="1" applyBorder="1" applyAlignment="1">
      <alignment horizontal="right"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6" fontId="9" fillId="2" borderId="8"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0" fontId="12" fillId="2" borderId="6" xfId="15" applyFont="1" applyFill="1" applyBorder="1" applyAlignment="1">
      <alignment horizontal="center" vertical="top"/>
    </xf>
    <xf numFmtId="0" fontId="12" fillId="2" borderId="7" xfId="15" applyFont="1" applyFill="1" applyBorder="1" applyAlignment="1">
      <alignment horizontal="center" vertical="top"/>
    </xf>
    <xf numFmtId="0" fontId="12" fillId="2" borderId="7" xfId="15" applyFont="1" applyFill="1" applyBorder="1" applyAlignment="1">
      <alignment horizontal="left" vertical="top" wrapText="1"/>
    </xf>
    <xf numFmtId="167" fontId="12" fillId="2" borderId="7" xfId="15" applyNumberFormat="1" applyFont="1" applyFill="1" applyBorder="1" applyAlignment="1">
      <alignment horizontal="right" vertical="top"/>
    </xf>
    <xf numFmtId="166" fontId="12" fillId="2" borderId="8" xfId="15" applyNumberFormat="1" applyFont="1" applyFill="1" applyBorder="1" applyAlignment="1">
      <alignment horizontal="right" vertical="top"/>
    </xf>
    <xf numFmtId="0" fontId="9" fillId="2" borderId="9" xfId="15" applyFont="1" applyFill="1" applyBorder="1" applyAlignment="1">
      <alignment horizontal="center" vertical="top"/>
    </xf>
    <xf numFmtId="0" fontId="9" fillId="2" borderId="10" xfId="15" applyFont="1" applyFill="1" applyBorder="1" applyAlignment="1">
      <alignment horizontal="center" vertical="top"/>
    </xf>
    <xf numFmtId="0" fontId="9" fillId="2" borderId="10" xfId="15" applyFont="1" applyFill="1" applyBorder="1" applyAlignment="1">
      <alignment horizontal="left" vertical="top" wrapText="1"/>
    </xf>
    <xf numFmtId="4" fontId="9" fillId="2" borderId="10" xfId="15" applyNumberFormat="1" applyFont="1" applyFill="1" applyBorder="1" applyAlignment="1">
      <alignment horizontal="right" vertical="top"/>
    </xf>
    <xf numFmtId="167"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9" fillId="3" borderId="12" xfId="15" applyFont="1" applyFill="1" applyBorder="1" applyAlignment="1">
      <alignment horizontal="center" vertical="center" wrapText="1"/>
    </xf>
    <xf numFmtId="0" fontId="9" fillId="3" borderId="14" xfId="15" applyFont="1" applyFill="1" applyBorder="1" applyAlignment="1">
      <alignment horizontal="center" vertical="center" wrapText="1"/>
    </xf>
    <xf numFmtId="0" fontId="9" fillId="2" borderId="0" xfId="15" applyFont="1" applyFill="1" applyAlignment="1">
      <alignment horizontal="center" vertical="top" wrapText="1"/>
    </xf>
    <xf numFmtId="0" fontId="16" fillId="2" borderId="0" xfId="15" applyFont="1" applyFill="1" applyAlignment="1">
      <alignment horizontal="right" vertical="center"/>
    </xf>
    <xf numFmtId="167" fontId="9" fillId="2" borderId="6" xfId="15" applyNumberFormat="1" applyFont="1" applyFill="1" applyBorder="1" applyAlignment="1">
      <alignment horizontal="center" vertical="top"/>
    </xf>
    <xf numFmtId="167" fontId="9" fillId="2" borderId="7" xfId="15" applyNumberFormat="1" applyFont="1" applyFill="1" applyBorder="1" applyAlignment="1">
      <alignment horizontal="left" vertical="top" wrapText="1"/>
    </xf>
    <xf numFmtId="167" fontId="9" fillId="2" borderId="7" xfId="15" applyNumberFormat="1" applyFont="1" applyFill="1" applyBorder="1" applyAlignment="1">
      <alignment horizontal="center" vertical="top"/>
    </xf>
    <xf numFmtId="167" fontId="9" fillId="2" borderId="8" xfId="15" applyNumberFormat="1" applyFont="1" applyFill="1" applyBorder="1" applyAlignment="1">
      <alignment horizontal="right" vertical="top"/>
    </xf>
    <xf numFmtId="167" fontId="8" fillId="2" borderId="6" xfId="15" applyNumberFormat="1" applyFont="1" applyFill="1" applyBorder="1" applyAlignment="1">
      <alignment horizontal="center" vertical="top"/>
    </xf>
    <xf numFmtId="167" fontId="8" fillId="2" borderId="7" xfId="15" applyNumberFormat="1" applyFont="1" applyFill="1" applyBorder="1" applyAlignment="1">
      <alignment horizontal="left" vertical="top" wrapText="1"/>
    </xf>
    <xf numFmtId="167" fontId="8" fillId="2" borderId="7" xfId="15" applyNumberFormat="1" applyFont="1" applyFill="1" applyBorder="1" applyAlignment="1">
      <alignment horizontal="center" vertical="top"/>
    </xf>
    <xf numFmtId="167" fontId="8" fillId="2" borderId="8" xfId="15" applyNumberFormat="1" applyFont="1" applyFill="1" applyBorder="1" applyAlignment="1">
      <alignment horizontal="right" vertical="top"/>
    </xf>
    <xf numFmtId="167" fontId="12" fillId="2" borderId="6" xfId="15" applyNumberFormat="1" applyFont="1" applyFill="1" applyBorder="1" applyAlignment="1">
      <alignment horizontal="center" vertical="top"/>
    </xf>
    <xf numFmtId="167" fontId="12" fillId="2" borderId="7" xfId="15" applyNumberFormat="1" applyFont="1" applyFill="1" applyBorder="1" applyAlignment="1">
      <alignment horizontal="left" vertical="top" wrapText="1"/>
    </xf>
    <xf numFmtId="167" fontId="12" fillId="2" borderId="7" xfId="15" applyNumberFormat="1" applyFont="1" applyFill="1" applyBorder="1" applyAlignment="1">
      <alignment horizontal="center" vertical="top"/>
    </xf>
    <xf numFmtId="167" fontId="12" fillId="2" borderId="8" xfId="15" applyNumberFormat="1" applyFont="1" applyFill="1" applyBorder="1" applyAlignment="1">
      <alignment horizontal="right" vertical="top"/>
    </xf>
    <xf numFmtId="167" fontId="9" fillId="2" borderId="9" xfId="15" applyNumberFormat="1" applyFont="1" applyFill="1" applyBorder="1" applyAlignment="1">
      <alignment horizontal="center" vertical="top"/>
    </xf>
    <xf numFmtId="167" fontId="9" fillId="2" borderId="10" xfId="15" applyNumberFormat="1" applyFont="1" applyFill="1" applyBorder="1" applyAlignment="1">
      <alignment horizontal="left" vertical="top" wrapText="1"/>
    </xf>
    <xf numFmtId="167" fontId="9" fillId="2" borderId="10" xfId="15" applyNumberFormat="1" applyFont="1" applyFill="1" applyBorder="1" applyAlignment="1">
      <alignment horizontal="center" vertical="top"/>
    </xf>
    <xf numFmtId="167" fontId="9" fillId="2" borderId="11" xfId="15" applyNumberFormat="1" applyFont="1" applyFill="1" applyBorder="1" applyAlignment="1">
      <alignment horizontal="right" vertical="top"/>
    </xf>
    <xf numFmtId="0" fontId="17" fillId="2" borderId="0" xfId="15" applyFont="1" applyFill="1" applyAlignment="1">
      <alignment horizontal="center"/>
    </xf>
    <xf numFmtId="0" fontId="9" fillId="2" borderId="6" xfId="15" applyFont="1" applyFill="1" applyBorder="1" applyAlignment="1">
      <alignment horizontal="center" vertical="center"/>
    </xf>
    <xf numFmtId="0" fontId="9" fillId="2" borderId="7" xfId="15" applyFont="1" applyFill="1" applyBorder="1" applyAlignment="1">
      <alignment horizontal="left" vertical="center" wrapText="1"/>
    </xf>
    <xf numFmtId="0" fontId="9" fillId="2" borderId="7" xfId="15" applyFont="1" applyFill="1" applyBorder="1" applyAlignment="1">
      <alignment horizontal="center" vertical="center"/>
    </xf>
    <xf numFmtId="3" fontId="9" fillId="2" borderId="7" xfId="15" applyNumberFormat="1" applyFont="1" applyFill="1" applyBorder="1" applyAlignment="1">
      <alignment horizontal="right" vertical="center"/>
    </xf>
    <xf numFmtId="166" fontId="9" fillId="2" borderId="8" xfId="15" applyNumberFormat="1" applyFont="1" applyFill="1" applyBorder="1" applyAlignment="1">
      <alignment horizontal="right" vertical="center"/>
    </xf>
    <xf numFmtId="0" fontId="8" fillId="2" borderId="6" xfId="15" applyFont="1" applyFill="1" applyBorder="1" applyAlignment="1">
      <alignment horizontal="center" vertical="center"/>
    </xf>
    <xf numFmtId="0" fontId="8" fillId="2" borderId="7" xfId="15" applyFont="1" applyFill="1" applyBorder="1" applyAlignment="1">
      <alignment horizontal="left" vertical="center" wrapText="1"/>
    </xf>
    <xf numFmtId="0" fontId="8" fillId="2" borderId="7" xfId="15" applyFont="1" applyFill="1" applyBorder="1" applyAlignment="1">
      <alignment horizontal="center" vertical="center"/>
    </xf>
    <xf numFmtId="3" fontId="8" fillId="2" borderId="7" xfId="15" applyNumberFormat="1" applyFont="1" applyFill="1" applyBorder="1" applyAlignment="1">
      <alignment horizontal="right" vertical="center"/>
    </xf>
    <xf numFmtId="166" fontId="8" fillId="2" borderId="8" xfId="15" applyNumberFormat="1" applyFont="1" applyFill="1" applyBorder="1" applyAlignment="1">
      <alignment horizontal="right" vertical="center"/>
    </xf>
    <xf numFmtId="0" fontId="12" fillId="2" borderId="6" xfId="15" applyFont="1" applyFill="1" applyBorder="1" applyAlignment="1">
      <alignment horizontal="center" vertical="center"/>
    </xf>
    <xf numFmtId="0" fontId="12" fillId="2" borderId="7" xfId="15" applyFont="1" applyFill="1" applyBorder="1" applyAlignment="1">
      <alignment horizontal="left" vertical="center" wrapText="1"/>
    </xf>
    <xf numFmtId="0" fontId="12" fillId="2" borderId="7" xfId="15" applyFont="1" applyFill="1" applyBorder="1" applyAlignment="1">
      <alignment horizontal="center" vertical="center"/>
    </xf>
    <xf numFmtId="3" fontId="12" fillId="2" borderId="7" xfId="15" applyNumberFormat="1" applyFont="1" applyFill="1" applyBorder="1" applyAlignment="1">
      <alignment horizontal="right" vertical="center"/>
    </xf>
    <xf numFmtId="166" fontId="12" fillId="2" borderId="8" xfId="15" applyNumberFormat="1" applyFont="1" applyFill="1" applyBorder="1" applyAlignment="1">
      <alignment horizontal="right" vertical="center"/>
    </xf>
    <xf numFmtId="4" fontId="9" fillId="2" borderId="7" xfId="15" applyNumberFormat="1" applyFont="1" applyFill="1" applyBorder="1" applyAlignment="1">
      <alignment horizontal="right" vertical="center"/>
    </xf>
    <xf numFmtId="0" fontId="9" fillId="2" borderId="9" xfId="15" applyFont="1" applyFill="1" applyBorder="1" applyAlignment="1">
      <alignment horizontal="center" vertical="center"/>
    </xf>
    <xf numFmtId="0" fontId="9" fillId="2" borderId="10" xfId="15" applyFont="1" applyFill="1" applyBorder="1" applyAlignment="1">
      <alignment horizontal="left" vertical="center" wrapText="1"/>
    </xf>
    <xf numFmtId="0" fontId="9" fillId="2" borderId="10" xfId="15" applyFont="1" applyFill="1" applyBorder="1" applyAlignment="1">
      <alignment horizontal="center" vertical="center"/>
    </xf>
    <xf numFmtId="4" fontId="9" fillId="2" borderId="10" xfId="15" applyNumberFormat="1" applyFont="1" applyFill="1" applyBorder="1" applyAlignment="1">
      <alignment horizontal="right" vertical="center"/>
    </xf>
    <xf numFmtId="166" fontId="9" fillId="2" borderId="11" xfId="15" applyNumberFormat="1" applyFont="1" applyFill="1" applyBorder="1" applyAlignment="1">
      <alignment horizontal="right" vertical="center"/>
    </xf>
    <xf numFmtId="0" fontId="9" fillId="2" borderId="0" xfId="15" applyFont="1" applyFill="1" applyAlignment="1">
      <alignment horizontal="right"/>
    </xf>
    <xf numFmtId="0" fontId="11" fillId="2" borderId="0" xfId="15" applyFont="1" applyFill="1" applyAlignment="1">
      <alignment horizontal="center" vertical="top"/>
    </xf>
    <xf numFmtId="0" fontId="17" fillId="2" borderId="0" xfId="15" applyFont="1" applyFill="1" applyAlignment="1">
      <alignment horizontal="right" vertical="top"/>
    </xf>
    <xf numFmtId="0" fontId="9" fillId="2" borderId="6" xfId="15" applyFont="1" applyFill="1" applyBorder="1" applyAlignment="1">
      <alignment horizontal="left" vertical="top" wrapText="1"/>
    </xf>
    <xf numFmtId="0" fontId="8" fillId="2" borderId="6" xfId="15" applyFont="1" applyFill="1" applyBorder="1" applyAlignment="1">
      <alignment horizontal="left" vertical="top" wrapText="1"/>
    </xf>
    <xf numFmtId="0" fontId="9" fillId="2" borderId="9" xfId="15" applyFont="1" applyFill="1" applyBorder="1" applyAlignment="1">
      <alignment horizontal="left" vertical="top" wrapText="1"/>
    </xf>
    <xf numFmtId="3" fontId="9" fillId="2" borderId="10" xfId="15" applyNumberFormat="1" applyFont="1" applyFill="1" applyBorder="1" applyAlignment="1">
      <alignment horizontal="right" vertical="top"/>
    </xf>
    <xf numFmtId="3" fontId="9" fillId="2" borderId="11" xfId="15" applyNumberFormat="1" applyFont="1" applyFill="1" applyBorder="1" applyAlignment="1">
      <alignment horizontal="right" vertical="top"/>
    </xf>
    <xf numFmtId="0" fontId="17" fillId="2" borderId="0" xfId="15" applyFont="1" applyFill="1" applyAlignment="1">
      <alignment horizontal="center" vertical="top"/>
    </xf>
    <xf numFmtId="0" fontId="17" fillId="2" borderId="0" xfId="15" applyFont="1" applyFill="1" applyAlignment="1">
      <alignment horizontal="center" vertical="center"/>
    </xf>
    <xf numFmtId="0" fontId="10" fillId="2" borderId="0" xfId="15" applyFont="1" applyFill="1" applyAlignment="1">
      <alignment horizontal="center" vertical="top" wrapText="1"/>
    </xf>
    <xf numFmtId="0" fontId="18" fillId="2" borderId="0" xfId="15" applyFont="1" applyFill="1" applyAlignment="1">
      <alignment horizontal="center" vertical="top"/>
    </xf>
    <xf numFmtId="0" fontId="8" fillId="2" borderId="2" xfId="15" applyFont="1" applyFill="1" applyBorder="1" applyAlignment="1">
      <alignment horizontal="right" vertical="center"/>
    </xf>
    <xf numFmtId="3" fontId="12" fillId="2" borderId="7" xfId="15" applyNumberFormat="1" applyFont="1" applyFill="1" applyBorder="1" applyAlignment="1">
      <alignment horizontal="right" vertical="top"/>
    </xf>
    <xf numFmtId="0" fontId="12" fillId="2" borderId="0" xfId="15" applyFont="1" applyFill="1" applyAlignment="1">
      <alignment horizontal="center" vertical="top"/>
    </xf>
    <xf numFmtId="0" fontId="9" fillId="2" borderId="0" xfId="15" applyFont="1" applyFill="1" applyAlignment="1">
      <alignment horizontal="right" vertical="top"/>
    </xf>
    <xf numFmtId="0" fontId="11" fillId="2" borderId="0" xfId="15" applyFont="1" applyFill="1" applyAlignment="1">
      <alignment horizontal="center" vertical="center" wrapText="1"/>
    </xf>
    <xf numFmtId="0" fontId="8" fillId="2" borderId="0" xfId="15" applyFont="1" applyFill="1" applyAlignment="1">
      <alignment horizontal="right" vertical="top"/>
    </xf>
    <xf numFmtId="0" fontId="9" fillId="3" borderId="15" xfId="15" applyFont="1" applyFill="1" applyBorder="1" applyAlignment="1">
      <alignment horizontal="center" vertical="center" wrapText="1"/>
    </xf>
    <xf numFmtId="0" fontId="9" fillId="3" borderId="16" xfId="15" applyFont="1" applyFill="1" applyBorder="1" applyAlignment="1">
      <alignment horizontal="center" vertical="center" wrapText="1"/>
    </xf>
    <xf numFmtId="0" fontId="9" fillId="3" borderId="17" xfId="15" applyFont="1" applyFill="1" applyBorder="1" applyAlignment="1">
      <alignment horizontal="center" vertical="center" wrapText="1"/>
    </xf>
    <xf numFmtId="4" fontId="9" fillId="2" borderId="9" xfId="15" applyNumberFormat="1" applyFont="1" applyFill="1" applyBorder="1" applyAlignment="1">
      <alignment horizontal="center" vertical="top"/>
    </xf>
    <xf numFmtId="4" fontId="9" fillId="2" borderId="10" xfId="15" applyNumberFormat="1" applyFont="1" applyFill="1" applyBorder="1" applyAlignment="1">
      <alignment horizontal="left" vertical="top" wrapText="1"/>
    </xf>
    <xf numFmtId="4" fontId="9" fillId="2" borderId="10" xfId="15" applyNumberFormat="1" applyFont="1" applyFill="1" applyBorder="1" applyAlignment="1">
      <alignment horizontal="center" vertical="top"/>
    </xf>
    <xf numFmtId="4" fontId="9" fillId="2" borderId="11" xfId="15" applyNumberFormat="1" applyFont="1" applyFill="1" applyBorder="1" applyAlignment="1">
      <alignment horizontal="right" vertical="top"/>
    </xf>
    <xf numFmtId="0" fontId="12" fillId="2" borderId="0" xfId="15" applyFont="1" applyFill="1" applyAlignment="1">
      <alignment horizontal="center" vertical="center"/>
    </xf>
    <xf numFmtId="0" fontId="19" fillId="2" borderId="0" xfId="15" applyFont="1" applyFill="1" applyAlignment="1">
      <alignment horizontal="right" vertical="center"/>
    </xf>
    <xf numFmtId="0" fontId="19" fillId="2" borderId="0" xfId="15" applyFont="1" applyFill="1" applyAlignment="1">
      <alignment horizontal="center" vertical="center"/>
    </xf>
    <xf numFmtId="0" fontId="20" fillId="2" borderId="0" xfId="15" applyFont="1" applyFill="1" applyAlignment="1">
      <alignment horizontal="center" vertical="top"/>
    </xf>
    <xf numFmtId="0" fontId="19" fillId="2" borderId="0" xfId="15" applyFont="1" applyFill="1" applyAlignment="1">
      <alignment horizontal="left" vertical="top"/>
    </xf>
    <xf numFmtId="0" fontId="20" fillId="2" borderId="0" xfId="15" applyFont="1" applyFill="1" applyAlignment="1">
      <alignment horizontal="left" vertical="top"/>
    </xf>
    <xf numFmtId="0" fontId="21" fillId="2" borderId="2" xfId="15" applyFont="1" applyFill="1" applyBorder="1" applyAlignment="1">
      <alignment horizontal="left" vertical="top"/>
    </xf>
    <xf numFmtId="0" fontId="18" fillId="3" borderId="3" xfId="15" applyFont="1" applyFill="1" applyBorder="1" applyAlignment="1">
      <alignment horizontal="center" vertical="center" wrapText="1"/>
    </xf>
    <xf numFmtId="0" fontId="18" fillId="3" borderId="4" xfId="15" applyFont="1" applyFill="1" applyBorder="1" applyAlignment="1">
      <alignment horizontal="center" vertical="center" wrapText="1"/>
    </xf>
    <xf numFmtId="168" fontId="18" fillId="3" borderId="4" xfId="15" applyNumberFormat="1" applyFont="1" applyFill="1" applyBorder="1" applyAlignment="1">
      <alignment horizontal="center" vertical="center" wrapText="1"/>
    </xf>
    <xf numFmtId="0" fontId="18" fillId="3" borderId="5" xfId="15" applyFont="1" applyFill="1" applyBorder="1" applyAlignment="1">
      <alignment horizontal="center" vertical="center" wrapText="1"/>
    </xf>
    <xf numFmtId="167" fontId="9" fillId="2" borderId="6" xfId="15" applyNumberFormat="1" applyFont="1" applyFill="1" applyBorder="1" applyAlignment="1">
      <alignment horizontal="left" vertical="top" wrapText="1"/>
    </xf>
    <xf numFmtId="167" fontId="8" fillId="2" borderId="6" xfId="15" applyNumberFormat="1" applyFont="1" applyFill="1" applyBorder="1" applyAlignment="1">
      <alignment horizontal="left" vertical="top" wrapText="1"/>
    </xf>
    <xf numFmtId="167" fontId="12" fillId="2" borderId="6" xfId="15" applyNumberFormat="1" applyFont="1" applyFill="1" applyBorder="1" applyAlignment="1">
      <alignment horizontal="left" vertical="top" wrapText="1"/>
    </xf>
    <xf numFmtId="4" fontId="9" fillId="2" borderId="6" xfId="15" applyNumberFormat="1" applyFont="1" applyFill="1" applyBorder="1" applyAlignment="1">
      <alignment horizontal="left" vertical="top" wrapText="1"/>
    </xf>
    <xf numFmtId="4" fontId="9" fillId="2" borderId="7" xfId="15" applyNumberFormat="1" applyFont="1" applyFill="1" applyBorder="1" applyAlignment="1">
      <alignment horizontal="center" vertical="top"/>
    </xf>
    <xf numFmtId="4" fontId="9" fillId="2" borderId="8" xfId="15" applyNumberFormat="1" applyFont="1" applyFill="1" applyBorder="1" applyAlignment="1">
      <alignment horizontal="right" vertical="top"/>
    </xf>
    <xf numFmtId="167" fontId="8" fillId="2" borderId="9" xfId="15" applyNumberFormat="1" applyFont="1" applyFill="1" applyBorder="1" applyAlignment="1">
      <alignment horizontal="left" vertical="top" wrapText="1"/>
    </xf>
    <xf numFmtId="167" fontId="8" fillId="2" borderId="10" xfId="15" applyNumberFormat="1" applyFont="1" applyFill="1" applyBorder="1" applyAlignment="1">
      <alignment horizontal="center" vertical="top"/>
    </xf>
    <xf numFmtId="0" fontId="19" fillId="2" borderId="0" xfId="15" applyFont="1" applyFill="1" applyAlignment="1">
      <alignment horizontal="center" vertical="top"/>
    </xf>
    <xf numFmtId="0" fontId="19" fillId="2" borderId="0" xfId="15" applyFont="1" applyFill="1" applyAlignment="1">
      <alignment horizontal="center"/>
    </xf>
    <xf numFmtId="0" fontId="20" fillId="2" borderId="0" xfId="15" applyFont="1" applyFill="1" applyAlignment="1">
      <alignment horizontal="center" vertical="center"/>
    </xf>
    <xf numFmtId="0" fontId="20" fillId="2" borderId="0" xfId="15" applyFont="1" applyFill="1" applyAlignment="1">
      <alignment horizontal="center"/>
    </xf>
    <xf numFmtId="0" fontId="22" fillId="2" borderId="0" xfId="15" applyFont="1" applyFill="1" applyAlignment="1">
      <alignment horizontal="center" vertical="center" wrapText="1"/>
    </xf>
    <xf numFmtId="0" fontId="9" fillId="3" borderId="19" xfId="15" applyFont="1" applyFill="1" applyBorder="1" applyAlignment="1">
      <alignment horizontal="center" vertical="center" wrapText="1"/>
    </xf>
    <xf numFmtId="0" fontId="9" fillId="3" borderId="20" xfId="15" applyFont="1" applyFill="1" applyBorder="1" applyAlignment="1">
      <alignment horizontal="center" vertical="center" wrapText="1"/>
    </xf>
    <xf numFmtId="169" fontId="9" fillId="2" borderId="8" xfId="15" applyNumberFormat="1" applyFont="1" applyFill="1" applyBorder="1" applyAlignment="1">
      <alignment horizontal="right" vertical="top"/>
    </xf>
    <xf numFmtId="169" fontId="8" fillId="2" borderId="8" xfId="15" applyNumberFormat="1" applyFont="1" applyFill="1" applyBorder="1" applyAlignment="1">
      <alignment horizontal="right" vertical="top"/>
    </xf>
    <xf numFmtId="0" fontId="12" fillId="2" borderId="6" xfId="15" applyFont="1" applyFill="1" applyBorder="1" applyAlignment="1">
      <alignment horizontal="left" vertical="top" wrapText="1"/>
    </xf>
    <xf numFmtId="169" fontId="12" fillId="2" borderId="8" xfId="15" applyNumberFormat="1" applyFont="1" applyFill="1" applyBorder="1" applyAlignment="1">
      <alignment horizontal="right" vertical="top"/>
    </xf>
    <xf numFmtId="169" fontId="9" fillId="2" borderId="11"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3" fontId="7" fillId="0" borderId="0" xfId="15" applyNumberFormat="1">
      <alignment vertical="center"/>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70"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5" xfId="17" applyFont="1" applyFill="1" applyBorder="1" applyAlignment="1">
      <alignment horizontal="center" vertical="center" wrapText="1"/>
    </xf>
    <xf numFmtId="49" fontId="31" fillId="5" borderId="25" xfId="17" applyNumberFormat="1" applyFont="1" applyFill="1" applyBorder="1" applyAlignment="1">
      <alignment horizontal="center" vertical="center" wrapText="1"/>
    </xf>
    <xf numFmtId="49" fontId="31" fillId="5" borderId="25" xfId="17" applyNumberFormat="1" applyFont="1" applyFill="1" applyBorder="1" applyAlignment="1">
      <alignment horizontal="left" vertical="center" wrapText="1"/>
    </xf>
    <xf numFmtId="0" fontId="31" fillId="5" borderId="25" xfId="17" applyFont="1" applyFill="1" applyBorder="1"/>
    <xf numFmtId="0" fontId="31" fillId="5" borderId="25" xfId="17" applyFont="1" applyFill="1" applyBorder="1" applyAlignment="1">
      <alignment vertical="center" wrapText="1"/>
    </xf>
    <xf numFmtId="171" fontId="31" fillId="5" borderId="25" xfId="17" applyNumberFormat="1" applyFont="1" applyFill="1" applyBorder="1" applyAlignment="1">
      <alignment vertical="center" wrapText="1"/>
    </xf>
    <xf numFmtId="10" fontId="31" fillId="5" borderId="25" xfId="17" applyNumberFormat="1" applyFont="1" applyFill="1" applyBorder="1" applyAlignment="1">
      <alignment horizontal="left" vertical="center" wrapText="1"/>
    </xf>
    <xf numFmtId="37" fontId="33" fillId="5" borderId="25" xfId="17" applyNumberFormat="1" applyFont="1" applyFill="1" applyBorder="1" applyAlignment="1">
      <alignment horizontal="left" vertical="center" wrapText="1"/>
    </xf>
    <xf numFmtId="10" fontId="33" fillId="5" borderId="25" xfId="17" applyNumberFormat="1" applyFont="1" applyFill="1" applyBorder="1" applyAlignment="1">
      <alignment horizontal="left" vertical="center" wrapText="1"/>
    </xf>
    <xf numFmtId="10" fontId="31" fillId="5" borderId="25" xfId="17" applyNumberFormat="1" applyFont="1" applyFill="1" applyBorder="1"/>
    <xf numFmtId="49" fontId="33" fillId="5" borderId="25" xfId="17" applyNumberFormat="1" applyFont="1" applyFill="1" applyBorder="1" applyAlignment="1">
      <alignment horizontal="center" vertical="center" wrapText="1"/>
    </xf>
    <xf numFmtId="49" fontId="33" fillId="5" borderId="25" xfId="17" applyNumberFormat="1" applyFont="1" applyFill="1" applyBorder="1" applyAlignment="1">
      <alignment horizontal="left" vertical="center" wrapText="1"/>
    </xf>
    <xf numFmtId="0" fontId="33" fillId="5" borderId="25" xfId="17" applyFont="1" applyFill="1" applyBorder="1" applyAlignment="1">
      <alignment vertical="center" wrapText="1"/>
    </xf>
    <xf numFmtId="171" fontId="33" fillId="5" borderId="25"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3"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3"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3"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3"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13" fillId="2" borderId="0" xfId="18" applyFont="1" applyFill="1" applyAlignment="1">
      <alignment horizontal="center" vertical="center"/>
    </xf>
    <xf numFmtId="0" fontId="34" fillId="0" borderId="0" xfId="18">
      <alignment vertical="center"/>
    </xf>
    <xf numFmtId="0" fontId="17" fillId="2" borderId="0" xfId="18" applyFont="1" applyFill="1" applyAlignment="1">
      <alignment horizontal="center" vertical="center" wrapText="1"/>
    </xf>
    <xf numFmtId="0" fontId="17" fillId="2" borderId="0" xfId="18" applyFont="1" applyFill="1" applyAlignment="1">
      <alignment horizontal="center" vertical="center"/>
    </xf>
    <xf numFmtId="0" fontId="38" fillId="0" borderId="0" xfId="18" applyFont="1">
      <alignment vertical="center"/>
    </xf>
    <xf numFmtId="0" fontId="15"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70" fontId="38" fillId="5" borderId="0" xfId="16" quotePrefix="1" applyNumberFormat="1" applyFont="1" applyFill="1" applyAlignment="1">
      <alignment horizontal="left" vertical="center"/>
    </xf>
    <xf numFmtId="174" fontId="39" fillId="2" borderId="0" xfId="18" quotePrefix="1" applyNumberFormat="1" applyFont="1" applyFill="1" applyAlignment="1">
      <alignment horizontal="left" vertical="top"/>
    </xf>
    <xf numFmtId="0" fontId="17"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13"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13" fillId="0" borderId="0" xfId="18" applyFont="1">
      <alignment vertical="center"/>
    </xf>
    <xf numFmtId="0" fontId="41" fillId="7" borderId="25" xfId="18" applyFont="1" applyFill="1" applyBorder="1" applyAlignment="1">
      <alignment horizontal="center" vertical="center" wrapText="1"/>
    </xf>
    <xf numFmtId="0" fontId="43" fillId="7" borderId="25" xfId="18" applyFont="1" applyFill="1" applyBorder="1" applyAlignment="1">
      <alignment horizontal="center" vertical="center" wrapText="1"/>
    </xf>
    <xf numFmtId="0" fontId="43" fillId="7" borderId="25"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5" xfId="18" applyFont="1" applyBorder="1" applyAlignment="1">
      <alignment horizontal="center" vertical="center" wrapText="1"/>
    </xf>
    <xf numFmtId="0" fontId="43" fillId="7" borderId="25" xfId="18" applyFont="1" applyFill="1" applyBorder="1" applyAlignment="1">
      <alignment horizontal="left" vertical="center" wrapText="1"/>
    </xf>
    <xf numFmtId="0" fontId="17" fillId="0" borderId="0" xfId="18" applyFont="1">
      <alignment vertical="center"/>
    </xf>
    <xf numFmtId="0" fontId="13" fillId="0" borderId="0" xfId="18" applyFont="1" applyAlignment="1">
      <alignment horizontal="center" vertical="center" wrapText="1"/>
    </xf>
    <xf numFmtId="0" fontId="15" fillId="0" borderId="0" xfId="18" applyFont="1" applyAlignment="1">
      <alignment horizontal="center" vertical="center"/>
    </xf>
    <xf numFmtId="0" fontId="13" fillId="0" borderId="0" xfId="18" applyFont="1" applyAlignment="1">
      <alignment vertical="center" wrapText="1"/>
    </xf>
    <xf numFmtId="0" fontId="34" fillId="0" borderId="0" xfId="18" applyAlignment="1">
      <alignment horizontal="center" vertical="center"/>
    </xf>
    <xf numFmtId="0" fontId="17"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0" fontId="9" fillId="3" borderId="3" xfId="15" applyFont="1" applyFill="1" applyBorder="1" applyAlignment="1">
      <alignment horizontal="center" vertical="center" wrapText="1"/>
    </xf>
    <xf numFmtId="0" fontId="9" fillId="3" borderId="18" xfId="15" applyFont="1" applyFill="1" applyBorder="1" applyAlignment="1">
      <alignment horizontal="center" vertical="center" wrapText="1"/>
    </xf>
    <xf numFmtId="0" fontId="9" fillId="3" borderId="4" xfId="15" applyFont="1" applyFill="1" applyBorder="1" applyAlignment="1">
      <alignment horizontal="center" vertical="center" wrapText="1"/>
    </xf>
    <xf numFmtId="0" fontId="9" fillId="3" borderId="19" xfId="15" applyFont="1" applyFill="1" applyBorder="1" applyAlignment="1">
      <alignment horizontal="center" vertical="center" wrapText="1"/>
    </xf>
    <xf numFmtId="0" fontId="23" fillId="3" borderId="4" xfId="15" applyFont="1" applyFill="1" applyBorder="1" applyAlignment="1">
      <alignment horizontal="center" vertical="center" wrapText="1"/>
    </xf>
    <xf numFmtId="0" fontId="23" fillId="3" borderId="5" xfId="15" applyFont="1" applyFill="1" applyBorder="1" applyAlignment="1">
      <alignment horizontal="center" vertical="center" wrapText="1"/>
    </xf>
    <xf numFmtId="0" fontId="9" fillId="3" borderId="5" xfId="15" applyFont="1" applyFill="1" applyBorder="1" applyAlignment="1">
      <alignment horizontal="center" vertical="center" wrapText="1"/>
    </xf>
    <xf numFmtId="0" fontId="9" fillId="2" borderId="6" xfId="15" applyFont="1" applyFill="1" applyBorder="1" applyAlignment="1">
      <alignment horizontal="center" vertical="top"/>
    </xf>
    <xf numFmtId="0" fontId="9" fillId="2" borderId="7" xfId="15" applyFont="1" applyFill="1" applyBorder="1" applyAlignment="1">
      <alignment horizontal="center" vertical="top"/>
    </xf>
    <xf numFmtId="4" fontId="9" fillId="2" borderId="7" xfId="15" applyNumberFormat="1" applyFont="1" applyFill="1" applyBorder="1" applyAlignment="1">
      <alignment horizontal="right" vertical="top"/>
    </xf>
    <xf numFmtId="167" fontId="9" fillId="2" borderId="7" xfId="15" applyNumberFormat="1" applyFont="1" applyFill="1" applyBorder="1" applyAlignment="1">
      <alignment horizontal="right" vertical="top"/>
    </xf>
    <xf numFmtId="166" fontId="9" fillId="2" borderId="7" xfId="15" applyNumberFormat="1" applyFont="1" applyFill="1" applyBorder="1" applyAlignment="1">
      <alignment horizontal="right" vertical="top"/>
    </xf>
    <xf numFmtId="166" fontId="9" fillId="2" borderId="8" xfId="15" applyNumberFormat="1" applyFont="1" applyFill="1" applyBorder="1" applyAlignment="1">
      <alignment horizontal="right" vertical="top"/>
    </xf>
    <xf numFmtId="0" fontId="8" fillId="2" borderId="6" xfId="15" applyFont="1" applyFill="1" applyBorder="1" applyAlignment="1">
      <alignment horizontal="center" vertical="top"/>
    </xf>
    <xf numFmtId="0" fontId="8" fillId="2" borderId="7" xfId="15" applyFont="1" applyFill="1" applyBorder="1" applyAlignment="1">
      <alignment horizontal="center" vertical="top"/>
    </xf>
    <xf numFmtId="4" fontId="8" fillId="2" borderId="7" xfId="15" applyNumberFormat="1" applyFont="1" applyFill="1" applyBorder="1" applyAlignment="1">
      <alignment horizontal="right" vertical="top"/>
    </xf>
    <xf numFmtId="167" fontId="8" fillId="2" borderId="7" xfId="15" applyNumberFormat="1" applyFont="1" applyFill="1" applyBorder="1" applyAlignment="1">
      <alignment horizontal="right" vertical="top"/>
    </xf>
    <xf numFmtId="166" fontId="8" fillId="2" borderId="7" xfId="15" applyNumberFormat="1" applyFont="1" applyFill="1" applyBorder="1" applyAlignment="1">
      <alignment horizontal="right" vertical="top"/>
    </xf>
    <xf numFmtId="166" fontId="8" fillId="2" borderId="8" xfId="15" applyNumberFormat="1" applyFont="1" applyFill="1" applyBorder="1" applyAlignment="1">
      <alignment horizontal="right" vertical="top"/>
    </xf>
    <xf numFmtId="0" fontId="12" fillId="2" borderId="6" xfId="15" applyFont="1" applyFill="1" applyBorder="1" applyAlignment="1">
      <alignment horizontal="center" vertical="top"/>
    </xf>
    <xf numFmtId="0" fontId="12" fillId="2" borderId="7" xfId="15" applyFont="1" applyFill="1" applyBorder="1" applyAlignment="1">
      <alignment horizontal="center" vertical="top"/>
    </xf>
    <xf numFmtId="4" fontId="12" fillId="2" borderId="7" xfId="15" applyNumberFormat="1" applyFont="1" applyFill="1" applyBorder="1" applyAlignment="1">
      <alignment horizontal="right" vertical="top"/>
    </xf>
    <xf numFmtId="167" fontId="12" fillId="2" borderId="7" xfId="15" applyNumberFormat="1" applyFont="1" applyFill="1" applyBorder="1" applyAlignment="1">
      <alignment horizontal="right" vertical="top"/>
    </xf>
    <xf numFmtId="166" fontId="12" fillId="2" borderId="7" xfId="15" applyNumberFormat="1" applyFont="1" applyFill="1" applyBorder="1" applyAlignment="1">
      <alignment horizontal="right" vertical="top"/>
    </xf>
    <xf numFmtId="166" fontId="12" fillId="2" borderId="8" xfId="15" applyNumberFormat="1" applyFont="1" applyFill="1" applyBorder="1" applyAlignment="1">
      <alignment horizontal="right" vertical="top"/>
    </xf>
    <xf numFmtId="0" fontId="9" fillId="3" borderId="13" xfId="15" applyFont="1" applyFill="1" applyBorder="1" applyAlignment="1">
      <alignment horizontal="center" vertical="center" wrapText="1"/>
    </xf>
    <xf numFmtId="0" fontId="9" fillId="2" borderId="9" xfId="15" applyFont="1" applyFill="1" applyBorder="1" applyAlignment="1">
      <alignment horizontal="center" vertical="top"/>
    </xf>
    <xf numFmtId="0" fontId="9" fillId="2" borderId="10" xfId="15" applyFont="1" applyFill="1" applyBorder="1" applyAlignment="1">
      <alignment horizontal="center" vertical="top"/>
    </xf>
    <xf numFmtId="4" fontId="9" fillId="2" borderId="10" xfId="15" applyNumberFormat="1" applyFont="1" applyFill="1" applyBorder="1" applyAlignment="1">
      <alignment horizontal="right" vertical="top"/>
    </xf>
    <xf numFmtId="167" fontId="9" fillId="2" borderId="10" xfId="15" applyNumberFormat="1" applyFont="1" applyFill="1" applyBorder="1" applyAlignment="1">
      <alignment horizontal="right" vertical="top"/>
    </xf>
    <xf numFmtId="166"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33" fillId="6" borderId="22" xfId="17" applyFont="1" applyFill="1" applyBorder="1" applyAlignment="1">
      <alignment horizontal="center" vertical="center" wrapText="1"/>
    </xf>
    <xf numFmtId="0" fontId="33" fillId="6" borderId="23" xfId="17" applyFont="1" applyFill="1" applyBorder="1" applyAlignment="1">
      <alignment horizontal="center" vertical="center" wrapText="1"/>
    </xf>
    <xf numFmtId="37" fontId="31" fillId="5" borderId="0" xfId="16" applyNumberFormat="1" applyFont="1" applyFill="1" applyAlignment="1">
      <alignment horizontal="left"/>
    </xf>
    <xf numFmtId="0" fontId="33" fillId="6" borderId="21" xfId="17" applyFont="1" applyFill="1" applyBorder="1" applyAlignment="1">
      <alignment horizontal="center" vertical="center" wrapText="1"/>
    </xf>
    <xf numFmtId="0" fontId="33" fillId="6" borderId="24" xfId="17" applyFont="1" applyFill="1" applyBorder="1" applyAlignment="1">
      <alignment horizontal="center" vertical="center" wrapText="1"/>
    </xf>
    <xf numFmtId="0" fontId="41" fillId="7" borderId="25"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xf numFmtId="0" fontId="37" fillId="7" borderId="25" xfId="18" applyFont="1" applyFill="1" applyBorder="1" applyAlignment="1">
      <alignment horizontal="center" vertical="center" wrapText="1"/>
    </xf>
    <xf numFmtId="0" fontId="13"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center"/>
    </xf>
    <xf numFmtId="0" fontId="37" fillId="0" borderId="0" xfId="18" applyFont="1" applyAlignment="1">
      <alignment horizontal="right" vertical="center"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5365C0EF-7696-414E-9E81-CE54215F1525}"/>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185184EA-5F20-42A4-8615-36AE057828F3}"/>
    <cellStyle name="Normal 3 3" xfId="18" xr:uid="{86B970D7-16BA-4D56-A2BA-6975B647F751}"/>
    <cellStyle name="Normal 4" xfId="16" xr:uid="{204EE481-B883-47F7-BA95-671EE7872185}"/>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809C6CC0-A169-4DC2-B034-65A75408B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84724F82-4D08-40AA-A440-3E20E2FD6E90}"/>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E394AC85-5A53-4DA0-8A95-7CF71B42E9DA}"/>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A32234F4-B918-47E4-85FC-D0A1F6EAD6C7}"/>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3CBDA826-99A2-4957-8C93-498291386502}"/>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Quý 4 năm 2024 / Quarter 4 of 2024</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A383FD86-B456-4F86-BEAB-866B31107F36}"/>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8BC88265-0844-4564-9F64-26A262589B0B}"/>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4AA4DE0F-085B-4134-A9D1-F99FCEAAA957}"/>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A4883FD3-9DB3-4295-92EF-AB370950BC12}"/>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E1BAEAEE-FED1-4925-BD98-215F95881DAF}"/>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8CA2C72A-9A03-4407-8778-681A6FF2669A}"/>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607100FD-F3E8-4CE5-9B35-D8F1B183CB9F}"/>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F3E09360-1981-437F-8CBB-636EB0DB5334}"/>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9951B5AC-5754-407C-9B1B-7A13622FDCA3}"/>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DF66ECAD-5258-42BD-99E2-F3D813F3DD8B}"/>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93A725E5-8B92-4CB7-8CB3-28B6A7FD3FE4}"/>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A8CD820D-2900-4E88-8D3C-8A2588A976C8}"/>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128F7F90-9DD5-4A05-AC52-695D58BACA65}"/>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83635FAE-2EA3-46F5-82ED-ECA30600CBD6}"/>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16/01/2025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9A90747D-97B3-406B-BAC9-32915A4BD40C}"/>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A918019B-19BD-4604-8403-6636A718F3E2}"/>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2EE8489B-3F62-4C9F-A9EA-CF25E0656B42}"/>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6A364A7D-253F-4DDE-8EC2-AB5488C441C3}"/>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EDFE62E4-AEBF-4A7F-B052-B6C6ED06FDBA}"/>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D5F13E50-9747-4546-9B8F-B33DA2BD0DD8}"/>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E91269CE-4861-4D56-987B-1EE8D54C3B38}"/>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B86C0877-CAC8-43AA-B1D8-0B6F05FEA18C}"/>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646B2AD0-4844-40AA-A5D3-2F9F63B11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7B01A574-1803-4A37-9556-706FEB9126DE}"/>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1DAAC289-58A2-4CE0-B130-D7558BE3526F}"/>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C87538BA-DB84-4BE4-B9BE-6A9129FCFCAA}"/>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285D0CB6-C87F-43D5-BB0F-86A24644E7DC}"/>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5FB28ACD-BEF1-45A8-A144-C3A7B50B4CE9}"/>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A14A508F-D62F-4000-90B9-A057EA7156F9}"/>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C299BDCE-0978-41C8-8CE6-3B2524CF1BD6}"/>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09593A71-BE2E-4250-9020-495FB5A9DBF6}"/>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08AEA173-A649-4EDC-8E08-FFC2FE878216}"/>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67A17875-E0A9-4ADA-A53F-2860E35065BD}"/>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357EC68B-A6F6-4C6D-AF11-3D3BB4AFE087}"/>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324F25FD-42FF-4982-9788-F52BBE9073D0}"/>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5F96C9B8-5053-4BDF-B46D-797D8B3193E2}"/>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741FEA31-2159-4824-82E1-49EF71A5BE3A}"/>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ADBB60A1-FBE1-4AE6-88D1-BB7619AFA25F}"/>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5CEEC9BA-4BD5-43C3-8EA8-6E37E8992722}"/>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29023776-DAB6-41EC-B4BD-2AB0D7AC88CB}"/>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240CF3A0-B7DE-4214-B770-5F77367C783F}"/>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16/01/2025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518D8C8C-6981-40BE-93E2-72403131D0DE}"/>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E1943F34-0252-4734-8288-4B49E557D2E0}"/>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117</xdr:row>
      <xdr:rowOff>9525</xdr:rowOff>
    </xdr:from>
    <xdr:to>
      <xdr:col>0</xdr:col>
      <xdr:colOff>1304925</xdr:colOff>
      <xdr:row>118</xdr:row>
      <xdr:rowOff>9525</xdr:rowOff>
    </xdr:to>
    <xdr:sp macro="" textlink="" fLocksText="0">
      <xdr:nvSpPr>
        <xdr:cNvPr id="23" name="Text Box 22">
          <a:extLst>
            <a:ext uri="{FF2B5EF4-FFF2-40B4-BE49-F238E27FC236}">
              <a16:creationId xmlns:a16="http://schemas.microsoft.com/office/drawing/2014/main" id="{85C26257-8190-44EB-880D-3D83D1C7A967}"/>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117</xdr:row>
      <xdr:rowOff>9525</xdr:rowOff>
    </xdr:from>
    <xdr:to>
      <xdr:col>3</xdr:col>
      <xdr:colOff>9525</xdr:colOff>
      <xdr:row>118</xdr:row>
      <xdr:rowOff>9525</xdr:rowOff>
    </xdr:to>
    <xdr:sp macro="" textlink="" fLocksText="0">
      <xdr:nvSpPr>
        <xdr:cNvPr id="24" name="Text Box 23">
          <a:extLst>
            <a:ext uri="{FF2B5EF4-FFF2-40B4-BE49-F238E27FC236}">
              <a16:creationId xmlns:a16="http://schemas.microsoft.com/office/drawing/2014/main" id="{F4428457-9C8F-446D-B9FD-3233ECA44497}"/>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117</xdr:row>
      <xdr:rowOff>9525</xdr:rowOff>
    </xdr:from>
    <xdr:to>
      <xdr:col>5</xdr:col>
      <xdr:colOff>9525</xdr:colOff>
      <xdr:row>118</xdr:row>
      <xdr:rowOff>9525</xdr:rowOff>
    </xdr:to>
    <xdr:sp macro="" textlink="" fLocksText="0">
      <xdr:nvSpPr>
        <xdr:cNvPr id="25" name="Text Box 24">
          <a:extLst>
            <a:ext uri="{FF2B5EF4-FFF2-40B4-BE49-F238E27FC236}">
              <a16:creationId xmlns:a16="http://schemas.microsoft.com/office/drawing/2014/main" id="{5CB5651A-112F-4DA7-8A5B-A18E83EB181A}"/>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6" name="Text Box 25">
          <a:extLst>
            <a:ext uri="{FF2B5EF4-FFF2-40B4-BE49-F238E27FC236}">
              <a16:creationId xmlns:a16="http://schemas.microsoft.com/office/drawing/2014/main" id="{765FE48D-73B7-4772-B1A9-945A2E83030C}"/>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7" name="Text Box 26">
          <a:extLst>
            <a:ext uri="{FF2B5EF4-FFF2-40B4-BE49-F238E27FC236}">
              <a16:creationId xmlns:a16="http://schemas.microsoft.com/office/drawing/2014/main" id="{1A81B759-4962-48C4-A0CB-00E6992CEA98}"/>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8" name="Text Box 27">
          <a:extLst>
            <a:ext uri="{FF2B5EF4-FFF2-40B4-BE49-F238E27FC236}">
              <a16:creationId xmlns:a16="http://schemas.microsoft.com/office/drawing/2014/main" id="{B2B758EA-6307-4A47-865F-0F0A290320F4}"/>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0</xdr:col>
      <xdr:colOff>695325</xdr:colOff>
      <xdr:row>0</xdr:row>
      <xdr:rowOff>533400</xdr:rowOff>
    </xdr:to>
    <xdr:pic>
      <xdr:nvPicPr>
        <xdr:cNvPr id="2" name="Picture 1">
          <a:extLst>
            <a:ext uri="{FF2B5EF4-FFF2-40B4-BE49-F238E27FC236}">
              <a16:creationId xmlns:a16="http://schemas.microsoft.com/office/drawing/2014/main" id="{6824259E-DF6D-4578-A95B-20D6868549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870D88DB-7939-4935-AD59-A37530B236E3}"/>
            </a:ext>
          </a:extLst>
        </xdr:cNvPr>
        <xdr:cNvSpPr txBox="1">
          <a:spLocks noChangeArrowheads="1"/>
        </xdr:cNvSpPr>
      </xdr:nvSpPr>
      <xdr:spPr bwMode="auto">
        <a:xfrm>
          <a:off x="723900"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B8FCD515-F69D-4374-B65E-87E2DB5FD478}"/>
            </a:ext>
          </a:extLst>
        </xdr:cNvPr>
        <xdr:cNvSpPr txBox="1">
          <a:spLocks noChangeArrowheads="1"/>
        </xdr:cNvSpPr>
      </xdr:nvSpPr>
      <xdr:spPr bwMode="auto">
        <a:xfrm>
          <a:off x="9525" y="723900"/>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10670812-E9F0-4FEC-8B7E-59F29D4D3A02}"/>
            </a:ext>
          </a:extLst>
        </xdr:cNvPr>
        <xdr:cNvSpPr txBox="1">
          <a:spLocks noChangeArrowheads="1"/>
        </xdr:cNvSpPr>
      </xdr:nvSpPr>
      <xdr:spPr bwMode="auto">
        <a:xfrm>
          <a:off x="9525" y="1066800"/>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35060821-7F7F-4423-9C1E-A71C63DBB99C}"/>
            </a:ext>
          </a:extLst>
        </xdr:cNvPr>
        <xdr:cNvSpPr txBox="1">
          <a:spLocks noChangeArrowheads="1"/>
        </xdr:cNvSpPr>
      </xdr:nvSpPr>
      <xdr:spPr bwMode="auto">
        <a:xfrm>
          <a:off x="9525" y="1533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2024 / Quarter 4 of 2024</a:t>
          </a:r>
        </a:p>
      </xdr:txBody>
    </xdr:sp>
    <xdr:clientData/>
  </xdr:twoCellAnchor>
  <xdr:twoCellAnchor editAs="oneCell">
    <xdr:from>
      <xdr:col>0</xdr:col>
      <xdr:colOff>9525</xdr:colOff>
      <xdr:row>5</xdr:row>
      <xdr:rowOff>9525</xdr:rowOff>
    </xdr:from>
    <xdr:to>
      <xdr:col>1</xdr:col>
      <xdr:colOff>962025</xdr:colOff>
      <xdr:row>6</xdr:row>
      <xdr:rowOff>9525</xdr:rowOff>
    </xdr:to>
    <xdr:sp macro="" textlink="" fLocksText="0">
      <xdr:nvSpPr>
        <xdr:cNvPr id="7" name="Text Box 6">
          <a:extLst>
            <a:ext uri="{FF2B5EF4-FFF2-40B4-BE49-F238E27FC236}">
              <a16:creationId xmlns:a16="http://schemas.microsoft.com/office/drawing/2014/main" id="{48325DF5-83A6-4E84-869A-8042F4B3E803}"/>
            </a:ext>
          </a:extLst>
        </xdr:cNvPr>
        <xdr:cNvSpPr txBox="1">
          <a:spLocks noChangeArrowheads="1"/>
        </xdr:cNvSpPr>
      </xdr:nvSpPr>
      <xdr:spPr bwMode="auto">
        <a:xfrm>
          <a:off x="9525" y="17716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962025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E6A1095A-61A0-40F1-9EDD-21437848D620}"/>
            </a:ext>
          </a:extLst>
        </xdr:cNvPr>
        <xdr:cNvSpPr txBox="1">
          <a:spLocks noChangeArrowheads="1"/>
        </xdr:cNvSpPr>
      </xdr:nvSpPr>
      <xdr:spPr bwMode="auto">
        <a:xfrm>
          <a:off x="1676400" y="17716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962025</xdr:colOff>
      <xdr:row>7</xdr:row>
      <xdr:rowOff>9525</xdr:rowOff>
    </xdr:to>
    <xdr:sp macro="" textlink="" fLocksText="0">
      <xdr:nvSpPr>
        <xdr:cNvPr id="9" name="Text Box 8">
          <a:extLst>
            <a:ext uri="{FF2B5EF4-FFF2-40B4-BE49-F238E27FC236}">
              <a16:creationId xmlns:a16="http://schemas.microsoft.com/office/drawing/2014/main" id="{EB41A23A-AEFD-4FFE-9D34-EE3F249B392D}"/>
            </a:ext>
          </a:extLst>
        </xdr:cNvPr>
        <xdr:cNvSpPr txBox="1">
          <a:spLocks noChangeArrowheads="1"/>
        </xdr:cNvSpPr>
      </xdr:nvSpPr>
      <xdr:spPr bwMode="auto">
        <a:xfrm>
          <a:off x="9525" y="19716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962025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C02D9A06-41B4-4835-9654-6C545F1FC984}"/>
            </a:ext>
          </a:extLst>
        </xdr:cNvPr>
        <xdr:cNvSpPr txBox="1">
          <a:spLocks noChangeArrowheads="1"/>
        </xdr:cNvSpPr>
      </xdr:nvSpPr>
      <xdr:spPr bwMode="auto">
        <a:xfrm>
          <a:off x="1676400" y="19716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962025</xdr:colOff>
      <xdr:row>8</xdr:row>
      <xdr:rowOff>9525</xdr:rowOff>
    </xdr:to>
    <xdr:sp macro="" textlink="" fLocksText="0">
      <xdr:nvSpPr>
        <xdr:cNvPr id="11" name="Text Box 10">
          <a:extLst>
            <a:ext uri="{FF2B5EF4-FFF2-40B4-BE49-F238E27FC236}">
              <a16:creationId xmlns:a16="http://schemas.microsoft.com/office/drawing/2014/main" id="{EF8D629E-028B-4099-A375-95041662533A}"/>
            </a:ext>
          </a:extLst>
        </xdr:cNvPr>
        <xdr:cNvSpPr txBox="1">
          <a:spLocks noChangeArrowheads="1"/>
        </xdr:cNvSpPr>
      </xdr:nvSpPr>
      <xdr:spPr bwMode="auto">
        <a:xfrm>
          <a:off x="9525" y="21717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962025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C21B86CC-9B4C-4BD4-A3AC-89BCBFDFD18D}"/>
            </a:ext>
          </a:extLst>
        </xdr:cNvPr>
        <xdr:cNvSpPr txBox="1">
          <a:spLocks noChangeArrowheads="1"/>
        </xdr:cNvSpPr>
      </xdr:nvSpPr>
      <xdr:spPr bwMode="auto">
        <a:xfrm>
          <a:off x="1676400" y="21717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962025</xdr:colOff>
      <xdr:row>9</xdr:row>
      <xdr:rowOff>9525</xdr:rowOff>
    </xdr:to>
    <xdr:sp macro="" textlink="" fLocksText="0">
      <xdr:nvSpPr>
        <xdr:cNvPr id="13" name="Text Box 12">
          <a:extLst>
            <a:ext uri="{FF2B5EF4-FFF2-40B4-BE49-F238E27FC236}">
              <a16:creationId xmlns:a16="http://schemas.microsoft.com/office/drawing/2014/main" id="{CA80A4F9-9C66-4D93-AA39-C9A11D3C171A}"/>
            </a:ext>
          </a:extLst>
        </xdr:cNvPr>
        <xdr:cNvSpPr txBox="1">
          <a:spLocks noChangeArrowheads="1"/>
        </xdr:cNvSpPr>
      </xdr:nvSpPr>
      <xdr:spPr bwMode="auto">
        <a:xfrm>
          <a:off x="9525" y="23717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962025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60FD2948-D11E-403C-8A20-E116B488F899}"/>
            </a:ext>
          </a:extLst>
        </xdr:cNvPr>
        <xdr:cNvSpPr txBox="1">
          <a:spLocks noChangeArrowheads="1"/>
        </xdr:cNvSpPr>
      </xdr:nvSpPr>
      <xdr:spPr bwMode="auto">
        <a:xfrm>
          <a:off x="1676400" y="23717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962025</xdr:colOff>
      <xdr:row>10</xdr:row>
      <xdr:rowOff>9525</xdr:rowOff>
    </xdr:to>
    <xdr:sp macro="" textlink="" fLocksText="0">
      <xdr:nvSpPr>
        <xdr:cNvPr id="15" name="Text Box 14">
          <a:extLst>
            <a:ext uri="{FF2B5EF4-FFF2-40B4-BE49-F238E27FC236}">
              <a16:creationId xmlns:a16="http://schemas.microsoft.com/office/drawing/2014/main" id="{8D1DC7C6-2858-4517-AF1E-017327643CB9}"/>
            </a:ext>
          </a:extLst>
        </xdr:cNvPr>
        <xdr:cNvSpPr txBox="1">
          <a:spLocks noChangeArrowheads="1"/>
        </xdr:cNvSpPr>
      </xdr:nvSpPr>
      <xdr:spPr bwMode="auto">
        <a:xfrm>
          <a:off x="9525" y="25717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962025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B83A9E40-13C2-4425-BDF1-D7D3354F0FE7}"/>
            </a:ext>
          </a:extLst>
        </xdr:cNvPr>
        <xdr:cNvSpPr txBox="1">
          <a:spLocks noChangeArrowheads="1"/>
        </xdr:cNvSpPr>
      </xdr:nvSpPr>
      <xdr:spPr bwMode="auto">
        <a:xfrm>
          <a:off x="1676400" y="25717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962025</xdr:colOff>
      <xdr:row>11</xdr:row>
      <xdr:rowOff>9525</xdr:rowOff>
    </xdr:to>
    <xdr:sp macro="" textlink="" fLocksText="0">
      <xdr:nvSpPr>
        <xdr:cNvPr id="17" name="Text Box 16">
          <a:extLst>
            <a:ext uri="{FF2B5EF4-FFF2-40B4-BE49-F238E27FC236}">
              <a16:creationId xmlns:a16="http://schemas.microsoft.com/office/drawing/2014/main" id="{D02B32EA-A323-45EF-AA0A-5B4EB011E9B2}"/>
            </a:ext>
          </a:extLst>
        </xdr:cNvPr>
        <xdr:cNvSpPr txBox="1">
          <a:spLocks noChangeArrowheads="1"/>
        </xdr:cNvSpPr>
      </xdr:nvSpPr>
      <xdr:spPr bwMode="auto">
        <a:xfrm>
          <a:off x="9525" y="27717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962025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33A7D763-220A-468B-836E-E71B0D3BFDD2}"/>
            </a:ext>
          </a:extLst>
        </xdr:cNvPr>
        <xdr:cNvSpPr txBox="1">
          <a:spLocks noChangeArrowheads="1"/>
        </xdr:cNvSpPr>
      </xdr:nvSpPr>
      <xdr:spPr bwMode="auto">
        <a:xfrm>
          <a:off x="1676400" y="27717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962025</xdr:colOff>
      <xdr:row>12</xdr:row>
      <xdr:rowOff>9525</xdr:rowOff>
    </xdr:to>
    <xdr:sp macro="" textlink="" fLocksText="0">
      <xdr:nvSpPr>
        <xdr:cNvPr id="19" name="Text Box 18">
          <a:extLst>
            <a:ext uri="{FF2B5EF4-FFF2-40B4-BE49-F238E27FC236}">
              <a16:creationId xmlns:a16="http://schemas.microsoft.com/office/drawing/2014/main" id="{9F90391C-54EB-41BC-984D-2F2D4619742B}"/>
            </a:ext>
          </a:extLst>
        </xdr:cNvPr>
        <xdr:cNvSpPr txBox="1">
          <a:spLocks noChangeArrowheads="1"/>
        </xdr:cNvSpPr>
      </xdr:nvSpPr>
      <xdr:spPr bwMode="auto">
        <a:xfrm>
          <a:off x="9525" y="29718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twoCellAnchor>
  <xdr:twoCellAnchor editAs="oneCell">
    <xdr:from>
      <xdr:col>1</xdr:col>
      <xdr:colOff>962025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080EEE82-328F-47B0-B716-466DFC9E2CE1}"/>
            </a:ext>
          </a:extLst>
        </xdr:cNvPr>
        <xdr:cNvSpPr txBox="1">
          <a:spLocks noChangeArrowheads="1"/>
        </xdr:cNvSpPr>
      </xdr:nvSpPr>
      <xdr:spPr bwMode="auto">
        <a:xfrm>
          <a:off x="1676400" y="29718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0</xdr:col>
      <xdr:colOff>9525</xdr:colOff>
      <xdr:row>12</xdr:row>
      <xdr:rowOff>9525</xdr:rowOff>
    </xdr:from>
    <xdr:to>
      <xdr:col>1</xdr:col>
      <xdr:colOff>962025</xdr:colOff>
      <xdr:row>13</xdr:row>
      <xdr:rowOff>9525</xdr:rowOff>
    </xdr:to>
    <xdr:sp macro="" textlink="" fLocksText="0">
      <xdr:nvSpPr>
        <xdr:cNvPr id="21" name="Text Box 20">
          <a:extLst>
            <a:ext uri="{FF2B5EF4-FFF2-40B4-BE49-F238E27FC236}">
              <a16:creationId xmlns:a16="http://schemas.microsoft.com/office/drawing/2014/main" id="{FD8D7C6E-9A3A-4D5F-A2D5-AB8B86C3BB96}"/>
            </a:ext>
          </a:extLst>
        </xdr:cNvPr>
        <xdr:cNvSpPr txBox="1">
          <a:spLocks noChangeArrowheads="1"/>
        </xdr:cNvSpPr>
      </xdr:nvSpPr>
      <xdr:spPr bwMode="auto">
        <a:xfrm>
          <a:off x="9525" y="3171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962025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4A48DA3D-E248-41A0-87F6-FDA52BC76397}"/>
            </a:ext>
          </a:extLst>
        </xdr:cNvPr>
        <xdr:cNvSpPr txBox="1">
          <a:spLocks noChangeArrowheads="1"/>
        </xdr:cNvSpPr>
      </xdr:nvSpPr>
      <xdr:spPr bwMode="auto">
        <a:xfrm>
          <a:off x="1676400" y="31718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3</xdr:col>
      <xdr:colOff>9525</xdr:colOff>
      <xdr:row>13</xdr:row>
      <xdr:rowOff>9525</xdr:rowOff>
    </xdr:from>
    <xdr:to>
      <xdr:col>5</xdr:col>
      <xdr:colOff>9525</xdr:colOff>
      <xdr:row>14</xdr:row>
      <xdr:rowOff>9525</xdr:rowOff>
    </xdr:to>
    <xdr:sp macro="" textlink="" fLocksText="0">
      <xdr:nvSpPr>
        <xdr:cNvPr id="23" name="Text Box 22">
          <a:extLst>
            <a:ext uri="{FF2B5EF4-FFF2-40B4-BE49-F238E27FC236}">
              <a16:creationId xmlns:a16="http://schemas.microsoft.com/office/drawing/2014/main" id="{5BBCC77D-CC5E-4FA2-AAD0-19C7A124FC39}"/>
            </a:ext>
          </a:extLst>
        </xdr:cNvPr>
        <xdr:cNvSpPr txBox="1">
          <a:spLocks noChangeArrowheads="1"/>
        </xdr:cNvSpPr>
      </xdr:nvSpPr>
      <xdr:spPr bwMode="auto">
        <a:xfrm>
          <a:off x="4486275" y="3371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26</xdr:row>
      <xdr:rowOff>9525</xdr:rowOff>
    </xdr:from>
    <xdr:to>
      <xdr:col>1</xdr:col>
      <xdr:colOff>962025</xdr:colOff>
      <xdr:row>27</xdr:row>
      <xdr:rowOff>9525</xdr:rowOff>
    </xdr:to>
    <xdr:sp macro="" textlink="" fLocksText="0">
      <xdr:nvSpPr>
        <xdr:cNvPr id="24" name="Text Box 23">
          <a:extLst>
            <a:ext uri="{FF2B5EF4-FFF2-40B4-BE49-F238E27FC236}">
              <a16:creationId xmlns:a16="http://schemas.microsoft.com/office/drawing/2014/main" id="{1108FD35-215B-4504-A6DB-850CF3859CA2}"/>
            </a:ext>
          </a:extLst>
        </xdr:cNvPr>
        <xdr:cNvSpPr txBox="1">
          <a:spLocks noChangeArrowheads="1"/>
        </xdr:cNvSpPr>
      </xdr:nvSpPr>
      <xdr:spPr bwMode="auto">
        <a:xfrm>
          <a:off x="9525" y="8505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1</xdr:col>
      <xdr:colOff>962025</xdr:colOff>
      <xdr:row>26</xdr:row>
      <xdr:rowOff>9525</xdr:rowOff>
    </xdr:from>
    <xdr:to>
      <xdr:col>3</xdr:col>
      <xdr:colOff>9525</xdr:colOff>
      <xdr:row>27</xdr:row>
      <xdr:rowOff>9525</xdr:rowOff>
    </xdr:to>
    <xdr:sp macro="" textlink="" fLocksText="0">
      <xdr:nvSpPr>
        <xdr:cNvPr id="25" name="Text Box 24">
          <a:extLst>
            <a:ext uri="{FF2B5EF4-FFF2-40B4-BE49-F238E27FC236}">
              <a16:creationId xmlns:a16="http://schemas.microsoft.com/office/drawing/2014/main" id="{490AB740-A2FC-4B68-9CE0-91285CB8201A}"/>
            </a:ext>
          </a:extLst>
        </xdr:cNvPr>
        <xdr:cNvSpPr txBox="1">
          <a:spLocks noChangeArrowheads="1"/>
        </xdr:cNvSpPr>
      </xdr:nvSpPr>
      <xdr:spPr bwMode="auto">
        <a:xfrm>
          <a:off x="1676400" y="85058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26</xdr:row>
      <xdr:rowOff>9525</xdr:rowOff>
    </xdr:from>
    <xdr:to>
      <xdr:col>5</xdr:col>
      <xdr:colOff>9525</xdr:colOff>
      <xdr:row>27</xdr:row>
      <xdr:rowOff>9525</xdr:rowOff>
    </xdr:to>
    <xdr:sp macro="" textlink="" fLocksText="0">
      <xdr:nvSpPr>
        <xdr:cNvPr id="26" name="Text Box 25">
          <a:extLst>
            <a:ext uri="{FF2B5EF4-FFF2-40B4-BE49-F238E27FC236}">
              <a16:creationId xmlns:a16="http://schemas.microsoft.com/office/drawing/2014/main" id="{E10B0BD1-E29B-478C-B39E-6754BD81E29C}"/>
            </a:ext>
          </a:extLst>
        </xdr:cNvPr>
        <xdr:cNvSpPr txBox="1">
          <a:spLocks noChangeArrowheads="1"/>
        </xdr:cNvSpPr>
      </xdr:nvSpPr>
      <xdr:spPr bwMode="auto">
        <a:xfrm>
          <a:off x="4486275" y="85058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27</xdr:row>
      <xdr:rowOff>9525</xdr:rowOff>
    </xdr:from>
    <xdr:to>
      <xdr:col>1</xdr:col>
      <xdr:colOff>962025</xdr:colOff>
      <xdr:row>28</xdr:row>
      <xdr:rowOff>9525</xdr:rowOff>
    </xdr:to>
    <xdr:sp macro="" textlink="" fLocksText="0">
      <xdr:nvSpPr>
        <xdr:cNvPr id="27" name="Text Box 26">
          <a:extLst>
            <a:ext uri="{FF2B5EF4-FFF2-40B4-BE49-F238E27FC236}">
              <a16:creationId xmlns:a16="http://schemas.microsoft.com/office/drawing/2014/main" id="{2D7B1624-61DE-40FB-BE2B-91A192C0FD41}"/>
            </a:ext>
          </a:extLst>
        </xdr:cNvPr>
        <xdr:cNvSpPr txBox="1">
          <a:spLocks noChangeArrowheads="1"/>
        </xdr:cNvSpPr>
      </xdr:nvSpPr>
      <xdr:spPr bwMode="auto">
        <a:xfrm>
          <a:off x="9525" y="87058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1</xdr:col>
      <xdr:colOff>962025</xdr:colOff>
      <xdr:row>27</xdr:row>
      <xdr:rowOff>9525</xdr:rowOff>
    </xdr:from>
    <xdr:to>
      <xdr:col>3</xdr:col>
      <xdr:colOff>9525</xdr:colOff>
      <xdr:row>28</xdr:row>
      <xdr:rowOff>9525</xdr:rowOff>
    </xdr:to>
    <xdr:sp macro="" textlink="" fLocksText="0">
      <xdr:nvSpPr>
        <xdr:cNvPr id="28" name="Text Box 27">
          <a:extLst>
            <a:ext uri="{FF2B5EF4-FFF2-40B4-BE49-F238E27FC236}">
              <a16:creationId xmlns:a16="http://schemas.microsoft.com/office/drawing/2014/main" id="{82FDA028-4060-4232-BA57-9022D35ED545}"/>
            </a:ext>
          </a:extLst>
        </xdr:cNvPr>
        <xdr:cNvSpPr txBox="1">
          <a:spLocks noChangeArrowheads="1"/>
        </xdr:cNvSpPr>
      </xdr:nvSpPr>
      <xdr:spPr bwMode="auto">
        <a:xfrm>
          <a:off x="1676400" y="8705850"/>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27</xdr:row>
      <xdr:rowOff>9525</xdr:rowOff>
    </xdr:from>
    <xdr:to>
      <xdr:col>5</xdr:col>
      <xdr:colOff>9525</xdr:colOff>
      <xdr:row>28</xdr:row>
      <xdr:rowOff>9525</xdr:rowOff>
    </xdr:to>
    <xdr:sp macro="" textlink="" fLocksText="0">
      <xdr:nvSpPr>
        <xdr:cNvPr id="29" name="Text Box 28">
          <a:extLst>
            <a:ext uri="{FF2B5EF4-FFF2-40B4-BE49-F238E27FC236}">
              <a16:creationId xmlns:a16="http://schemas.microsoft.com/office/drawing/2014/main" id="{2CECCDC4-2C70-44D0-81D3-94732214F5F1}"/>
            </a:ext>
          </a:extLst>
        </xdr:cNvPr>
        <xdr:cNvSpPr txBox="1">
          <a:spLocks noChangeArrowheads="1"/>
        </xdr:cNvSpPr>
      </xdr:nvSpPr>
      <xdr:spPr bwMode="auto">
        <a:xfrm>
          <a:off x="4486275" y="8705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314325</xdr:colOff>
      <xdr:row>0</xdr:row>
      <xdr:rowOff>695325</xdr:rowOff>
    </xdr:to>
    <xdr:pic>
      <xdr:nvPicPr>
        <xdr:cNvPr id="2" name="Picture 1">
          <a:extLst>
            <a:ext uri="{FF2B5EF4-FFF2-40B4-BE49-F238E27FC236}">
              <a16:creationId xmlns:a16="http://schemas.microsoft.com/office/drawing/2014/main" id="{643C21CC-84F5-4260-97D3-18583164F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342900</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CDFFB285-3A0E-45A8-B07A-6D11197B2633}"/>
            </a:ext>
          </a:extLst>
        </xdr:cNvPr>
        <xdr:cNvSpPr txBox="1">
          <a:spLocks noChangeArrowheads="1"/>
        </xdr:cNvSpPr>
      </xdr:nvSpPr>
      <xdr:spPr bwMode="auto">
        <a:xfrm>
          <a:off x="7239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57770240-BBB1-4B8D-8352-BC66117F9B75}"/>
            </a:ext>
          </a:extLst>
        </xdr:cNvPr>
        <xdr:cNvSpPr txBox="1">
          <a:spLocks noChangeArrowheads="1"/>
        </xdr:cNvSpPr>
      </xdr:nvSpPr>
      <xdr:spPr bwMode="auto">
        <a:xfrm>
          <a:off x="9525" y="723900"/>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5" name="Text Box 4">
          <a:extLst>
            <a:ext uri="{FF2B5EF4-FFF2-40B4-BE49-F238E27FC236}">
              <a16:creationId xmlns:a16="http://schemas.microsoft.com/office/drawing/2014/main" id="{875C023E-879A-4F90-93FD-879A119EEF3F}"/>
            </a:ext>
          </a:extLst>
        </xdr:cNvPr>
        <xdr:cNvSpPr txBox="1">
          <a:spLocks noChangeArrowheads="1"/>
        </xdr:cNvSpPr>
      </xdr:nvSpPr>
      <xdr:spPr bwMode="auto">
        <a:xfrm>
          <a:off x="9525" y="11525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twoCellAnchor>
  <xdr:twoCellAnchor editAs="oneCell">
    <xdr:from>
      <xdr:col>0</xdr:col>
      <xdr:colOff>9525</xdr:colOff>
      <xdr:row>4</xdr:row>
      <xdr:rowOff>9525</xdr:rowOff>
    </xdr:from>
    <xdr:to>
      <xdr:col>7</xdr:col>
      <xdr:colOff>9525</xdr:colOff>
      <xdr:row>5</xdr:row>
      <xdr:rowOff>9525</xdr:rowOff>
    </xdr:to>
    <xdr:sp macro="" textlink="" fLocksText="0">
      <xdr:nvSpPr>
        <xdr:cNvPr id="6" name="Text Box 5">
          <a:extLst>
            <a:ext uri="{FF2B5EF4-FFF2-40B4-BE49-F238E27FC236}">
              <a16:creationId xmlns:a16="http://schemas.microsoft.com/office/drawing/2014/main" id="{39C35EDA-577B-440C-868F-B9A9594BA858}"/>
            </a:ext>
          </a:extLst>
        </xdr:cNvPr>
        <xdr:cNvSpPr txBox="1">
          <a:spLocks noChangeArrowheads="1"/>
        </xdr:cNvSpPr>
      </xdr:nvSpPr>
      <xdr:spPr bwMode="auto">
        <a:xfrm>
          <a:off x="9525" y="16192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2AE98A06-B731-44A3-A16A-44F667C58778}"/>
            </a:ext>
          </a:extLst>
        </xdr:cNvPr>
        <xdr:cNvSpPr txBox="1">
          <a:spLocks noChangeArrowheads="1"/>
        </xdr:cNvSpPr>
      </xdr:nvSpPr>
      <xdr:spPr bwMode="auto">
        <a:xfrm>
          <a:off x="9525" y="1857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8954CD30-A428-424D-BF2E-F00F7A0A0598}"/>
            </a:ext>
          </a:extLst>
        </xdr:cNvPr>
        <xdr:cNvSpPr txBox="1">
          <a:spLocks noChangeArrowheads="1"/>
        </xdr:cNvSpPr>
      </xdr:nvSpPr>
      <xdr:spPr bwMode="auto">
        <a:xfrm>
          <a:off x="390525" y="1857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5</xdr:row>
      <xdr:rowOff>9525</xdr:rowOff>
    </xdr:from>
    <xdr:to>
      <xdr:col>7</xdr:col>
      <xdr:colOff>9525</xdr:colOff>
      <xdr:row>6</xdr:row>
      <xdr:rowOff>9525</xdr:rowOff>
    </xdr:to>
    <xdr:sp macro="" textlink="" fLocksText="0">
      <xdr:nvSpPr>
        <xdr:cNvPr id="9" name="Text Box 8">
          <a:extLst>
            <a:ext uri="{FF2B5EF4-FFF2-40B4-BE49-F238E27FC236}">
              <a16:creationId xmlns:a16="http://schemas.microsoft.com/office/drawing/2014/main" id="{8B5BE7FB-F155-4C74-AAF7-34C6F3D470EB}"/>
            </a:ext>
          </a:extLst>
        </xdr:cNvPr>
        <xdr:cNvSpPr txBox="1">
          <a:spLocks noChangeArrowheads="1"/>
        </xdr:cNvSpPr>
      </xdr:nvSpPr>
      <xdr:spPr bwMode="auto">
        <a:xfrm>
          <a:off x="2438400" y="1857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8E205B4E-4A2B-4DC7-B954-890427BE7C80}"/>
            </a:ext>
          </a:extLst>
        </xdr:cNvPr>
        <xdr:cNvSpPr txBox="1">
          <a:spLocks noChangeArrowheads="1"/>
        </xdr:cNvSpPr>
      </xdr:nvSpPr>
      <xdr:spPr bwMode="auto">
        <a:xfrm>
          <a:off x="390525" y="2047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6</xdr:row>
      <xdr:rowOff>9525</xdr:rowOff>
    </xdr:from>
    <xdr:to>
      <xdr:col>7</xdr:col>
      <xdr:colOff>9525</xdr:colOff>
      <xdr:row>7</xdr:row>
      <xdr:rowOff>9525</xdr:rowOff>
    </xdr:to>
    <xdr:sp macro="" textlink="" fLocksText="0">
      <xdr:nvSpPr>
        <xdr:cNvPr id="11" name="Text Box 10">
          <a:extLst>
            <a:ext uri="{FF2B5EF4-FFF2-40B4-BE49-F238E27FC236}">
              <a16:creationId xmlns:a16="http://schemas.microsoft.com/office/drawing/2014/main" id="{9B6B4A5B-4187-4914-93DA-BF063943E6D2}"/>
            </a:ext>
          </a:extLst>
        </xdr:cNvPr>
        <xdr:cNvSpPr txBox="1">
          <a:spLocks noChangeArrowheads="1"/>
        </xdr:cNvSpPr>
      </xdr:nvSpPr>
      <xdr:spPr bwMode="auto">
        <a:xfrm>
          <a:off x="2438400" y="2047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A319BAF4-B9EC-4E91-9B0F-FB908EFA92A6}"/>
            </a:ext>
          </a:extLst>
        </xdr:cNvPr>
        <xdr:cNvSpPr txBox="1">
          <a:spLocks noChangeArrowheads="1"/>
        </xdr:cNvSpPr>
      </xdr:nvSpPr>
      <xdr:spPr bwMode="auto">
        <a:xfrm>
          <a:off x="9525" y="2238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BB51A3F2-C5F6-40DA-8F8B-B2BE561D3F21}"/>
            </a:ext>
          </a:extLst>
        </xdr:cNvPr>
        <xdr:cNvSpPr txBox="1">
          <a:spLocks noChangeArrowheads="1"/>
        </xdr:cNvSpPr>
      </xdr:nvSpPr>
      <xdr:spPr bwMode="auto">
        <a:xfrm>
          <a:off x="390525" y="2238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2</xdr:col>
      <xdr:colOff>9525</xdr:colOff>
      <xdr:row>7</xdr:row>
      <xdr:rowOff>9525</xdr:rowOff>
    </xdr:from>
    <xdr:to>
      <xdr:col>7</xdr:col>
      <xdr:colOff>9525</xdr:colOff>
      <xdr:row>8</xdr:row>
      <xdr:rowOff>9525</xdr:rowOff>
    </xdr:to>
    <xdr:sp macro="" textlink="" fLocksText="0">
      <xdr:nvSpPr>
        <xdr:cNvPr id="14" name="Text Box 13">
          <a:extLst>
            <a:ext uri="{FF2B5EF4-FFF2-40B4-BE49-F238E27FC236}">
              <a16:creationId xmlns:a16="http://schemas.microsoft.com/office/drawing/2014/main" id="{E08B678C-B80E-43E0-AA9D-E2B04E44EA94}"/>
            </a:ext>
          </a:extLst>
        </xdr:cNvPr>
        <xdr:cNvSpPr txBox="1">
          <a:spLocks noChangeArrowheads="1"/>
        </xdr:cNvSpPr>
      </xdr:nvSpPr>
      <xdr:spPr bwMode="auto">
        <a:xfrm>
          <a:off x="2438400" y="2238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CB54C7E6-F644-4142-8145-23C0E9536404}"/>
            </a:ext>
          </a:extLst>
        </xdr:cNvPr>
        <xdr:cNvSpPr txBox="1">
          <a:spLocks noChangeArrowheads="1"/>
        </xdr:cNvSpPr>
      </xdr:nvSpPr>
      <xdr:spPr bwMode="auto">
        <a:xfrm>
          <a:off x="390525" y="2428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8</xdr:row>
      <xdr:rowOff>9525</xdr:rowOff>
    </xdr:from>
    <xdr:to>
      <xdr:col>7</xdr:col>
      <xdr:colOff>9525</xdr:colOff>
      <xdr:row>9</xdr:row>
      <xdr:rowOff>9525</xdr:rowOff>
    </xdr:to>
    <xdr:sp macro="" textlink="" fLocksText="0">
      <xdr:nvSpPr>
        <xdr:cNvPr id="16" name="Text Box 15">
          <a:extLst>
            <a:ext uri="{FF2B5EF4-FFF2-40B4-BE49-F238E27FC236}">
              <a16:creationId xmlns:a16="http://schemas.microsoft.com/office/drawing/2014/main" id="{B7D66EF2-062E-4528-A95B-B20AF69AE22E}"/>
            </a:ext>
          </a:extLst>
        </xdr:cNvPr>
        <xdr:cNvSpPr txBox="1">
          <a:spLocks noChangeArrowheads="1"/>
        </xdr:cNvSpPr>
      </xdr:nvSpPr>
      <xdr:spPr bwMode="auto">
        <a:xfrm>
          <a:off x="2438400" y="2428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21310E12-7D37-48C8-8F5A-80B75452633B}"/>
            </a:ext>
          </a:extLst>
        </xdr:cNvPr>
        <xdr:cNvSpPr txBox="1">
          <a:spLocks noChangeArrowheads="1"/>
        </xdr:cNvSpPr>
      </xdr:nvSpPr>
      <xdr:spPr bwMode="auto">
        <a:xfrm>
          <a:off x="9525" y="2619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D82DEC21-5C9E-4698-8719-7996F41FA976}"/>
            </a:ext>
          </a:extLst>
        </xdr:cNvPr>
        <xdr:cNvSpPr txBox="1">
          <a:spLocks noChangeArrowheads="1"/>
        </xdr:cNvSpPr>
      </xdr:nvSpPr>
      <xdr:spPr bwMode="auto">
        <a:xfrm>
          <a:off x="390525" y="2619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9</xdr:row>
      <xdr:rowOff>9525</xdr:rowOff>
    </xdr:from>
    <xdr:to>
      <xdr:col>7</xdr:col>
      <xdr:colOff>9525</xdr:colOff>
      <xdr:row>10</xdr:row>
      <xdr:rowOff>9525</xdr:rowOff>
    </xdr:to>
    <xdr:sp macro="" textlink="" fLocksText="0">
      <xdr:nvSpPr>
        <xdr:cNvPr id="19" name="Text Box 18">
          <a:extLst>
            <a:ext uri="{FF2B5EF4-FFF2-40B4-BE49-F238E27FC236}">
              <a16:creationId xmlns:a16="http://schemas.microsoft.com/office/drawing/2014/main" id="{2D17605C-83CC-4C93-AD34-958CEEE5EB0D}"/>
            </a:ext>
          </a:extLst>
        </xdr:cNvPr>
        <xdr:cNvSpPr txBox="1">
          <a:spLocks noChangeArrowheads="1"/>
        </xdr:cNvSpPr>
      </xdr:nvSpPr>
      <xdr:spPr bwMode="auto">
        <a:xfrm>
          <a:off x="2438400" y="2619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9D8F821C-D840-48E0-94AB-3BBC4BD0015B}"/>
            </a:ext>
          </a:extLst>
        </xdr:cNvPr>
        <xdr:cNvSpPr txBox="1">
          <a:spLocks noChangeArrowheads="1"/>
        </xdr:cNvSpPr>
      </xdr:nvSpPr>
      <xdr:spPr bwMode="auto">
        <a:xfrm>
          <a:off x="390525" y="2809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10</xdr:row>
      <xdr:rowOff>9525</xdr:rowOff>
    </xdr:from>
    <xdr:to>
      <xdr:col>7</xdr:col>
      <xdr:colOff>9525</xdr:colOff>
      <xdr:row>11</xdr:row>
      <xdr:rowOff>9525</xdr:rowOff>
    </xdr:to>
    <xdr:sp macro="" textlink="" fLocksText="0">
      <xdr:nvSpPr>
        <xdr:cNvPr id="21" name="Text Box 20">
          <a:extLst>
            <a:ext uri="{FF2B5EF4-FFF2-40B4-BE49-F238E27FC236}">
              <a16:creationId xmlns:a16="http://schemas.microsoft.com/office/drawing/2014/main" id="{DB7CBCC1-08CF-4091-B8A6-CBF58D303351}"/>
            </a:ext>
          </a:extLst>
        </xdr:cNvPr>
        <xdr:cNvSpPr txBox="1">
          <a:spLocks noChangeArrowheads="1"/>
        </xdr:cNvSpPr>
      </xdr:nvSpPr>
      <xdr:spPr bwMode="auto">
        <a:xfrm>
          <a:off x="2438400" y="2809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173AE283-34E7-4B89-ABE1-B24328331B93}"/>
            </a:ext>
          </a:extLst>
        </xdr:cNvPr>
        <xdr:cNvSpPr txBox="1">
          <a:spLocks noChangeArrowheads="1"/>
        </xdr:cNvSpPr>
      </xdr:nvSpPr>
      <xdr:spPr bwMode="auto">
        <a:xfrm>
          <a:off x="9525" y="3000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E19A985A-5D8C-4B95-B81F-CA168F2138E0}"/>
            </a:ext>
          </a:extLst>
        </xdr:cNvPr>
        <xdr:cNvSpPr txBox="1">
          <a:spLocks noChangeArrowheads="1"/>
        </xdr:cNvSpPr>
      </xdr:nvSpPr>
      <xdr:spPr bwMode="auto">
        <a:xfrm>
          <a:off x="390525" y="3000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7</xdr:col>
      <xdr:colOff>9525</xdr:colOff>
      <xdr:row>12</xdr:row>
      <xdr:rowOff>9525</xdr:rowOff>
    </xdr:to>
    <xdr:sp macro="" textlink="" fLocksText="0">
      <xdr:nvSpPr>
        <xdr:cNvPr id="24" name="Text Box 23">
          <a:extLst>
            <a:ext uri="{FF2B5EF4-FFF2-40B4-BE49-F238E27FC236}">
              <a16:creationId xmlns:a16="http://schemas.microsoft.com/office/drawing/2014/main" id="{7A15638C-B563-4A74-8500-18ABEB8B912A}"/>
            </a:ext>
          </a:extLst>
        </xdr:cNvPr>
        <xdr:cNvSpPr txBox="1">
          <a:spLocks noChangeArrowheads="1"/>
        </xdr:cNvSpPr>
      </xdr:nvSpPr>
      <xdr:spPr bwMode="auto">
        <a:xfrm>
          <a:off x="2438400" y="3000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8DB2D4D1-0779-44AF-9AF1-11CED263D40B}"/>
            </a:ext>
          </a:extLst>
        </xdr:cNvPr>
        <xdr:cNvSpPr txBox="1">
          <a:spLocks noChangeArrowheads="1"/>
        </xdr:cNvSpPr>
      </xdr:nvSpPr>
      <xdr:spPr bwMode="auto">
        <a:xfrm>
          <a:off x="390525" y="3190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7</xdr:col>
      <xdr:colOff>9525</xdr:colOff>
      <xdr:row>13</xdr:row>
      <xdr:rowOff>9525</xdr:rowOff>
    </xdr:to>
    <xdr:sp macro="" textlink="" fLocksText="0">
      <xdr:nvSpPr>
        <xdr:cNvPr id="26" name="Text Box 25">
          <a:extLst>
            <a:ext uri="{FF2B5EF4-FFF2-40B4-BE49-F238E27FC236}">
              <a16:creationId xmlns:a16="http://schemas.microsoft.com/office/drawing/2014/main" id="{4ECC0D71-5C27-495D-B460-F8EC92DFDA04}"/>
            </a:ext>
          </a:extLst>
        </xdr:cNvPr>
        <xdr:cNvSpPr txBox="1">
          <a:spLocks noChangeArrowheads="1"/>
        </xdr:cNvSpPr>
      </xdr:nvSpPr>
      <xdr:spPr bwMode="auto">
        <a:xfrm>
          <a:off x="2438400" y="3190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5</xdr:col>
      <xdr:colOff>9525</xdr:colOff>
      <xdr:row>13</xdr:row>
      <xdr:rowOff>9525</xdr:rowOff>
    </xdr:from>
    <xdr:to>
      <xdr:col>7</xdr:col>
      <xdr:colOff>9525</xdr:colOff>
      <xdr:row>14</xdr:row>
      <xdr:rowOff>9525</xdr:rowOff>
    </xdr:to>
    <xdr:sp macro="" textlink="" fLocksText="0">
      <xdr:nvSpPr>
        <xdr:cNvPr id="27" name="Text Box 26">
          <a:extLst>
            <a:ext uri="{FF2B5EF4-FFF2-40B4-BE49-F238E27FC236}">
              <a16:creationId xmlns:a16="http://schemas.microsoft.com/office/drawing/2014/main" id="{EEDBD316-C768-4914-98A8-9C7AAB55D730}"/>
            </a:ext>
          </a:extLst>
        </xdr:cNvPr>
        <xdr:cNvSpPr txBox="1">
          <a:spLocks noChangeArrowheads="1"/>
        </xdr:cNvSpPr>
      </xdr:nvSpPr>
      <xdr:spPr bwMode="auto">
        <a:xfrm>
          <a:off x="4724400" y="338137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58</xdr:row>
      <xdr:rowOff>9525</xdr:rowOff>
    </xdr:from>
    <xdr:to>
      <xdr:col>2</xdr:col>
      <xdr:colOff>9525</xdr:colOff>
      <xdr:row>59</xdr:row>
      <xdr:rowOff>9525</xdr:rowOff>
    </xdr:to>
    <xdr:sp macro="" textlink="" fLocksText="0">
      <xdr:nvSpPr>
        <xdr:cNvPr id="28" name="Text Box 27">
          <a:extLst>
            <a:ext uri="{FF2B5EF4-FFF2-40B4-BE49-F238E27FC236}">
              <a16:creationId xmlns:a16="http://schemas.microsoft.com/office/drawing/2014/main" id="{D5CA4F18-3694-4B91-9ADC-0028D663F8C0}"/>
            </a:ext>
          </a:extLst>
        </xdr:cNvPr>
        <xdr:cNvSpPr txBox="1">
          <a:spLocks noChangeArrowheads="1"/>
        </xdr:cNvSpPr>
      </xdr:nvSpPr>
      <xdr:spPr bwMode="auto">
        <a:xfrm>
          <a:off x="9525" y="1724025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2</xdr:col>
      <xdr:colOff>9525</xdr:colOff>
      <xdr:row>58</xdr:row>
      <xdr:rowOff>9525</xdr:rowOff>
    </xdr:from>
    <xdr:to>
      <xdr:col>4</xdr:col>
      <xdr:colOff>9525</xdr:colOff>
      <xdr:row>59</xdr:row>
      <xdr:rowOff>9525</xdr:rowOff>
    </xdr:to>
    <xdr:sp macro="" textlink="" fLocksText="0">
      <xdr:nvSpPr>
        <xdr:cNvPr id="29" name="Text Box 28">
          <a:extLst>
            <a:ext uri="{FF2B5EF4-FFF2-40B4-BE49-F238E27FC236}">
              <a16:creationId xmlns:a16="http://schemas.microsoft.com/office/drawing/2014/main" id="{873B2FD6-EEAE-4243-9ACD-4F2893D96F2B}"/>
            </a:ext>
          </a:extLst>
        </xdr:cNvPr>
        <xdr:cNvSpPr txBox="1">
          <a:spLocks noChangeArrowheads="1"/>
        </xdr:cNvSpPr>
      </xdr:nvSpPr>
      <xdr:spPr bwMode="auto">
        <a:xfrm>
          <a:off x="2438400" y="1724025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9525</xdr:colOff>
      <xdr:row>58</xdr:row>
      <xdr:rowOff>9525</xdr:rowOff>
    </xdr:from>
    <xdr:to>
      <xdr:col>7</xdr:col>
      <xdr:colOff>9525</xdr:colOff>
      <xdr:row>59</xdr:row>
      <xdr:rowOff>9525</xdr:rowOff>
    </xdr:to>
    <xdr:sp macro="" textlink="" fLocksText="0">
      <xdr:nvSpPr>
        <xdr:cNvPr id="30" name="Text Box 29">
          <a:extLst>
            <a:ext uri="{FF2B5EF4-FFF2-40B4-BE49-F238E27FC236}">
              <a16:creationId xmlns:a16="http://schemas.microsoft.com/office/drawing/2014/main" id="{F769E784-92FE-42ED-92C0-76521310BB5E}"/>
            </a:ext>
          </a:extLst>
        </xdr:cNvPr>
        <xdr:cNvSpPr txBox="1">
          <a:spLocks noChangeArrowheads="1"/>
        </xdr:cNvSpPr>
      </xdr:nvSpPr>
      <xdr:spPr bwMode="auto">
        <a:xfrm>
          <a:off x="3914775" y="1724025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59</xdr:row>
      <xdr:rowOff>9525</xdr:rowOff>
    </xdr:from>
    <xdr:to>
      <xdr:col>2</xdr:col>
      <xdr:colOff>9525</xdr:colOff>
      <xdr:row>60</xdr:row>
      <xdr:rowOff>9525</xdr:rowOff>
    </xdr:to>
    <xdr:sp macro="" textlink="" fLocksText="0">
      <xdr:nvSpPr>
        <xdr:cNvPr id="31" name="Text Box 30">
          <a:extLst>
            <a:ext uri="{FF2B5EF4-FFF2-40B4-BE49-F238E27FC236}">
              <a16:creationId xmlns:a16="http://schemas.microsoft.com/office/drawing/2014/main" id="{1F61D33F-8130-43A6-A289-C0FD14EF4384}"/>
            </a:ext>
          </a:extLst>
        </xdr:cNvPr>
        <xdr:cNvSpPr txBox="1">
          <a:spLocks noChangeArrowheads="1"/>
        </xdr:cNvSpPr>
      </xdr:nvSpPr>
      <xdr:spPr bwMode="auto">
        <a:xfrm>
          <a:off x="9525" y="1741170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2</xdr:col>
      <xdr:colOff>9525</xdr:colOff>
      <xdr:row>59</xdr:row>
      <xdr:rowOff>9525</xdr:rowOff>
    </xdr:from>
    <xdr:to>
      <xdr:col>4</xdr:col>
      <xdr:colOff>9525</xdr:colOff>
      <xdr:row>60</xdr:row>
      <xdr:rowOff>9525</xdr:rowOff>
    </xdr:to>
    <xdr:sp macro="" textlink="" fLocksText="0">
      <xdr:nvSpPr>
        <xdr:cNvPr id="32" name="Text Box 31">
          <a:extLst>
            <a:ext uri="{FF2B5EF4-FFF2-40B4-BE49-F238E27FC236}">
              <a16:creationId xmlns:a16="http://schemas.microsoft.com/office/drawing/2014/main" id="{1837B69B-4810-4129-8376-0A521A19D97F}"/>
            </a:ext>
          </a:extLst>
        </xdr:cNvPr>
        <xdr:cNvSpPr txBox="1">
          <a:spLocks noChangeArrowheads="1"/>
        </xdr:cNvSpPr>
      </xdr:nvSpPr>
      <xdr:spPr bwMode="auto">
        <a:xfrm>
          <a:off x="2438400" y="1741170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4</xdr:col>
      <xdr:colOff>9525</xdr:colOff>
      <xdr:row>59</xdr:row>
      <xdr:rowOff>9525</xdr:rowOff>
    </xdr:from>
    <xdr:to>
      <xdr:col>7</xdr:col>
      <xdr:colOff>9525</xdr:colOff>
      <xdr:row>60</xdr:row>
      <xdr:rowOff>9525</xdr:rowOff>
    </xdr:to>
    <xdr:sp macro="" textlink="" fLocksText="0">
      <xdr:nvSpPr>
        <xdr:cNvPr id="33" name="Text Box 32">
          <a:extLst>
            <a:ext uri="{FF2B5EF4-FFF2-40B4-BE49-F238E27FC236}">
              <a16:creationId xmlns:a16="http://schemas.microsoft.com/office/drawing/2014/main" id="{31D59B5A-AD9B-4034-A859-66A01D4D8B2E}"/>
            </a:ext>
          </a:extLst>
        </xdr:cNvPr>
        <xdr:cNvSpPr txBox="1">
          <a:spLocks noChangeArrowheads="1"/>
        </xdr:cNvSpPr>
      </xdr:nvSpPr>
      <xdr:spPr bwMode="auto">
        <a:xfrm>
          <a:off x="3914775" y="1741170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0</xdr:col>
      <xdr:colOff>781050</xdr:colOff>
      <xdr:row>0</xdr:row>
      <xdr:rowOff>342900</xdr:rowOff>
    </xdr:to>
    <xdr:pic>
      <xdr:nvPicPr>
        <xdr:cNvPr id="2" name="Picture 1">
          <a:extLst>
            <a:ext uri="{FF2B5EF4-FFF2-40B4-BE49-F238E27FC236}">
              <a16:creationId xmlns:a16="http://schemas.microsoft.com/office/drawing/2014/main" id="{415F8BCA-3E88-4667-BE71-6712C14E44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2228850</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B89BB15C-EFB3-42A5-B281-76462A2435ED}"/>
            </a:ext>
          </a:extLst>
        </xdr:cNvPr>
        <xdr:cNvSpPr txBox="1">
          <a:spLocks noChangeArrowheads="1"/>
        </xdr:cNvSpPr>
      </xdr:nvSpPr>
      <xdr:spPr bwMode="auto">
        <a:xfrm>
          <a:off x="222885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88E1F70F-1181-4DCB-B3EA-E232B3BB9F4F}"/>
            </a:ext>
          </a:extLst>
        </xdr:cNvPr>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52BE60F3-3D03-4EF9-B6B2-50B5DFD7B292}"/>
            </a:ext>
          </a:extLst>
        </xdr:cNvPr>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A2DC51E5-8348-4CE7-901D-3C22AE2ABEEE}"/>
            </a:ext>
          </a:extLst>
        </xdr:cNvPr>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twoCellAnchor>
  <xdr:twoCellAnchor editAs="oneCell">
    <xdr:from>
      <xdr:col>0</xdr:col>
      <xdr:colOff>9525</xdr:colOff>
      <xdr:row>5</xdr:row>
      <xdr:rowOff>9525</xdr:rowOff>
    </xdr:from>
    <xdr:to>
      <xdr:col>5</xdr:col>
      <xdr:colOff>9525</xdr:colOff>
      <xdr:row>6</xdr:row>
      <xdr:rowOff>9525</xdr:rowOff>
    </xdr:to>
    <xdr:sp macro="" textlink="" fLocksText="0">
      <xdr:nvSpPr>
        <xdr:cNvPr id="7" name="Text Box 6">
          <a:extLst>
            <a:ext uri="{FF2B5EF4-FFF2-40B4-BE49-F238E27FC236}">
              <a16:creationId xmlns:a16="http://schemas.microsoft.com/office/drawing/2014/main" id="{7D66A2C0-97E6-45F1-BED8-F99ED77A5ED8}"/>
            </a:ext>
          </a:extLst>
        </xdr:cNvPr>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4 năm 2024 / Quarter 4 of 2024</a:t>
          </a:r>
        </a:p>
      </xdr:txBody>
    </xdr:sp>
    <xdr:clientData/>
  </xdr:twoCellAnchor>
  <xdr:twoCellAnchor editAs="oneCell">
    <xdr:from>
      <xdr:col>0</xdr:col>
      <xdr:colOff>9525</xdr:colOff>
      <xdr:row>7</xdr:row>
      <xdr:rowOff>9525</xdr:rowOff>
    </xdr:from>
    <xdr:to>
      <xdr:col>0</xdr:col>
      <xdr:colOff>2228850</xdr:colOff>
      <xdr:row>8</xdr:row>
      <xdr:rowOff>9525</xdr:rowOff>
    </xdr:to>
    <xdr:sp macro="" textlink="" fLocksText="0">
      <xdr:nvSpPr>
        <xdr:cNvPr id="8" name="Text Box 7">
          <a:extLst>
            <a:ext uri="{FF2B5EF4-FFF2-40B4-BE49-F238E27FC236}">
              <a16:creationId xmlns:a16="http://schemas.microsoft.com/office/drawing/2014/main" id="{63D79506-0936-4033-9D8E-0EDCFD10A48F}"/>
            </a:ext>
          </a:extLst>
        </xdr:cNvPr>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2228850</xdr:colOff>
      <xdr:row>7</xdr:row>
      <xdr:rowOff>9525</xdr:rowOff>
    </xdr:from>
    <xdr:to>
      <xdr:col>5</xdr:col>
      <xdr:colOff>9525</xdr:colOff>
      <xdr:row>8</xdr:row>
      <xdr:rowOff>9525</xdr:rowOff>
    </xdr:to>
    <xdr:sp macro="" textlink="" fLocksText="0">
      <xdr:nvSpPr>
        <xdr:cNvPr id="9" name="Text Box 8">
          <a:extLst>
            <a:ext uri="{FF2B5EF4-FFF2-40B4-BE49-F238E27FC236}">
              <a16:creationId xmlns:a16="http://schemas.microsoft.com/office/drawing/2014/main" id="{ABD780A7-167A-4204-B353-9809D3EA6237}"/>
            </a:ext>
          </a:extLst>
        </xdr:cNvPr>
        <xdr:cNvSpPr txBox="1">
          <a:spLocks noChangeArrowheads="1"/>
        </xdr:cNvSpPr>
      </xdr:nvSpPr>
      <xdr:spPr bwMode="auto">
        <a:xfrm>
          <a:off x="222885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8</xdr:row>
      <xdr:rowOff>9525</xdr:rowOff>
    </xdr:from>
    <xdr:to>
      <xdr:col>0</xdr:col>
      <xdr:colOff>2228850</xdr:colOff>
      <xdr:row>9</xdr:row>
      <xdr:rowOff>9525</xdr:rowOff>
    </xdr:to>
    <xdr:sp macro="" textlink="" fLocksText="0">
      <xdr:nvSpPr>
        <xdr:cNvPr id="10" name="Text Box 9">
          <a:extLst>
            <a:ext uri="{FF2B5EF4-FFF2-40B4-BE49-F238E27FC236}">
              <a16:creationId xmlns:a16="http://schemas.microsoft.com/office/drawing/2014/main" id="{563AC90E-5EAB-4314-9759-1E90CBE06954}"/>
            </a:ext>
          </a:extLst>
        </xdr:cNvPr>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2228850</xdr:colOff>
      <xdr:row>8</xdr:row>
      <xdr:rowOff>9525</xdr:rowOff>
    </xdr:from>
    <xdr:to>
      <xdr:col>5</xdr:col>
      <xdr:colOff>9525</xdr:colOff>
      <xdr:row>9</xdr:row>
      <xdr:rowOff>9525</xdr:rowOff>
    </xdr:to>
    <xdr:sp macro="" textlink="" fLocksText="0">
      <xdr:nvSpPr>
        <xdr:cNvPr id="11" name="Text Box 10">
          <a:extLst>
            <a:ext uri="{FF2B5EF4-FFF2-40B4-BE49-F238E27FC236}">
              <a16:creationId xmlns:a16="http://schemas.microsoft.com/office/drawing/2014/main" id="{F5862DC6-E2CB-4549-924D-C16BB7FB6252}"/>
            </a:ext>
          </a:extLst>
        </xdr:cNvPr>
        <xdr:cNvSpPr txBox="1">
          <a:spLocks noChangeArrowheads="1"/>
        </xdr:cNvSpPr>
      </xdr:nvSpPr>
      <xdr:spPr bwMode="auto">
        <a:xfrm>
          <a:off x="222885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0</xdr:col>
      <xdr:colOff>2228850</xdr:colOff>
      <xdr:row>10</xdr:row>
      <xdr:rowOff>9525</xdr:rowOff>
    </xdr:to>
    <xdr:sp macro="" textlink="" fLocksText="0">
      <xdr:nvSpPr>
        <xdr:cNvPr id="12" name="Text Box 11">
          <a:extLst>
            <a:ext uri="{FF2B5EF4-FFF2-40B4-BE49-F238E27FC236}">
              <a16:creationId xmlns:a16="http://schemas.microsoft.com/office/drawing/2014/main" id="{CA8E9DFC-AA47-4BB5-B51F-19D0FDA8D423}"/>
            </a:ext>
          </a:extLst>
        </xdr:cNvPr>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2228850</xdr:colOff>
      <xdr:row>9</xdr:row>
      <xdr:rowOff>9525</xdr:rowOff>
    </xdr:from>
    <xdr:to>
      <xdr:col>5</xdr:col>
      <xdr:colOff>9525</xdr:colOff>
      <xdr:row>10</xdr:row>
      <xdr:rowOff>9525</xdr:rowOff>
    </xdr:to>
    <xdr:sp macro="" textlink="" fLocksText="0">
      <xdr:nvSpPr>
        <xdr:cNvPr id="13" name="Text Box 12">
          <a:extLst>
            <a:ext uri="{FF2B5EF4-FFF2-40B4-BE49-F238E27FC236}">
              <a16:creationId xmlns:a16="http://schemas.microsoft.com/office/drawing/2014/main" id="{8ABEA525-EA13-46A2-9771-4887BA85CA39}"/>
            </a:ext>
          </a:extLst>
        </xdr:cNvPr>
        <xdr:cNvSpPr txBox="1">
          <a:spLocks noChangeArrowheads="1"/>
        </xdr:cNvSpPr>
      </xdr:nvSpPr>
      <xdr:spPr bwMode="auto">
        <a:xfrm>
          <a:off x="222885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10</xdr:row>
      <xdr:rowOff>9525</xdr:rowOff>
    </xdr:from>
    <xdr:to>
      <xdr:col>0</xdr:col>
      <xdr:colOff>2228850</xdr:colOff>
      <xdr:row>11</xdr:row>
      <xdr:rowOff>9525</xdr:rowOff>
    </xdr:to>
    <xdr:sp macro="" textlink="" fLocksText="0">
      <xdr:nvSpPr>
        <xdr:cNvPr id="14" name="Text Box 13">
          <a:extLst>
            <a:ext uri="{FF2B5EF4-FFF2-40B4-BE49-F238E27FC236}">
              <a16:creationId xmlns:a16="http://schemas.microsoft.com/office/drawing/2014/main" id="{96AD1D0F-B891-45EF-ABEB-914B85F2E86F}"/>
            </a:ext>
          </a:extLst>
        </xdr:cNvPr>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0</xdr:col>
      <xdr:colOff>2228850</xdr:colOff>
      <xdr:row>10</xdr:row>
      <xdr:rowOff>9525</xdr:rowOff>
    </xdr:from>
    <xdr:to>
      <xdr:col>5</xdr:col>
      <xdr:colOff>9525</xdr:colOff>
      <xdr:row>11</xdr:row>
      <xdr:rowOff>9525</xdr:rowOff>
    </xdr:to>
    <xdr:sp macro="" textlink="" fLocksText="0">
      <xdr:nvSpPr>
        <xdr:cNvPr id="15" name="Text Box 14">
          <a:extLst>
            <a:ext uri="{FF2B5EF4-FFF2-40B4-BE49-F238E27FC236}">
              <a16:creationId xmlns:a16="http://schemas.microsoft.com/office/drawing/2014/main" id="{B5BE0917-92B5-408D-B3F2-08F9DFAEFDCE}"/>
            </a:ext>
          </a:extLst>
        </xdr:cNvPr>
        <xdr:cNvSpPr txBox="1">
          <a:spLocks noChangeArrowheads="1"/>
        </xdr:cNvSpPr>
      </xdr:nvSpPr>
      <xdr:spPr bwMode="auto">
        <a:xfrm>
          <a:off x="222885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0</xdr:col>
      <xdr:colOff>2228850</xdr:colOff>
      <xdr:row>12</xdr:row>
      <xdr:rowOff>9525</xdr:rowOff>
    </xdr:to>
    <xdr:sp macro="" textlink="" fLocksText="0">
      <xdr:nvSpPr>
        <xdr:cNvPr id="16" name="Text Box 15">
          <a:extLst>
            <a:ext uri="{FF2B5EF4-FFF2-40B4-BE49-F238E27FC236}">
              <a16:creationId xmlns:a16="http://schemas.microsoft.com/office/drawing/2014/main" id="{936CCAA8-4C80-4E91-AC46-E733DAB87027}"/>
            </a:ext>
          </a:extLst>
        </xdr:cNvPr>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0</xdr:col>
      <xdr:colOff>2228850</xdr:colOff>
      <xdr:row>11</xdr:row>
      <xdr:rowOff>9525</xdr:rowOff>
    </xdr:from>
    <xdr:to>
      <xdr:col>5</xdr:col>
      <xdr:colOff>9525</xdr:colOff>
      <xdr:row>12</xdr:row>
      <xdr:rowOff>9525</xdr:rowOff>
    </xdr:to>
    <xdr:sp macro="" textlink="" fLocksText="0">
      <xdr:nvSpPr>
        <xdr:cNvPr id="17" name="Text Box 16">
          <a:extLst>
            <a:ext uri="{FF2B5EF4-FFF2-40B4-BE49-F238E27FC236}">
              <a16:creationId xmlns:a16="http://schemas.microsoft.com/office/drawing/2014/main" id="{29258B01-7D61-4E7C-9F70-9C4D29B0B329}"/>
            </a:ext>
          </a:extLst>
        </xdr:cNvPr>
        <xdr:cNvSpPr txBox="1">
          <a:spLocks noChangeArrowheads="1"/>
        </xdr:cNvSpPr>
      </xdr:nvSpPr>
      <xdr:spPr bwMode="auto">
        <a:xfrm>
          <a:off x="222885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12</xdr:row>
      <xdr:rowOff>9525</xdr:rowOff>
    </xdr:from>
    <xdr:to>
      <xdr:col>0</xdr:col>
      <xdr:colOff>2228850</xdr:colOff>
      <xdr:row>13</xdr:row>
      <xdr:rowOff>9525</xdr:rowOff>
    </xdr:to>
    <xdr:sp macro="" textlink="" fLocksText="0">
      <xdr:nvSpPr>
        <xdr:cNvPr id="18" name="Text Box 17">
          <a:extLst>
            <a:ext uri="{FF2B5EF4-FFF2-40B4-BE49-F238E27FC236}">
              <a16:creationId xmlns:a16="http://schemas.microsoft.com/office/drawing/2014/main" id="{0C3D4B23-8B27-4EE9-AC66-404965159969}"/>
            </a:ext>
          </a:extLst>
        </xdr:cNvPr>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0</xdr:col>
      <xdr:colOff>2228850</xdr:colOff>
      <xdr:row>12</xdr:row>
      <xdr:rowOff>9525</xdr:rowOff>
    </xdr:from>
    <xdr:to>
      <xdr:col>5</xdr:col>
      <xdr:colOff>9525</xdr:colOff>
      <xdr:row>13</xdr:row>
      <xdr:rowOff>9525</xdr:rowOff>
    </xdr:to>
    <xdr:sp macro="" textlink="" fLocksText="0">
      <xdr:nvSpPr>
        <xdr:cNvPr id="19" name="Text Box 18">
          <a:extLst>
            <a:ext uri="{FF2B5EF4-FFF2-40B4-BE49-F238E27FC236}">
              <a16:creationId xmlns:a16="http://schemas.microsoft.com/office/drawing/2014/main" id="{9100F60C-95E7-4439-A1F0-2A7BA3FF0520}"/>
            </a:ext>
          </a:extLst>
        </xdr:cNvPr>
        <xdr:cNvSpPr txBox="1">
          <a:spLocks noChangeArrowheads="1"/>
        </xdr:cNvSpPr>
      </xdr:nvSpPr>
      <xdr:spPr bwMode="auto">
        <a:xfrm>
          <a:off x="222885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13</xdr:row>
      <xdr:rowOff>9525</xdr:rowOff>
    </xdr:from>
    <xdr:to>
      <xdr:col>0</xdr:col>
      <xdr:colOff>2228850</xdr:colOff>
      <xdr:row>14</xdr:row>
      <xdr:rowOff>9525</xdr:rowOff>
    </xdr:to>
    <xdr:sp macro="" textlink="" fLocksText="0">
      <xdr:nvSpPr>
        <xdr:cNvPr id="20" name="Text Box 19">
          <a:extLst>
            <a:ext uri="{FF2B5EF4-FFF2-40B4-BE49-F238E27FC236}">
              <a16:creationId xmlns:a16="http://schemas.microsoft.com/office/drawing/2014/main" id="{5D095A87-9B7F-4266-A1CB-0F1605D44FFA}"/>
            </a:ext>
          </a:extLst>
        </xdr:cNvPr>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2228850</xdr:colOff>
      <xdr:row>13</xdr:row>
      <xdr:rowOff>9525</xdr:rowOff>
    </xdr:from>
    <xdr:to>
      <xdr:col>5</xdr:col>
      <xdr:colOff>9525</xdr:colOff>
      <xdr:row>14</xdr:row>
      <xdr:rowOff>9525</xdr:rowOff>
    </xdr:to>
    <xdr:sp macro="" textlink="" fLocksText="0">
      <xdr:nvSpPr>
        <xdr:cNvPr id="21" name="Text Box 20">
          <a:extLst>
            <a:ext uri="{FF2B5EF4-FFF2-40B4-BE49-F238E27FC236}">
              <a16:creationId xmlns:a16="http://schemas.microsoft.com/office/drawing/2014/main" id="{C812C484-7D55-49E1-86DA-B7FF8ED6D60F}"/>
            </a:ext>
          </a:extLst>
        </xdr:cNvPr>
        <xdr:cNvSpPr txBox="1">
          <a:spLocks noChangeArrowheads="1"/>
        </xdr:cNvSpPr>
      </xdr:nvSpPr>
      <xdr:spPr bwMode="auto">
        <a:xfrm>
          <a:off x="222885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0</xdr:col>
      <xdr:colOff>9525</xdr:colOff>
      <xdr:row>14</xdr:row>
      <xdr:rowOff>9525</xdr:rowOff>
    </xdr:from>
    <xdr:to>
      <xdr:col>0</xdr:col>
      <xdr:colOff>2228850</xdr:colOff>
      <xdr:row>15</xdr:row>
      <xdr:rowOff>9525</xdr:rowOff>
    </xdr:to>
    <xdr:sp macro="" textlink="" fLocksText="0">
      <xdr:nvSpPr>
        <xdr:cNvPr id="22" name="Text Box 21">
          <a:extLst>
            <a:ext uri="{FF2B5EF4-FFF2-40B4-BE49-F238E27FC236}">
              <a16:creationId xmlns:a16="http://schemas.microsoft.com/office/drawing/2014/main" id="{5AE40D53-125B-46C7-B309-8A75114880E8}"/>
            </a:ext>
          </a:extLst>
        </xdr:cNvPr>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0</xdr:col>
      <xdr:colOff>2228850</xdr:colOff>
      <xdr:row>14</xdr:row>
      <xdr:rowOff>9525</xdr:rowOff>
    </xdr:from>
    <xdr:to>
      <xdr:col>5</xdr:col>
      <xdr:colOff>9525</xdr:colOff>
      <xdr:row>15</xdr:row>
      <xdr:rowOff>9525</xdr:rowOff>
    </xdr:to>
    <xdr:sp macro="" textlink="" fLocksText="0">
      <xdr:nvSpPr>
        <xdr:cNvPr id="23" name="Text Box 22">
          <a:extLst>
            <a:ext uri="{FF2B5EF4-FFF2-40B4-BE49-F238E27FC236}">
              <a16:creationId xmlns:a16="http://schemas.microsoft.com/office/drawing/2014/main" id="{E920818F-323A-47C2-B8BD-28D2248156E0}"/>
            </a:ext>
          </a:extLst>
        </xdr:cNvPr>
        <xdr:cNvSpPr txBox="1">
          <a:spLocks noChangeArrowheads="1"/>
        </xdr:cNvSpPr>
      </xdr:nvSpPr>
      <xdr:spPr bwMode="auto">
        <a:xfrm>
          <a:off x="222885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66</xdr:row>
      <xdr:rowOff>9525</xdr:rowOff>
    </xdr:from>
    <xdr:to>
      <xdr:col>0</xdr:col>
      <xdr:colOff>2447925</xdr:colOff>
      <xdr:row>67</xdr:row>
      <xdr:rowOff>9525</xdr:rowOff>
    </xdr:to>
    <xdr:sp macro="" textlink="" fLocksText="0">
      <xdr:nvSpPr>
        <xdr:cNvPr id="24" name="Text Box 23">
          <a:extLst>
            <a:ext uri="{FF2B5EF4-FFF2-40B4-BE49-F238E27FC236}">
              <a16:creationId xmlns:a16="http://schemas.microsoft.com/office/drawing/2014/main" id="{1FA540F4-0857-4028-B414-DCE5DA701FAB}"/>
            </a:ext>
          </a:extLst>
        </xdr:cNvPr>
        <xdr:cNvSpPr txBox="1">
          <a:spLocks noChangeArrowheads="1"/>
        </xdr:cNvSpPr>
      </xdr:nvSpPr>
      <xdr:spPr bwMode="auto">
        <a:xfrm>
          <a:off x="9525" y="22002750"/>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2447925</xdr:colOff>
      <xdr:row>66</xdr:row>
      <xdr:rowOff>9525</xdr:rowOff>
    </xdr:from>
    <xdr:to>
      <xdr:col>2</xdr:col>
      <xdr:colOff>323850</xdr:colOff>
      <xdr:row>67</xdr:row>
      <xdr:rowOff>9525</xdr:rowOff>
    </xdr:to>
    <xdr:sp macro="" textlink="" fLocksText="0">
      <xdr:nvSpPr>
        <xdr:cNvPr id="25" name="Text Box 24">
          <a:extLst>
            <a:ext uri="{FF2B5EF4-FFF2-40B4-BE49-F238E27FC236}">
              <a16:creationId xmlns:a16="http://schemas.microsoft.com/office/drawing/2014/main" id="{93750999-E291-47B5-B2F1-2536D71D26DE}"/>
            </a:ext>
          </a:extLst>
        </xdr:cNvPr>
        <xdr:cNvSpPr txBox="1">
          <a:spLocks noChangeArrowheads="1"/>
        </xdr:cNvSpPr>
      </xdr:nvSpPr>
      <xdr:spPr bwMode="auto">
        <a:xfrm>
          <a:off x="2447925" y="22002750"/>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2</xdr:col>
      <xdr:colOff>323850</xdr:colOff>
      <xdr:row>66</xdr:row>
      <xdr:rowOff>9525</xdr:rowOff>
    </xdr:from>
    <xdr:to>
      <xdr:col>5</xdr:col>
      <xdr:colOff>9525</xdr:colOff>
      <xdr:row>67</xdr:row>
      <xdr:rowOff>9525</xdr:rowOff>
    </xdr:to>
    <xdr:sp macro="" textlink="" fLocksText="0">
      <xdr:nvSpPr>
        <xdr:cNvPr id="26" name="Text Box 25">
          <a:extLst>
            <a:ext uri="{FF2B5EF4-FFF2-40B4-BE49-F238E27FC236}">
              <a16:creationId xmlns:a16="http://schemas.microsoft.com/office/drawing/2014/main" id="{BC8373D9-97EA-4F7D-AF51-FEF21486B6C9}"/>
            </a:ext>
          </a:extLst>
        </xdr:cNvPr>
        <xdr:cNvSpPr txBox="1">
          <a:spLocks noChangeArrowheads="1"/>
        </xdr:cNvSpPr>
      </xdr:nvSpPr>
      <xdr:spPr bwMode="auto">
        <a:xfrm>
          <a:off x="4114800" y="22002750"/>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67</xdr:row>
      <xdr:rowOff>9525</xdr:rowOff>
    </xdr:from>
    <xdr:to>
      <xdr:col>0</xdr:col>
      <xdr:colOff>2447925</xdr:colOff>
      <xdr:row>68</xdr:row>
      <xdr:rowOff>9525</xdr:rowOff>
    </xdr:to>
    <xdr:sp macro="" textlink="" fLocksText="0">
      <xdr:nvSpPr>
        <xdr:cNvPr id="27" name="Text Box 26">
          <a:extLst>
            <a:ext uri="{FF2B5EF4-FFF2-40B4-BE49-F238E27FC236}">
              <a16:creationId xmlns:a16="http://schemas.microsoft.com/office/drawing/2014/main" id="{A24C142D-9FC5-4148-9F9D-21B424BD6E58}"/>
            </a:ext>
          </a:extLst>
        </xdr:cNvPr>
        <xdr:cNvSpPr txBox="1">
          <a:spLocks noChangeArrowheads="1"/>
        </xdr:cNvSpPr>
      </xdr:nvSpPr>
      <xdr:spPr bwMode="auto">
        <a:xfrm>
          <a:off x="9525" y="22174200"/>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0</xdr:col>
      <xdr:colOff>2447925</xdr:colOff>
      <xdr:row>67</xdr:row>
      <xdr:rowOff>9525</xdr:rowOff>
    </xdr:from>
    <xdr:to>
      <xdr:col>2</xdr:col>
      <xdr:colOff>323850</xdr:colOff>
      <xdr:row>68</xdr:row>
      <xdr:rowOff>9525</xdr:rowOff>
    </xdr:to>
    <xdr:sp macro="" textlink="" fLocksText="0">
      <xdr:nvSpPr>
        <xdr:cNvPr id="28" name="Text Box 27">
          <a:extLst>
            <a:ext uri="{FF2B5EF4-FFF2-40B4-BE49-F238E27FC236}">
              <a16:creationId xmlns:a16="http://schemas.microsoft.com/office/drawing/2014/main" id="{64525B2B-1C18-4FA9-81D9-78FBE5047ADA}"/>
            </a:ext>
          </a:extLst>
        </xdr:cNvPr>
        <xdr:cNvSpPr txBox="1">
          <a:spLocks noChangeArrowheads="1"/>
        </xdr:cNvSpPr>
      </xdr:nvSpPr>
      <xdr:spPr bwMode="auto">
        <a:xfrm>
          <a:off x="2447925" y="221742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2</xdr:col>
      <xdr:colOff>323850</xdr:colOff>
      <xdr:row>67</xdr:row>
      <xdr:rowOff>9525</xdr:rowOff>
    </xdr:from>
    <xdr:to>
      <xdr:col>5</xdr:col>
      <xdr:colOff>9525</xdr:colOff>
      <xdr:row>68</xdr:row>
      <xdr:rowOff>9525</xdr:rowOff>
    </xdr:to>
    <xdr:sp macro="" textlink="" fLocksText="0">
      <xdr:nvSpPr>
        <xdr:cNvPr id="29" name="Text Box 28">
          <a:extLst>
            <a:ext uri="{FF2B5EF4-FFF2-40B4-BE49-F238E27FC236}">
              <a16:creationId xmlns:a16="http://schemas.microsoft.com/office/drawing/2014/main" id="{4BA7B3B2-ED56-4143-9461-20914CDA3F7C}"/>
            </a:ext>
          </a:extLst>
        </xdr:cNvPr>
        <xdr:cNvSpPr txBox="1">
          <a:spLocks noChangeArrowheads="1"/>
        </xdr:cNvSpPr>
      </xdr:nvSpPr>
      <xdr:spPr bwMode="auto">
        <a:xfrm>
          <a:off x="4114800" y="22174200"/>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0FDAAC94-8075-4C7D-A904-8FEFC2F014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C231AF4C-9832-46A2-8CDB-29448963A2B9}"/>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9D306394-6758-4C8F-89E0-76A15F2D6076}"/>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4829A543-F5FE-469A-9193-5F73301732A5}"/>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AB4822CB-9A0B-4F0F-81BE-F16D81EDDDAA}"/>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2024 / Quarter 4 of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F1070D81-B5F0-455E-9828-608E83C9D693}"/>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BE69A564-12AB-4BD0-AAC5-5005693FC099}"/>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CA2ED351-3786-4FA4-8BCC-A58C83AAF820}"/>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1D021D84-1AD5-4C96-9790-8204FDA25F69}"/>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BC59939F-D982-426A-96F4-0AA2A571F293}"/>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685D51DA-046B-4958-9836-FB64DCE2627C}"/>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261C9D76-2A67-4050-B6A6-EBE0ACEA7D8E}"/>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BC32CEF5-C1D9-495F-890E-06DCE32787AC}"/>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3C59D616-D666-4605-ABAD-4A9990FA1BC6}"/>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8377561C-BB70-44BF-BD26-7EA6D6A94507}"/>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8C9740B4-93AF-404D-8F8E-5F6BC3AF7F0D}"/>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D04C9D85-4380-4CDB-A479-5E9652D612FA}"/>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38DE5087-3614-4BDA-ACCB-C0EF282DEF60}"/>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E0EE4A25-6258-4B2D-8FB1-769677DCDDC7}"/>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B4B4D556-3F93-4DC1-B0A2-EAC69CC076D1}"/>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ED484E3A-27A2-40F4-B86A-658E1706C323}"/>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6A264CC7-3ED9-452E-8286-628BF1514EDF}"/>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F41AD99B-3AF4-4021-8AB2-E3412C4DF771}"/>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982BC0BD-3120-44AE-989A-46C11FEEF01A}"/>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163B4A98-F344-48E5-846B-45F98B893FC7}"/>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B1FFCE0A-1BDC-4ED5-88F4-F734F674731D}"/>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C991067A-7FA6-4199-A078-037091C91076}"/>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3880AE9B-F1FC-433D-85EA-02C422888FEA}"/>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8A8EB08D-F23D-4E8F-9530-EF11B85D962E}"/>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183B0AC4-B39F-480B-9D89-824875A5EA13}"/>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892A4E3A-3DBB-4863-A3CC-D234AA30D6DF}"/>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D826531D-9841-4FBF-824F-FAE474C5CD3E}"/>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438023D4-E269-459E-B9B6-EF223F5EB7B4}"/>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81336EC8-3066-42BD-B48E-8903241F5239}"/>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761579A0-A5AA-42E4-A2FE-EA8F8D1099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CE693053-D4C7-4BAD-96D2-F68EBC5232E9}"/>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7D3C032C-3015-44A7-85A9-1DE5F10F4B4E}"/>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C552DE0E-129C-4B31-A9ED-302EDD1DB748}"/>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CC042139-F75B-4851-A7C9-30F1333CE951}"/>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4 năm 2024 / Quarter 4 of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4405E8B7-9A4E-47F8-8D53-6AD6EDFC8E39}"/>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A6F82D67-B398-483E-8A65-799AF4408263}"/>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E23294ED-AEFD-46C2-ACE2-1B07E3AC93DD}"/>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2D293B1B-E15F-4834-8DD5-4A80FD2E44F5}"/>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C0436D21-7D5D-409D-9456-025222A1AF9A}"/>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37C7D53F-6F13-4F21-A303-954247BC082A}"/>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CF92D066-C9FD-4D29-B4A8-C1D7F57F841C}"/>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804B5A34-3E3B-4656-BB2A-C3B4FDE10952}"/>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2F040D92-F8C7-43CB-AC05-A17607DB99A3}"/>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35D70F02-8A88-4337-BCFE-B533A3CCDB2D}"/>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CE54D9B-3FE8-4BFC-A694-738A4E1D4426}"/>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452D9A57-1CF5-41B9-8F86-25BCD47B1FC3}"/>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30D803CE-C537-43B6-AD78-5579E594DE9D}"/>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C1643282-4D05-4FD6-8BA9-23F9BF94FD2A}"/>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05946A7B-0682-4B59-A399-0AB981689AB4}"/>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80C04F58-1CE7-4A09-9136-52E5FCD17733}"/>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AF8481CC-6584-4778-98DC-EEC726F21C6A}"/>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004348F7-959B-475B-B5C7-E574835129C5}"/>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6B5B45E0-8594-4710-BA51-58F3939AB995}"/>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34853E95-D20F-4103-B54F-3E5E84CACD82}"/>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96C7C323-926D-4296-B6F6-CD84E39A69B6}"/>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BA7486E3-88D7-4ADF-B8D1-2F85D3FAEEC5}"/>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8050EE41-846E-4A72-9730-E6EC3CB5A762}"/>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512C9BF9-3502-42AA-A6FD-8C7F7707945E}"/>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7F8E2F79-E9C4-4294-9EBE-4E3F35857CBD}"/>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0E2BBF1D-27CE-432D-AEBB-7B61562AF2D8}"/>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0C55D80F-EC6C-44BE-A82E-AF0178FC5CB3}"/>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B4067977-FA81-4F4D-8190-9B8BEE4E262D}"/>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63D40E48-39FC-435A-95E8-6D3F0ED0CDF8}"/>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D3B9CBAE-E312-4988-8188-B2BDC5988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40845DFF-147F-4C3A-8D2D-C02A904FFD9D}"/>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983ABAEA-3556-4E4D-9CA7-8F08E349D1B0}"/>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8A761E9E-A577-4130-8E87-128CD9839242}"/>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2027D39A-A1B3-4981-9BDD-A7770515170E}"/>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87BE951D-4389-4B1A-AC49-E959D60B8028}"/>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69E059B0-9E03-4DF0-B2C1-1B0D839F7A1D}"/>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271A97A9-8EB5-4C2B-9F1D-263E44C7F4D4}"/>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0133C538-DF4B-42EB-83D6-2525F84A4A3C}"/>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D41A56B2-4FC8-46DE-ABFD-0712E6F0662C}"/>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A81FE96A-56A9-458E-A88F-0BB5E92FA129}"/>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6930F799-C4F3-4283-B272-6B96ED0E9A6C}"/>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42FBF6D1-E6C5-419A-8E1D-7C3CCD141D45}"/>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07169BD5-6C50-4EF2-9ACF-63FBA550F2D2}"/>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76E37D8D-0CC3-4385-AAB8-0665C56D2F28}"/>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CC3DE2A5-12B0-451E-9A4E-7AD605D4D4B8}"/>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DC801519-72D9-412A-8D5C-A27A9AC781C8}"/>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89DC6C3D-8A23-4B4B-8DAD-990CDE28A135}"/>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0F8BEC56-470A-4BCC-B2D8-87DEE604AC68}"/>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144AF066-624E-4721-A362-E108321D9625}"/>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0E1E27F7-C740-4ECB-8FD8-27A0846C0D27}"/>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644C267E-1922-4C8D-98B6-604BB4CE007E}"/>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707DFB6B-8FC4-44B1-9079-B0CD47B64531}"/>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8E12CD54-1620-4EBC-99CA-29E5C4F6135D}"/>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447E094A-D5D1-4390-9231-14E470C6EF2D}"/>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8540FA5B-0AE0-4665-B0E9-0F530D30B8EF}"/>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A4152046-8602-44F1-BF43-2AE4828719DC}"/>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0A41C1AF-6E5E-4D55-8CF0-6256BBAB8B12}"/>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64</xdr:row>
      <xdr:rowOff>9525</xdr:rowOff>
    </xdr:from>
    <xdr:to>
      <xdr:col>4</xdr:col>
      <xdr:colOff>9525</xdr:colOff>
      <xdr:row>65</xdr:row>
      <xdr:rowOff>9525</xdr:rowOff>
    </xdr:to>
    <xdr:sp macro="" textlink="" fLocksText="0">
      <xdr:nvSpPr>
        <xdr:cNvPr id="30" name="Text Box 29">
          <a:extLst>
            <a:ext uri="{FF2B5EF4-FFF2-40B4-BE49-F238E27FC236}">
              <a16:creationId xmlns:a16="http://schemas.microsoft.com/office/drawing/2014/main" id="{9FAB0B61-FC43-4BA4-A0A4-3A1D09C40BCE}"/>
            </a:ext>
          </a:extLst>
        </xdr:cNvPr>
        <xdr:cNvSpPr txBox="1">
          <a:spLocks noChangeArrowheads="1"/>
        </xdr:cNvSpPr>
      </xdr:nvSpPr>
      <xdr:spPr bwMode="auto">
        <a:xfrm>
          <a:off x="9525" y="212883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65</xdr:row>
      <xdr:rowOff>9525</xdr:rowOff>
    </xdr:from>
    <xdr:to>
      <xdr:col>13</xdr:col>
      <xdr:colOff>9525</xdr:colOff>
      <xdr:row>66</xdr:row>
      <xdr:rowOff>9525</xdr:rowOff>
    </xdr:to>
    <xdr:sp macro="" textlink="" fLocksText="0">
      <xdr:nvSpPr>
        <xdr:cNvPr id="31" name="Text Box 30">
          <a:extLst>
            <a:ext uri="{FF2B5EF4-FFF2-40B4-BE49-F238E27FC236}">
              <a16:creationId xmlns:a16="http://schemas.microsoft.com/office/drawing/2014/main" id="{2C59A34E-8FFF-4B45-9F52-41EE2B290951}"/>
            </a:ext>
          </a:extLst>
        </xdr:cNvPr>
        <xdr:cNvSpPr txBox="1">
          <a:spLocks noChangeArrowheads="1"/>
        </xdr:cNvSpPr>
      </xdr:nvSpPr>
      <xdr:spPr bwMode="auto">
        <a:xfrm>
          <a:off x="9525" y="214884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2" name="Text Box 31">
          <a:extLst>
            <a:ext uri="{FF2B5EF4-FFF2-40B4-BE49-F238E27FC236}">
              <a16:creationId xmlns:a16="http://schemas.microsoft.com/office/drawing/2014/main" id="{89B4B9B6-B954-4A8C-A575-16E4CF5242D0}"/>
            </a:ext>
          </a:extLst>
        </xdr:cNvPr>
        <xdr:cNvSpPr txBox="1">
          <a:spLocks noChangeArrowheads="1"/>
        </xdr:cNvSpPr>
      </xdr:nvSpPr>
      <xdr:spPr bwMode="auto">
        <a:xfrm>
          <a:off x="9525" y="2284095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3" name="Text Box 32">
          <a:extLst>
            <a:ext uri="{FF2B5EF4-FFF2-40B4-BE49-F238E27FC236}">
              <a16:creationId xmlns:a16="http://schemas.microsoft.com/office/drawing/2014/main" id="{449454AE-1743-45A6-A5D0-370CDC4A4063}"/>
            </a:ext>
          </a:extLst>
        </xdr:cNvPr>
        <xdr:cNvSpPr txBox="1">
          <a:spLocks noChangeArrowheads="1"/>
        </xdr:cNvSpPr>
      </xdr:nvSpPr>
      <xdr:spPr bwMode="auto">
        <a:xfrm>
          <a:off x="3105150" y="2284095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4" name="Text Box 33">
          <a:extLst>
            <a:ext uri="{FF2B5EF4-FFF2-40B4-BE49-F238E27FC236}">
              <a16:creationId xmlns:a16="http://schemas.microsoft.com/office/drawing/2014/main" id="{A5A6ECC8-A010-4553-8D09-2C2E085D1A55}"/>
            </a:ext>
          </a:extLst>
        </xdr:cNvPr>
        <xdr:cNvSpPr txBox="1">
          <a:spLocks noChangeArrowheads="1"/>
        </xdr:cNvSpPr>
      </xdr:nvSpPr>
      <xdr:spPr bwMode="auto">
        <a:xfrm>
          <a:off x="9525" y="230028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5" name="Text Box 34">
          <a:extLst>
            <a:ext uri="{FF2B5EF4-FFF2-40B4-BE49-F238E27FC236}">
              <a16:creationId xmlns:a16="http://schemas.microsoft.com/office/drawing/2014/main" id="{42EA867C-BC3A-4C4B-AD6D-A7440FE730CF}"/>
            </a:ext>
          </a:extLst>
        </xdr:cNvPr>
        <xdr:cNvSpPr txBox="1">
          <a:spLocks noChangeArrowheads="1"/>
        </xdr:cNvSpPr>
      </xdr:nvSpPr>
      <xdr:spPr bwMode="auto">
        <a:xfrm>
          <a:off x="3105150" y="230028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78</xdr:row>
      <xdr:rowOff>9525</xdr:rowOff>
    </xdr:from>
    <xdr:to>
      <xdr:col>6</xdr:col>
      <xdr:colOff>9525</xdr:colOff>
      <xdr:row>79</xdr:row>
      <xdr:rowOff>9525</xdr:rowOff>
    </xdr:to>
    <xdr:sp macro="" textlink="" fLocksText="0">
      <xdr:nvSpPr>
        <xdr:cNvPr id="36" name="Text Box 35">
          <a:extLst>
            <a:ext uri="{FF2B5EF4-FFF2-40B4-BE49-F238E27FC236}">
              <a16:creationId xmlns:a16="http://schemas.microsoft.com/office/drawing/2014/main" id="{DD58344B-9D83-4AE9-8102-FF5AC75990C1}"/>
            </a:ext>
          </a:extLst>
        </xdr:cNvPr>
        <xdr:cNvSpPr txBox="1">
          <a:spLocks noChangeArrowheads="1"/>
        </xdr:cNvSpPr>
      </xdr:nvSpPr>
      <xdr:spPr bwMode="auto">
        <a:xfrm>
          <a:off x="9525" y="2456497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78</xdr:row>
      <xdr:rowOff>9525</xdr:rowOff>
    </xdr:from>
    <xdr:to>
      <xdr:col>13</xdr:col>
      <xdr:colOff>9525</xdr:colOff>
      <xdr:row>79</xdr:row>
      <xdr:rowOff>9525</xdr:rowOff>
    </xdr:to>
    <xdr:sp macro="" textlink="" fLocksText="0">
      <xdr:nvSpPr>
        <xdr:cNvPr id="37" name="Text Box 36">
          <a:extLst>
            <a:ext uri="{FF2B5EF4-FFF2-40B4-BE49-F238E27FC236}">
              <a16:creationId xmlns:a16="http://schemas.microsoft.com/office/drawing/2014/main" id="{36BC3882-AD65-4FBA-BF45-76D4331D4B31}"/>
            </a:ext>
          </a:extLst>
        </xdr:cNvPr>
        <xdr:cNvSpPr txBox="1">
          <a:spLocks noChangeArrowheads="1"/>
        </xdr:cNvSpPr>
      </xdr:nvSpPr>
      <xdr:spPr bwMode="auto">
        <a:xfrm>
          <a:off x="3105150" y="2456497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2FBC0BAA-A16D-4752-8645-AC029B5F8896}"/>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99516FAA-A6EF-49D8-AC33-72061B62CC0B}"/>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95BD640B-4701-4655-8950-E4CA0D200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C29ACA00-927F-4E69-9A6D-AB641E8499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B6E9E2D-93FD-469A-B938-BBD3D1ED7E37}"/>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5F3C0EB3-618A-4BF2-8A40-CBAE8104E81D}"/>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88FC699F-6700-4ABC-89F6-784FFED2B3D6}"/>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5AF94BB7-14FF-47D8-979B-C20AC342CB89}"/>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2024 / Quarter 4 of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421EE1DD-4EFA-4E33-9EB4-47E0636F6A91}"/>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68BC062B-A84A-4038-B652-F7C0149E3979}"/>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F1509CEB-82A0-4FBA-87B7-631086624667}"/>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DA9806EF-9072-4CAF-981F-44038C368C19}"/>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EDBB16BE-34A4-4444-995C-04C4FF50D053}"/>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D7A04777-17DB-4D2B-BFCB-EDB82BB7E6A1}"/>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A7E75DB8-27B2-44FF-8FE7-864C41E7D2D7}"/>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9DCF0872-8780-4E91-918F-358806420801}"/>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40890721-7514-458F-B17B-6E460C4A9124}"/>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633206E6-2D84-40EB-BBDD-621AA9B8301C}"/>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1F06E2E7-C8D5-4D6D-9F26-A88B699A1416}"/>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8B4A4B12-7367-464B-83AF-C4515F41A3D1}"/>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3A3EF2D1-CCCC-477A-AAE3-8FC692BFD593}"/>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FB627E8C-275A-4676-999D-F048908F94A2}"/>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6BD7A5B0-554F-43DC-8EC4-8BFF725CC367}"/>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CA92E66B-7015-4516-8A81-E4EF748DE912}"/>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8D74B4EA-9835-4CCE-A810-7832804EB290}"/>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7C6884FE-4F75-4D5A-B0B8-FA7E5EEBCAFE}"/>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16/01/2025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639FAD57-58CF-4C3F-B853-AF1BD8F62A0F}"/>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7FF83B20-21FE-4C13-B3EE-C56B0A1ABFDE}"/>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16 Jan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D2C38908-7C8C-40F7-9225-23C7CBCD2ADA}"/>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9B60904D-C8D4-435D-9035-3B75A6CA86E8}"/>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ABC0EFAD-8B26-43E4-9CC9-C34B40D0090F}"/>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0862F9AD-8286-4C91-84F8-C17AFDA00A3D}"/>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50A89964-E868-4880-8C73-2B53809781B6}"/>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47445A2E-F259-4237-8945-9A8A5F9DDA60}"/>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CAC65A3B-7054-403E-9B64-B0B532E2FC90}"/>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6E9146A9-AC45-4B73-8AA6-1F3654DA2A9E}"/>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A3BF3DB9-2F5D-45D6-9661-675B2A85CB01}"/>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9A6882F2-3CA6-4C86-8AC6-DC5578A97CE7}"/>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6F7BEAFB-5916-4C35-AA69-98E009159178}"/>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9525</xdr:rowOff>
    </xdr:from>
    <xdr:to>
      <xdr:col>5</xdr:col>
      <xdr:colOff>9525</xdr:colOff>
      <xdr:row>59</xdr:row>
      <xdr:rowOff>9524</xdr:rowOff>
    </xdr:to>
    <xdr:sp macro="" textlink="" fLocksText="0">
      <xdr:nvSpPr>
        <xdr:cNvPr id="38" name="Text Box 37">
          <a:extLst>
            <a:ext uri="{FF2B5EF4-FFF2-40B4-BE49-F238E27FC236}">
              <a16:creationId xmlns:a16="http://schemas.microsoft.com/office/drawing/2014/main" id="{4CDA6D2E-DC54-43B1-AB02-B22AC76EBD58}"/>
            </a:ext>
          </a:extLst>
        </xdr:cNvPr>
        <xdr:cNvSpPr txBox="1">
          <a:spLocks noChangeArrowheads="1"/>
        </xdr:cNvSpPr>
      </xdr:nvSpPr>
      <xdr:spPr bwMode="auto">
        <a:xfrm>
          <a:off x="3295650" y="28013025"/>
          <a:ext cx="3238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4F4D9BD5-CC59-4BC2-9795-EB26A01A8255}"/>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CDBBA64F-385E-4276-8B69-568C8F3DD55E}"/>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3C81ED6C-181D-4326-9923-58807550AB9C}"/>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4 năm 2024 / Quarter 4 of 2024</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8CC3C7A5-BC5C-4B00-B20E-00D08485FAA9}"/>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5F4FC241-DAD5-4918-BE04-BAAB5138D76F}"/>
            </a:ext>
          </a:extLst>
        </xdr:cNvPr>
        <xdr:cNvSpPr txBox="1">
          <a:spLocks noChangeArrowheads="1"/>
        </xdr:cNvSpPr>
      </xdr:nvSpPr>
      <xdr:spPr bwMode="auto">
        <a:xfrm>
          <a:off x="422414" y="19591682"/>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823EFC53-F6A9-423F-AE23-7757623C6D60}"/>
            </a:ext>
          </a:extLst>
        </xdr:cNvPr>
        <xdr:cNvSpPr txBox="1">
          <a:spLocks noChangeArrowheads="1"/>
        </xdr:cNvSpPr>
      </xdr:nvSpPr>
      <xdr:spPr bwMode="auto">
        <a:xfrm>
          <a:off x="4152900" y="19583400"/>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16A4689E-C13B-4B32-960D-458698520822}"/>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2F40FFE9-F9AC-4C4E-A58E-08427EB6D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15752-FC42-4535-B355-52BFB7B9E84A}">
  <sheetPr>
    <tabColor theme="2" tint="-0.89999084444715716"/>
    <outlinePr summaryBelow="0"/>
  </sheetPr>
  <dimension ref="A1:G82"/>
  <sheetViews>
    <sheetView showGridLines="0" showZeros="0"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129"/>
    </row>
    <row r="2" spans="1:7" ht="33" customHeight="1" x14ac:dyDescent="0.25">
      <c r="A2" s="151"/>
    </row>
    <row r="3" spans="1:7" ht="27" customHeight="1" x14ac:dyDescent="0.25">
      <c r="A3" s="130"/>
    </row>
    <row r="4" spans="1:7" ht="12.75" customHeight="1" x14ac:dyDescent="0.25">
      <c r="A4" s="131"/>
    </row>
    <row r="5" spans="1:7" ht="9.75" customHeight="1" x14ac:dyDescent="0.25">
      <c r="A5" s="1"/>
      <c r="B5" s="1"/>
      <c r="C5" s="1"/>
    </row>
    <row r="6" spans="1:7" ht="15.75" customHeight="1" x14ac:dyDescent="0.25">
      <c r="A6" s="132"/>
      <c r="B6" s="132"/>
    </row>
    <row r="7" spans="1:7" ht="15.75" customHeight="1" x14ac:dyDescent="0.25">
      <c r="A7" s="133"/>
      <c r="B7" s="133"/>
    </row>
    <row r="8" spans="1:7" ht="15.75" customHeight="1" x14ac:dyDescent="0.25">
      <c r="A8" s="132"/>
      <c r="B8" s="132"/>
    </row>
    <row r="9" spans="1:7" ht="15.75" customHeight="1" x14ac:dyDescent="0.25">
      <c r="A9" s="133"/>
      <c r="B9" s="133"/>
    </row>
    <row r="10" spans="1:7" ht="15.75" customHeight="1" x14ac:dyDescent="0.25">
      <c r="A10" s="132"/>
      <c r="B10" s="132"/>
    </row>
    <row r="11" spans="1:7" ht="15.75" customHeight="1" x14ac:dyDescent="0.25">
      <c r="A11" s="133"/>
      <c r="B11" s="133"/>
    </row>
    <row r="12" spans="1:7" ht="15.75" customHeight="1" x14ac:dyDescent="0.25">
      <c r="A12" s="132"/>
      <c r="B12" s="132"/>
    </row>
    <row r="13" spans="1:7" ht="15.75" customHeight="1" x14ac:dyDescent="0.25">
      <c r="A13" s="133"/>
      <c r="B13" s="133"/>
    </row>
    <row r="14" spans="1:7" ht="8.25" customHeight="1" x14ac:dyDescent="0.25">
      <c r="A14" s="12"/>
      <c r="B14" s="12"/>
      <c r="C14" s="12"/>
    </row>
    <row r="15" spans="1:7" ht="26.25" customHeight="1" x14ac:dyDescent="0.25">
      <c r="A15" s="248" t="s">
        <v>1</v>
      </c>
      <c r="B15" s="250" t="s">
        <v>464</v>
      </c>
      <c r="C15" s="250" t="s">
        <v>465</v>
      </c>
      <c r="D15" s="252" t="s">
        <v>843</v>
      </c>
      <c r="E15" s="252"/>
      <c r="F15" s="252" t="s">
        <v>844</v>
      </c>
      <c r="G15" s="253"/>
    </row>
    <row r="16" spans="1:7" ht="33.75" customHeight="1" x14ac:dyDescent="0.25">
      <c r="A16" s="249"/>
      <c r="B16" s="251"/>
      <c r="C16" s="251"/>
      <c r="D16" s="152" t="s">
        <v>3</v>
      </c>
      <c r="E16" s="152" t="s">
        <v>845</v>
      </c>
      <c r="F16" s="152" t="s">
        <v>846</v>
      </c>
      <c r="G16" s="153" t="s">
        <v>845</v>
      </c>
    </row>
    <row r="17" spans="1:7" ht="37.5" customHeight="1" x14ac:dyDescent="0.25">
      <c r="A17" s="106" t="s">
        <v>847</v>
      </c>
      <c r="B17" s="20" t="s">
        <v>468</v>
      </c>
      <c r="C17" s="20"/>
      <c r="D17" s="45">
        <f>D18+D21+D24+D25+D28+D29+D30+D31</f>
        <v>2047545515</v>
      </c>
      <c r="E17" s="45">
        <f>E18+E21+E24+E25+E28+E29+E30+E31</f>
        <v>11652562757</v>
      </c>
      <c r="F17" s="45">
        <f>F18+F21+F24+F25+F28+F29+F30+F31</f>
        <v>3772523761</v>
      </c>
      <c r="G17" s="154">
        <f>G18+G21+G24+G25+G28+G29+G30+G31</f>
        <v>13383372387</v>
      </c>
    </row>
    <row r="18" spans="1:7" ht="26.25" customHeight="1" x14ac:dyDescent="0.25">
      <c r="A18" s="107" t="s">
        <v>848</v>
      </c>
      <c r="B18" s="25" t="s">
        <v>470</v>
      </c>
      <c r="C18" s="25"/>
      <c r="D18" s="47">
        <f>D19+D20</f>
        <v>1952180409</v>
      </c>
      <c r="E18" s="47">
        <f>E19+E20</f>
        <v>10635342366</v>
      </c>
      <c r="F18" s="47">
        <f>F19+F20</f>
        <v>2652714785</v>
      </c>
      <c r="G18" s="155">
        <f>G19+G20</f>
        <v>7713624062</v>
      </c>
    </row>
    <row r="19" spans="1:7" ht="26.25" customHeight="1" x14ac:dyDescent="0.25">
      <c r="A19" s="156" t="s">
        <v>849</v>
      </c>
      <c r="B19" s="49" t="s">
        <v>850</v>
      </c>
      <c r="C19" s="49"/>
      <c r="D19" s="51">
        <v>0</v>
      </c>
      <c r="E19" s="51">
        <v>0</v>
      </c>
      <c r="F19" s="51">
        <v>0</v>
      </c>
      <c r="G19" s="157">
        <v>0</v>
      </c>
    </row>
    <row r="20" spans="1:7" ht="26.25" customHeight="1" x14ac:dyDescent="0.25">
      <c r="A20" s="156" t="s">
        <v>851</v>
      </c>
      <c r="B20" s="49" t="s">
        <v>852</v>
      </c>
      <c r="C20" s="49"/>
      <c r="D20" s="51">
        <v>1952180409</v>
      </c>
      <c r="E20" s="51">
        <v>10635342366</v>
      </c>
      <c r="F20" s="51">
        <v>2652714785</v>
      </c>
      <c r="G20" s="157">
        <v>7713624062</v>
      </c>
    </row>
    <row r="21" spans="1:7" ht="26.25" customHeight="1" x14ac:dyDescent="0.25">
      <c r="A21" s="107" t="s">
        <v>853</v>
      </c>
      <c r="B21" s="25" t="s">
        <v>472</v>
      </c>
      <c r="C21" s="25"/>
      <c r="D21" s="47">
        <f>D22+D23</f>
        <v>22617820</v>
      </c>
      <c r="E21" s="47">
        <f>E22+E23</f>
        <v>1241738660</v>
      </c>
      <c r="F21" s="47">
        <f>F22+F23</f>
        <v>840483540</v>
      </c>
      <c r="G21" s="155">
        <f>G22+G23</f>
        <v>5499031426</v>
      </c>
    </row>
    <row r="22" spans="1:7" ht="26.25" customHeight="1" x14ac:dyDescent="0.25">
      <c r="A22" s="156" t="s">
        <v>854</v>
      </c>
      <c r="B22" s="49" t="s">
        <v>474</v>
      </c>
      <c r="C22" s="49"/>
      <c r="D22" s="51">
        <v>22617820</v>
      </c>
      <c r="E22" s="51">
        <v>1241738660</v>
      </c>
      <c r="F22" s="51">
        <v>840483540</v>
      </c>
      <c r="G22" s="157">
        <v>4846099925</v>
      </c>
    </row>
    <row r="23" spans="1:7" ht="37.5" customHeight="1" x14ac:dyDescent="0.25">
      <c r="A23" s="156" t="s">
        <v>855</v>
      </c>
      <c r="B23" s="49" t="s">
        <v>476</v>
      </c>
      <c r="C23" s="49"/>
      <c r="D23" s="51">
        <v>0</v>
      </c>
      <c r="E23" s="51">
        <v>0</v>
      </c>
      <c r="F23" s="51">
        <v>0</v>
      </c>
      <c r="G23" s="157">
        <v>652931501</v>
      </c>
    </row>
    <row r="24" spans="1:7" ht="37.5" customHeight="1" x14ac:dyDescent="0.25">
      <c r="A24" s="107" t="s">
        <v>856</v>
      </c>
      <c r="B24" s="25" t="s">
        <v>478</v>
      </c>
      <c r="C24" s="25"/>
      <c r="D24" s="47">
        <v>-38825457</v>
      </c>
      <c r="E24" s="47">
        <v>-308628377</v>
      </c>
      <c r="F24" s="47">
        <v>146365784</v>
      </c>
      <c r="G24" s="155">
        <v>179144639</v>
      </c>
    </row>
    <row r="25" spans="1:7" ht="48.75" customHeight="1" x14ac:dyDescent="0.25">
      <c r="A25" s="107" t="s">
        <v>857</v>
      </c>
      <c r="B25" s="25" t="s">
        <v>480</v>
      </c>
      <c r="C25" s="25"/>
      <c r="D25" s="47">
        <f>D26-D27</f>
        <v>111572743</v>
      </c>
      <c r="E25" s="47">
        <f>E26-E27</f>
        <v>84055313</v>
      </c>
      <c r="F25" s="47">
        <f>F26-F27</f>
        <v>132959652</v>
      </c>
      <c r="G25" s="155">
        <f>G26-G27</f>
        <v>-8496920</v>
      </c>
    </row>
    <row r="26" spans="1:7" ht="48.75" customHeight="1" x14ac:dyDescent="0.25">
      <c r="A26" s="156" t="s">
        <v>858</v>
      </c>
      <c r="B26" s="49" t="s">
        <v>859</v>
      </c>
      <c r="C26" s="49"/>
      <c r="D26" s="51">
        <v>-85376775</v>
      </c>
      <c r="E26" s="51">
        <v>-208510136</v>
      </c>
      <c r="F26" s="51">
        <v>129316014</v>
      </c>
      <c r="G26" s="157">
        <v>216704054</v>
      </c>
    </row>
    <row r="27" spans="1:7" ht="51" x14ac:dyDescent="0.25">
      <c r="A27" s="156" t="s">
        <v>860</v>
      </c>
      <c r="B27" s="49" t="s">
        <v>861</v>
      </c>
      <c r="C27" s="49"/>
      <c r="D27" s="51">
        <v>-196949518</v>
      </c>
      <c r="E27" s="51">
        <v>-292565449</v>
      </c>
      <c r="F27" s="51">
        <v>-3643638</v>
      </c>
      <c r="G27" s="157">
        <v>225200974</v>
      </c>
    </row>
    <row r="28" spans="1:7" ht="25.5" x14ac:dyDescent="0.25">
      <c r="A28" s="107" t="s">
        <v>862</v>
      </c>
      <c r="B28" s="25" t="s">
        <v>484</v>
      </c>
      <c r="C28" s="25"/>
      <c r="D28" s="47">
        <v>0</v>
      </c>
      <c r="E28" s="47">
        <v>0</v>
      </c>
      <c r="F28" s="47">
        <v>0</v>
      </c>
      <c r="G28" s="155">
        <v>0</v>
      </c>
    </row>
    <row r="29" spans="1:7" ht="51" x14ac:dyDescent="0.25">
      <c r="A29" s="107" t="s">
        <v>863</v>
      </c>
      <c r="B29" s="25" t="s">
        <v>486</v>
      </c>
      <c r="C29" s="25"/>
      <c r="D29" s="47">
        <v>0</v>
      </c>
      <c r="E29" s="47">
        <v>0</v>
      </c>
      <c r="F29" s="47">
        <v>0</v>
      </c>
      <c r="G29" s="155">
        <v>0</v>
      </c>
    </row>
    <row r="30" spans="1:7" ht="25.5" x14ac:dyDescent="0.25">
      <c r="A30" s="107" t="s">
        <v>864</v>
      </c>
      <c r="B30" s="25" t="s">
        <v>488</v>
      </c>
      <c r="C30" s="25"/>
      <c r="D30" s="47">
        <v>0</v>
      </c>
      <c r="E30" s="47">
        <v>54795</v>
      </c>
      <c r="F30" s="47">
        <v>0</v>
      </c>
      <c r="G30" s="155">
        <v>69180</v>
      </c>
    </row>
    <row r="31" spans="1:7" ht="102" x14ac:dyDescent="0.25">
      <c r="A31" s="107" t="s">
        <v>865</v>
      </c>
      <c r="B31" s="25" t="s">
        <v>490</v>
      </c>
      <c r="C31" s="25"/>
      <c r="D31" s="47">
        <v>0</v>
      </c>
      <c r="E31" s="47">
        <v>0</v>
      </c>
      <c r="F31" s="47">
        <v>0</v>
      </c>
      <c r="G31" s="155">
        <v>0</v>
      </c>
    </row>
    <row r="32" spans="1:7" ht="25.5" x14ac:dyDescent="0.25">
      <c r="A32" s="106" t="s">
        <v>866</v>
      </c>
      <c r="B32" s="20" t="s">
        <v>492</v>
      </c>
      <c r="C32" s="20"/>
      <c r="D32" s="45">
        <f>D33+D37+D38+D39+D40</f>
        <v>5382289</v>
      </c>
      <c r="E32" s="45">
        <f>E33+E37+E38+E39+E40</f>
        <v>37062208</v>
      </c>
      <c r="F32" s="45">
        <f>F33+F37+F38+F39+F40</f>
        <v>346165</v>
      </c>
      <c r="G32" s="154">
        <f>G33+G37+G38+G39+G40</f>
        <v>25055993</v>
      </c>
    </row>
    <row r="33" spans="1:7" ht="51" x14ac:dyDescent="0.25">
      <c r="A33" s="107" t="s">
        <v>867</v>
      </c>
      <c r="B33" s="25" t="s">
        <v>494</v>
      </c>
      <c r="C33" s="25"/>
      <c r="D33" s="47">
        <f>D34+D35+D36</f>
        <v>5382289</v>
      </c>
      <c r="E33" s="47">
        <f>E34+E35+E36</f>
        <v>37062208</v>
      </c>
      <c r="F33" s="47">
        <f>F34+F35+F36</f>
        <v>346165</v>
      </c>
      <c r="G33" s="155">
        <f>G34+G35+G36</f>
        <v>25055993</v>
      </c>
    </row>
    <row r="34" spans="1:7" ht="25.5" x14ac:dyDescent="0.25">
      <c r="A34" s="156" t="s">
        <v>868</v>
      </c>
      <c r="B34" s="49" t="s">
        <v>869</v>
      </c>
      <c r="C34" s="49"/>
      <c r="D34" s="51">
        <v>3452184</v>
      </c>
      <c r="E34" s="51">
        <v>23978063</v>
      </c>
      <c r="F34" s="51">
        <v>146165</v>
      </c>
      <c r="G34" s="157">
        <v>16180790</v>
      </c>
    </row>
    <row r="35" spans="1:7" ht="25.5" x14ac:dyDescent="0.25">
      <c r="A35" s="156" t="s">
        <v>870</v>
      </c>
      <c r="B35" s="49" t="s">
        <v>871</v>
      </c>
      <c r="C35" s="49"/>
      <c r="D35" s="51">
        <v>0</v>
      </c>
      <c r="E35" s="51">
        <v>0</v>
      </c>
      <c r="F35" s="51">
        <v>0</v>
      </c>
      <c r="G35" s="157">
        <v>0</v>
      </c>
    </row>
    <row r="36" spans="1:7" ht="38.25" x14ac:dyDescent="0.25">
      <c r="A36" s="156" t="s">
        <v>420</v>
      </c>
      <c r="B36" s="49" t="s">
        <v>872</v>
      </c>
      <c r="C36" s="49"/>
      <c r="D36" s="51">
        <v>1930105</v>
      </c>
      <c r="E36" s="51">
        <v>13084145</v>
      </c>
      <c r="F36" s="51">
        <v>200000</v>
      </c>
      <c r="G36" s="157">
        <v>8875203</v>
      </c>
    </row>
    <row r="37" spans="1:7" ht="38.25" x14ac:dyDescent="0.25">
      <c r="A37" s="107" t="s">
        <v>873</v>
      </c>
      <c r="B37" s="25" t="s">
        <v>496</v>
      </c>
      <c r="C37" s="25"/>
      <c r="D37" s="47">
        <v>0</v>
      </c>
      <c r="E37" s="47">
        <v>0</v>
      </c>
      <c r="F37" s="47">
        <v>0</v>
      </c>
      <c r="G37" s="155">
        <v>0</v>
      </c>
    </row>
    <row r="38" spans="1:7" ht="25.5" x14ac:dyDescent="0.25">
      <c r="A38" s="107" t="s">
        <v>874</v>
      </c>
      <c r="B38" s="25" t="s">
        <v>498</v>
      </c>
      <c r="C38" s="25"/>
      <c r="D38" s="47">
        <v>0</v>
      </c>
      <c r="E38" s="47">
        <v>0</v>
      </c>
      <c r="F38" s="47">
        <v>0</v>
      </c>
      <c r="G38" s="155">
        <v>0</v>
      </c>
    </row>
    <row r="39" spans="1:7" ht="76.5" x14ac:dyDescent="0.25">
      <c r="A39" s="107" t="s">
        <v>875</v>
      </c>
      <c r="B39" s="25" t="s">
        <v>500</v>
      </c>
      <c r="C39" s="25"/>
      <c r="D39" s="47">
        <v>0</v>
      </c>
      <c r="E39" s="47">
        <v>0</v>
      </c>
      <c r="F39" s="47">
        <v>0</v>
      </c>
      <c r="G39" s="155">
        <v>0</v>
      </c>
    </row>
    <row r="40" spans="1:7" ht="25.5" x14ac:dyDescent="0.25">
      <c r="A40" s="107" t="s">
        <v>876</v>
      </c>
      <c r="B40" s="25" t="s">
        <v>502</v>
      </c>
      <c r="C40" s="25"/>
      <c r="D40" s="47">
        <v>0</v>
      </c>
      <c r="E40" s="47">
        <v>0</v>
      </c>
      <c r="F40" s="47">
        <v>0</v>
      </c>
      <c r="G40" s="155">
        <v>0</v>
      </c>
    </row>
    <row r="41" spans="1:7" ht="25.5" x14ac:dyDescent="0.25">
      <c r="A41" s="106" t="s">
        <v>877</v>
      </c>
      <c r="B41" s="20" t="s">
        <v>482</v>
      </c>
      <c r="C41" s="20"/>
      <c r="D41" s="45">
        <f>D42+D43+D47+D48+D49+D50+D51+D52+D53+D54</f>
        <v>517495005</v>
      </c>
      <c r="E41" s="45">
        <f>E42+E43+E47+E48+E49+E50+E51+E52+E53+E54</f>
        <v>2432178283</v>
      </c>
      <c r="F41" s="45">
        <f>F42+F43+F47+F48+F49+F50+F51+F52+F53+F54</f>
        <v>626542653</v>
      </c>
      <c r="G41" s="154">
        <f>G42+G43+G47+G48+G49+G50+G51+G52+G53+G54</f>
        <v>2452552097</v>
      </c>
    </row>
    <row r="42" spans="1:7" ht="25.5" x14ac:dyDescent="0.25">
      <c r="A42" s="107" t="s">
        <v>878</v>
      </c>
      <c r="B42" s="25" t="s">
        <v>879</v>
      </c>
      <c r="C42" s="25"/>
      <c r="D42" s="47">
        <v>301139773</v>
      </c>
      <c r="E42" s="47">
        <v>1559805380</v>
      </c>
      <c r="F42" s="47">
        <v>410415749</v>
      </c>
      <c r="G42" s="155">
        <v>1582617395</v>
      </c>
    </row>
    <row r="43" spans="1:7" ht="25.5" x14ac:dyDescent="0.25">
      <c r="A43" s="107" t="s">
        <v>880</v>
      </c>
      <c r="B43" s="25" t="s">
        <v>881</v>
      </c>
      <c r="C43" s="25"/>
      <c r="D43" s="47">
        <v>45639667</v>
      </c>
      <c r="E43" s="47">
        <v>182482903</v>
      </c>
      <c r="F43" s="47">
        <v>45493004</v>
      </c>
      <c r="G43" s="155">
        <v>181320834</v>
      </c>
    </row>
    <row r="44" spans="1:7" ht="25.5" x14ac:dyDescent="0.25">
      <c r="A44" s="156" t="s">
        <v>882</v>
      </c>
      <c r="B44" s="49" t="s">
        <v>883</v>
      </c>
      <c r="C44" s="49"/>
      <c r="D44" s="51">
        <v>45000000</v>
      </c>
      <c r="E44" s="51">
        <v>180000000</v>
      </c>
      <c r="F44" s="51">
        <v>45000000</v>
      </c>
      <c r="G44" s="157">
        <v>180000000</v>
      </c>
    </row>
    <row r="45" spans="1:7" ht="25.5" x14ac:dyDescent="0.25">
      <c r="A45" s="156" t="s">
        <v>884</v>
      </c>
      <c r="B45" s="49" t="s">
        <v>885</v>
      </c>
      <c r="C45" s="49"/>
      <c r="D45" s="51">
        <v>639667</v>
      </c>
      <c r="E45" s="51">
        <v>2482903</v>
      </c>
      <c r="F45" s="51">
        <v>493004</v>
      </c>
      <c r="G45" s="157">
        <v>1320834</v>
      </c>
    </row>
    <row r="46" spans="1:7" ht="76.5" x14ac:dyDescent="0.25">
      <c r="A46" s="156" t="s">
        <v>886</v>
      </c>
      <c r="B46" s="49" t="s">
        <v>887</v>
      </c>
      <c r="C46" s="49"/>
      <c r="D46" s="51">
        <v>0</v>
      </c>
      <c r="E46" s="51">
        <v>0</v>
      </c>
      <c r="F46" s="51">
        <v>0</v>
      </c>
      <c r="G46" s="157">
        <v>0</v>
      </c>
    </row>
    <row r="47" spans="1:7" ht="25.5" x14ac:dyDescent="0.25">
      <c r="A47" s="107" t="s">
        <v>888</v>
      </c>
      <c r="B47" s="25" t="s">
        <v>889</v>
      </c>
      <c r="C47" s="25"/>
      <c r="D47" s="47">
        <v>23100000</v>
      </c>
      <c r="E47" s="47">
        <v>92400000</v>
      </c>
      <c r="F47" s="47">
        <v>23100000</v>
      </c>
      <c r="G47" s="155">
        <v>92400000</v>
      </c>
    </row>
    <row r="48" spans="1:7" ht="25.5" x14ac:dyDescent="0.25">
      <c r="A48" s="107" t="s">
        <v>890</v>
      </c>
      <c r="B48" s="25" t="s">
        <v>891</v>
      </c>
      <c r="C48" s="25"/>
      <c r="D48" s="47">
        <v>49500000</v>
      </c>
      <c r="E48" s="47">
        <v>198000000</v>
      </c>
      <c r="F48" s="47">
        <v>49500000</v>
      </c>
      <c r="G48" s="155">
        <v>198000000</v>
      </c>
    </row>
    <row r="49" spans="1:7" ht="25.5" x14ac:dyDescent="0.25">
      <c r="A49" s="107" t="s">
        <v>892</v>
      </c>
      <c r="B49" s="25" t="s">
        <v>893</v>
      </c>
      <c r="C49" s="25"/>
      <c r="D49" s="47">
        <v>39600000</v>
      </c>
      <c r="E49" s="47">
        <v>158400000</v>
      </c>
      <c r="F49" s="47">
        <v>39600000</v>
      </c>
      <c r="G49" s="155">
        <v>158400000</v>
      </c>
    </row>
    <row r="50" spans="1:7" ht="38.25" x14ac:dyDescent="0.25">
      <c r="A50" s="107" t="s">
        <v>894</v>
      </c>
      <c r="B50" s="25" t="s">
        <v>895</v>
      </c>
      <c r="C50" s="25"/>
      <c r="D50" s="47">
        <v>0</v>
      </c>
      <c r="E50" s="47">
        <v>0</v>
      </c>
      <c r="F50" s="47">
        <v>0</v>
      </c>
      <c r="G50" s="155">
        <v>0</v>
      </c>
    </row>
    <row r="51" spans="1:7" ht="38.25" x14ac:dyDescent="0.25">
      <c r="A51" s="107" t="s">
        <v>896</v>
      </c>
      <c r="B51" s="25" t="s">
        <v>897</v>
      </c>
      <c r="C51" s="25"/>
      <c r="D51" s="47">
        <v>0</v>
      </c>
      <c r="E51" s="47">
        <v>4050000</v>
      </c>
      <c r="F51" s="47">
        <v>0</v>
      </c>
      <c r="G51" s="155">
        <v>0</v>
      </c>
    </row>
    <row r="52" spans="1:7" ht="25.5" x14ac:dyDescent="0.25">
      <c r="A52" s="107" t="s">
        <v>898</v>
      </c>
      <c r="B52" s="25" t="s">
        <v>899</v>
      </c>
      <c r="C52" s="25"/>
      <c r="D52" s="47">
        <v>30163896</v>
      </c>
      <c r="E52" s="47">
        <v>120000000</v>
      </c>
      <c r="F52" s="47">
        <v>30246573</v>
      </c>
      <c r="G52" s="155">
        <v>120000000</v>
      </c>
    </row>
    <row r="53" spans="1:7" ht="25.5" x14ac:dyDescent="0.25">
      <c r="A53" s="107" t="s">
        <v>900</v>
      </c>
      <c r="B53" s="25" t="s">
        <v>901</v>
      </c>
      <c r="C53" s="25"/>
      <c r="D53" s="47">
        <v>0</v>
      </c>
      <c r="E53" s="47">
        <v>0</v>
      </c>
      <c r="F53" s="47">
        <v>0</v>
      </c>
      <c r="G53" s="155">
        <v>0</v>
      </c>
    </row>
    <row r="54" spans="1:7" ht="25.5" x14ac:dyDescent="0.25">
      <c r="A54" s="107" t="s">
        <v>902</v>
      </c>
      <c r="B54" s="25" t="s">
        <v>903</v>
      </c>
      <c r="C54" s="25"/>
      <c r="D54" s="47">
        <f>D55+D56+D57+D58+D59+D60+D61+D62+D63+D64+D65+D66+D67+D68</f>
        <v>28351669</v>
      </c>
      <c r="E54" s="47">
        <f>E55+E56+E57+E58+E59+E60+E61+E62+E63+E64+E65+E66+E67+E68</f>
        <v>117040000</v>
      </c>
      <c r="F54" s="47">
        <f>F55+F56+F57+F58+F59+F60+F61+F62+F63+F64+F65+F66+F67+F68</f>
        <v>28187327</v>
      </c>
      <c r="G54" s="155">
        <f>G55+G56+G57+G58+G59+G60+G61+G62+G63+G64+G65+G66+G67+G68</f>
        <v>119813868</v>
      </c>
    </row>
    <row r="55" spans="1:7" ht="38.25" x14ac:dyDescent="0.25">
      <c r="A55" s="156" t="s">
        <v>904</v>
      </c>
      <c r="B55" s="49" t="s">
        <v>905</v>
      </c>
      <c r="C55" s="49"/>
      <c r="D55" s="51">
        <v>27000000</v>
      </c>
      <c r="E55" s="51">
        <v>108000000</v>
      </c>
      <c r="F55" s="51">
        <v>27000000</v>
      </c>
      <c r="G55" s="157">
        <v>108000000</v>
      </c>
    </row>
    <row r="56" spans="1:7" ht="51" x14ac:dyDescent="0.25">
      <c r="A56" s="156" t="s">
        <v>906</v>
      </c>
      <c r="B56" s="49" t="s">
        <v>907</v>
      </c>
      <c r="C56" s="49"/>
      <c r="D56" s="51">
        <v>0</v>
      </c>
      <c r="E56" s="51">
        <v>0</v>
      </c>
      <c r="F56" s="51">
        <v>0</v>
      </c>
      <c r="G56" s="157">
        <v>0</v>
      </c>
    </row>
    <row r="57" spans="1:7" ht="25.5" x14ac:dyDescent="0.25">
      <c r="A57" s="156" t="s">
        <v>908</v>
      </c>
      <c r="B57" s="49" t="s">
        <v>909</v>
      </c>
      <c r="C57" s="49"/>
      <c r="D57" s="51">
        <v>0</v>
      </c>
      <c r="E57" s="51">
        <v>0</v>
      </c>
      <c r="F57" s="51">
        <v>0</v>
      </c>
      <c r="G57" s="157">
        <v>0</v>
      </c>
    </row>
    <row r="58" spans="1:7" ht="38.25" x14ac:dyDescent="0.25">
      <c r="A58" s="156" t="s">
        <v>910</v>
      </c>
      <c r="B58" s="49" t="s">
        <v>911</v>
      </c>
      <c r="C58" s="49"/>
      <c r="D58" s="51">
        <v>0</v>
      </c>
      <c r="E58" s="51">
        <v>0</v>
      </c>
      <c r="F58" s="51">
        <v>0</v>
      </c>
      <c r="G58" s="157">
        <v>0</v>
      </c>
    </row>
    <row r="59" spans="1:7" ht="25.5" x14ac:dyDescent="0.25">
      <c r="A59" s="156" t="s">
        <v>912</v>
      </c>
      <c r="B59" s="49" t="s">
        <v>913</v>
      </c>
      <c r="C59" s="49"/>
      <c r="D59" s="51">
        <v>0</v>
      </c>
      <c r="E59" s="51">
        <v>0</v>
      </c>
      <c r="F59" s="51">
        <v>0</v>
      </c>
      <c r="G59" s="157">
        <v>0</v>
      </c>
    </row>
    <row r="60" spans="1:7" ht="25.5" x14ac:dyDescent="0.25">
      <c r="A60" s="156" t="s">
        <v>914</v>
      </c>
      <c r="B60" s="49" t="s">
        <v>915</v>
      </c>
      <c r="C60" s="49"/>
      <c r="D60" s="51">
        <v>0</v>
      </c>
      <c r="E60" s="51">
        <v>0</v>
      </c>
      <c r="F60" s="51">
        <v>0</v>
      </c>
      <c r="G60" s="157">
        <v>0</v>
      </c>
    </row>
    <row r="61" spans="1:7" ht="25.5" x14ac:dyDescent="0.25">
      <c r="A61" s="156" t="s">
        <v>916</v>
      </c>
      <c r="B61" s="49" t="s">
        <v>917</v>
      </c>
      <c r="C61" s="49"/>
      <c r="D61" s="51">
        <v>1263669</v>
      </c>
      <c r="E61" s="51">
        <v>7500000</v>
      </c>
      <c r="F61" s="51">
        <v>1143327</v>
      </c>
      <c r="G61" s="157">
        <v>7500000</v>
      </c>
    </row>
    <row r="62" spans="1:7" ht="25.5" x14ac:dyDescent="0.25">
      <c r="A62" s="156" t="s">
        <v>918</v>
      </c>
      <c r="B62" s="49" t="s">
        <v>919</v>
      </c>
      <c r="C62" s="49"/>
      <c r="D62" s="51">
        <v>88000</v>
      </c>
      <c r="E62" s="51">
        <v>1540000</v>
      </c>
      <c r="F62" s="51">
        <v>44000</v>
      </c>
      <c r="G62" s="157">
        <v>4203868</v>
      </c>
    </row>
    <row r="63" spans="1:7" ht="38.25" x14ac:dyDescent="0.25">
      <c r="A63" s="156" t="s">
        <v>920</v>
      </c>
      <c r="B63" s="49" t="s">
        <v>921</v>
      </c>
      <c r="C63" s="49"/>
      <c r="D63" s="51">
        <v>0</v>
      </c>
      <c r="E63" s="51">
        <v>0</v>
      </c>
      <c r="F63" s="51">
        <v>0</v>
      </c>
      <c r="G63" s="157">
        <v>0</v>
      </c>
    </row>
    <row r="64" spans="1:7" ht="25.5" x14ac:dyDescent="0.25">
      <c r="A64" s="156" t="s">
        <v>922</v>
      </c>
      <c r="B64" s="49" t="s">
        <v>923</v>
      </c>
      <c r="C64" s="49"/>
      <c r="D64" s="51">
        <v>0</v>
      </c>
      <c r="E64" s="51">
        <v>0</v>
      </c>
      <c r="F64" s="51">
        <v>0</v>
      </c>
      <c r="G64" s="157">
        <v>0</v>
      </c>
    </row>
    <row r="65" spans="1:7" ht="38.25" x14ac:dyDescent="0.25">
      <c r="A65" s="156" t="s">
        <v>924</v>
      </c>
      <c r="B65" s="49" t="s">
        <v>925</v>
      </c>
      <c r="C65" s="49"/>
      <c r="D65" s="51">
        <v>0</v>
      </c>
      <c r="E65" s="51">
        <v>0</v>
      </c>
      <c r="F65" s="51">
        <v>0</v>
      </c>
      <c r="G65" s="157">
        <v>0</v>
      </c>
    </row>
    <row r="66" spans="1:7" ht="25.5" x14ac:dyDescent="0.25">
      <c r="A66" s="156" t="s">
        <v>926</v>
      </c>
      <c r="B66" s="49" t="s">
        <v>927</v>
      </c>
      <c r="C66" s="49"/>
      <c r="D66" s="51">
        <v>0</v>
      </c>
      <c r="E66" s="51">
        <v>0</v>
      </c>
      <c r="F66" s="51">
        <v>0</v>
      </c>
      <c r="G66" s="157">
        <v>0</v>
      </c>
    </row>
    <row r="67" spans="1:7" ht="25.5" x14ac:dyDescent="0.25">
      <c r="A67" s="156" t="s">
        <v>928</v>
      </c>
      <c r="B67" s="49" t="s">
        <v>929</v>
      </c>
      <c r="C67" s="49"/>
      <c r="D67" s="51">
        <v>0</v>
      </c>
      <c r="E67" s="51">
        <v>0</v>
      </c>
      <c r="F67" s="51">
        <v>0</v>
      </c>
      <c r="G67" s="157">
        <v>0</v>
      </c>
    </row>
    <row r="68" spans="1:7" ht="25.5" x14ac:dyDescent="0.25">
      <c r="A68" s="156" t="s">
        <v>930</v>
      </c>
      <c r="B68" s="49" t="s">
        <v>931</v>
      </c>
      <c r="C68" s="49"/>
      <c r="D68" s="51">
        <v>0</v>
      </c>
      <c r="E68" s="51">
        <v>0</v>
      </c>
      <c r="F68" s="51">
        <v>0</v>
      </c>
      <c r="G68" s="157">
        <v>110000</v>
      </c>
    </row>
    <row r="69" spans="1:7" ht="38.25" x14ac:dyDescent="0.25">
      <c r="A69" s="106" t="s">
        <v>932</v>
      </c>
      <c r="B69" s="20" t="s">
        <v>933</v>
      </c>
      <c r="C69" s="20"/>
      <c r="D69" s="45">
        <f>D17-D32-D41</f>
        <v>1524668221</v>
      </c>
      <c r="E69" s="45">
        <f>E17-E32-E41</f>
        <v>9183322266</v>
      </c>
      <c r="F69" s="45">
        <f>F17-F32-F41</f>
        <v>3145634943</v>
      </c>
      <c r="G69" s="154">
        <f>G17-G32-G41</f>
        <v>10905764297</v>
      </c>
    </row>
    <row r="70" spans="1:7" ht="38.25" x14ac:dyDescent="0.25">
      <c r="A70" s="106" t="s">
        <v>934</v>
      </c>
      <c r="B70" s="20" t="s">
        <v>935</v>
      </c>
      <c r="C70" s="20"/>
      <c r="D70" s="45">
        <f>D71-D72</f>
        <v>0</v>
      </c>
      <c r="E70" s="45">
        <f>E71-E72</f>
        <v>0</v>
      </c>
      <c r="F70" s="45">
        <f>F71-F72</f>
        <v>0</v>
      </c>
      <c r="G70" s="154">
        <f>G71-G72</f>
        <v>0</v>
      </c>
    </row>
    <row r="71" spans="1:7" ht="25.5" x14ac:dyDescent="0.25">
      <c r="A71" s="107" t="s">
        <v>936</v>
      </c>
      <c r="B71" s="25" t="s">
        <v>937</v>
      </c>
      <c r="C71" s="25"/>
      <c r="D71" s="47">
        <v>0</v>
      </c>
      <c r="E71" s="47">
        <v>0</v>
      </c>
      <c r="F71" s="47">
        <v>0</v>
      </c>
      <c r="G71" s="155">
        <v>0</v>
      </c>
    </row>
    <row r="72" spans="1:7" ht="25.5" x14ac:dyDescent="0.25">
      <c r="A72" s="107" t="s">
        <v>938</v>
      </c>
      <c r="B72" s="25" t="s">
        <v>939</v>
      </c>
      <c r="C72" s="25"/>
      <c r="D72" s="47">
        <v>0</v>
      </c>
      <c r="E72" s="47">
        <v>0</v>
      </c>
      <c r="F72" s="47">
        <v>0</v>
      </c>
      <c r="G72" s="155">
        <v>0</v>
      </c>
    </row>
    <row r="73" spans="1:7" ht="38.25" x14ac:dyDescent="0.25">
      <c r="A73" s="106" t="s">
        <v>940</v>
      </c>
      <c r="B73" s="20" t="s">
        <v>523</v>
      </c>
      <c r="C73" s="20"/>
      <c r="D73" s="45">
        <f>D69+D70</f>
        <v>1524668221</v>
      </c>
      <c r="E73" s="45">
        <f>E69+E70</f>
        <v>9183322266</v>
      </c>
      <c r="F73" s="45">
        <f>F69+F70</f>
        <v>3145634943</v>
      </c>
      <c r="G73" s="154">
        <f>G69+G70</f>
        <v>10905764297</v>
      </c>
    </row>
    <row r="74" spans="1:7" ht="25.5" x14ac:dyDescent="0.25">
      <c r="A74" s="107" t="s">
        <v>941</v>
      </c>
      <c r="B74" s="25" t="s">
        <v>513</v>
      </c>
      <c r="C74" s="25"/>
      <c r="D74" s="47">
        <v>1413095478</v>
      </c>
      <c r="E74" s="47">
        <v>9099266953</v>
      </c>
      <c r="F74" s="47">
        <v>3012675291</v>
      </c>
      <c r="G74" s="155">
        <v>10914261217</v>
      </c>
    </row>
    <row r="75" spans="1:7" ht="25.5" x14ac:dyDescent="0.25">
      <c r="A75" s="107" t="s">
        <v>942</v>
      </c>
      <c r="B75" s="25" t="s">
        <v>515</v>
      </c>
      <c r="C75" s="25"/>
      <c r="D75" s="47">
        <v>111572743</v>
      </c>
      <c r="E75" s="47">
        <v>84055313</v>
      </c>
      <c r="F75" s="47">
        <v>132959652</v>
      </c>
      <c r="G75" s="155">
        <v>-8496920</v>
      </c>
    </row>
    <row r="76" spans="1:7" ht="25.5" x14ac:dyDescent="0.25">
      <c r="A76" s="106" t="s">
        <v>943</v>
      </c>
      <c r="B76" s="20" t="s">
        <v>525</v>
      </c>
      <c r="C76" s="20"/>
      <c r="D76" s="45">
        <v>0</v>
      </c>
      <c r="E76" s="45">
        <v>0</v>
      </c>
      <c r="F76" s="45">
        <v>0</v>
      </c>
      <c r="G76" s="154">
        <v>0</v>
      </c>
    </row>
    <row r="77" spans="1:7" ht="38.25" x14ac:dyDescent="0.25">
      <c r="A77" s="108" t="s">
        <v>944</v>
      </c>
      <c r="B77" s="54" t="s">
        <v>945</v>
      </c>
      <c r="C77" s="54"/>
      <c r="D77" s="57">
        <f>D73-D76</f>
        <v>1524668221</v>
      </c>
      <c r="E77" s="57">
        <f>E73-E76</f>
        <v>9183322266</v>
      </c>
      <c r="F77" s="57">
        <f>F73-F76</f>
        <v>3145634943</v>
      </c>
      <c r="G77" s="158">
        <f>G73-G76</f>
        <v>10905764297</v>
      </c>
    </row>
    <row r="78" spans="1:7" ht="10.5" customHeight="1" x14ac:dyDescent="0.25">
      <c r="A78" s="1"/>
      <c r="B78" s="1"/>
      <c r="C78" s="1"/>
      <c r="D78" s="1"/>
    </row>
    <row r="79" spans="1:7" ht="15" customHeight="1" x14ac:dyDescent="0.2">
      <c r="A79" s="147"/>
      <c r="B79" s="130"/>
      <c r="C79" s="148"/>
    </row>
    <row r="80" spans="1:7" ht="15" customHeight="1" x14ac:dyDescent="0.2">
      <c r="A80" s="131"/>
      <c r="B80" s="149"/>
      <c r="C80" s="150"/>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3D17-0D2D-448D-AABA-32A185778BE5}">
  <sheetPr>
    <tabColor theme="2" tint="-0.89999084444715716"/>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129"/>
    </row>
    <row r="2" spans="1:5" ht="24.75" customHeight="1" x14ac:dyDescent="0.25">
      <c r="A2" s="42"/>
    </row>
    <row r="3" spans="1:5" ht="8.25" customHeight="1" x14ac:dyDescent="0.25">
      <c r="A3" s="1"/>
    </row>
    <row r="4" spans="1:5" ht="28.5" customHeight="1" x14ac:dyDescent="0.25">
      <c r="A4" s="130"/>
    </row>
    <row r="5" spans="1:5" ht="27" customHeight="1" x14ac:dyDescent="0.25">
      <c r="A5" s="131"/>
    </row>
    <row r="6" spans="1:5" ht="16.5" customHeight="1" x14ac:dyDescent="0.25">
      <c r="A6" s="132"/>
      <c r="B6" s="132"/>
    </row>
    <row r="7" spans="1:5" ht="15.75" customHeight="1" x14ac:dyDescent="0.25">
      <c r="A7" s="133"/>
      <c r="B7" s="133"/>
    </row>
    <row r="8" spans="1:5" ht="15.75" customHeight="1" x14ac:dyDescent="0.25">
      <c r="A8" s="132"/>
      <c r="B8" s="132"/>
    </row>
    <row r="9" spans="1:5" ht="15.75" customHeight="1" x14ac:dyDescent="0.25">
      <c r="A9" s="133"/>
      <c r="B9" s="133"/>
    </row>
    <row r="10" spans="1:5" ht="15.75" customHeight="1" x14ac:dyDescent="0.25">
      <c r="A10" s="132"/>
      <c r="B10" s="132"/>
    </row>
    <row r="11" spans="1:5" ht="15.75" customHeight="1" x14ac:dyDescent="0.25">
      <c r="A11" s="133"/>
      <c r="B11" s="133"/>
    </row>
    <row r="12" spans="1:5" ht="15.75" customHeight="1" x14ac:dyDescent="0.25">
      <c r="A12" s="132"/>
      <c r="B12" s="132"/>
    </row>
    <row r="13" spans="1:5" ht="15.75" customHeight="1" x14ac:dyDescent="0.25">
      <c r="A13" s="133"/>
      <c r="B13" s="133"/>
    </row>
    <row r="14" spans="1:5" ht="8.25" customHeight="1" x14ac:dyDescent="0.25">
      <c r="A14" s="12"/>
      <c r="B14" s="134"/>
      <c r="C14" s="12"/>
    </row>
    <row r="15" spans="1:5" ht="36" customHeight="1" x14ac:dyDescent="0.25">
      <c r="A15" s="135" t="s">
        <v>648</v>
      </c>
      <c r="B15" s="136" t="s">
        <v>464</v>
      </c>
      <c r="C15" s="136" t="s">
        <v>649</v>
      </c>
      <c r="D15" s="137" t="s">
        <v>650</v>
      </c>
      <c r="E15" s="138" t="s">
        <v>651</v>
      </c>
    </row>
    <row r="16" spans="1:5" ht="26.25" customHeight="1" x14ac:dyDescent="0.25">
      <c r="A16" s="139" t="s">
        <v>652</v>
      </c>
      <c r="B16" s="67" t="s">
        <v>5</v>
      </c>
      <c r="C16" s="67"/>
      <c r="D16" s="45">
        <v>0</v>
      </c>
      <c r="E16" s="68">
        <v>0</v>
      </c>
    </row>
    <row r="17" spans="1:5" ht="26.25" customHeight="1" x14ac:dyDescent="0.25">
      <c r="A17" s="139" t="s">
        <v>653</v>
      </c>
      <c r="B17" s="67" t="s">
        <v>654</v>
      </c>
      <c r="C17" s="67"/>
      <c r="D17" s="45">
        <v>1597401026</v>
      </c>
      <c r="E17" s="68">
        <v>25992878669</v>
      </c>
    </row>
    <row r="18" spans="1:5" ht="26.25" customHeight="1" x14ac:dyDescent="0.25">
      <c r="A18" s="140" t="s">
        <v>655</v>
      </c>
      <c r="B18" s="71" t="s">
        <v>656</v>
      </c>
      <c r="C18" s="71"/>
      <c r="D18" s="47">
        <v>1597401026</v>
      </c>
      <c r="E18" s="72">
        <v>25992878669</v>
      </c>
    </row>
    <row r="19" spans="1:5" ht="26.25" customHeight="1" x14ac:dyDescent="0.25">
      <c r="A19" s="141" t="s">
        <v>657</v>
      </c>
      <c r="B19" s="75" t="s">
        <v>658</v>
      </c>
      <c r="C19" s="75"/>
      <c r="D19" s="51">
        <v>10000351</v>
      </c>
      <c r="E19" s="76">
        <v>19000000</v>
      </c>
    </row>
    <row r="20" spans="1:5" ht="26.25" customHeight="1" x14ac:dyDescent="0.25">
      <c r="A20" s="141" t="s">
        <v>659</v>
      </c>
      <c r="B20" s="75" t="s">
        <v>660</v>
      </c>
      <c r="C20" s="75"/>
      <c r="D20" s="51">
        <v>31</v>
      </c>
      <c r="E20" s="76">
        <v>0</v>
      </c>
    </row>
    <row r="21" spans="1:5" ht="26.25" customHeight="1" x14ac:dyDescent="0.25">
      <c r="A21" s="141" t="s">
        <v>661</v>
      </c>
      <c r="B21" s="75" t="s">
        <v>662</v>
      </c>
      <c r="C21" s="75"/>
      <c r="D21" s="51">
        <v>1587400644</v>
      </c>
      <c r="E21" s="76">
        <v>25973878669</v>
      </c>
    </row>
    <row r="22" spans="1:5" ht="26.25" customHeight="1" x14ac:dyDescent="0.25">
      <c r="A22" s="141" t="s">
        <v>536</v>
      </c>
      <c r="B22" s="75" t="s">
        <v>663</v>
      </c>
      <c r="C22" s="75"/>
      <c r="D22" s="51">
        <v>0</v>
      </c>
      <c r="E22" s="76">
        <v>0</v>
      </c>
    </row>
    <row r="23" spans="1:5" ht="26.25" customHeight="1" x14ac:dyDescent="0.25">
      <c r="A23" s="140" t="s">
        <v>664</v>
      </c>
      <c r="B23" s="71" t="s">
        <v>665</v>
      </c>
      <c r="C23" s="71"/>
      <c r="D23" s="47">
        <v>0</v>
      </c>
      <c r="E23" s="72">
        <v>0</v>
      </c>
    </row>
    <row r="24" spans="1:5" ht="26.25" customHeight="1" x14ac:dyDescent="0.25">
      <c r="A24" s="140" t="s">
        <v>666</v>
      </c>
      <c r="B24" s="71" t="s">
        <v>667</v>
      </c>
      <c r="C24" s="71"/>
      <c r="D24" s="47">
        <v>0</v>
      </c>
      <c r="E24" s="72">
        <v>0</v>
      </c>
    </row>
    <row r="25" spans="1:5" ht="26.25" customHeight="1" x14ac:dyDescent="0.25">
      <c r="A25" s="139" t="s">
        <v>668</v>
      </c>
      <c r="B25" s="67" t="s">
        <v>669</v>
      </c>
      <c r="C25" s="67"/>
      <c r="D25" s="45">
        <v>68727220373</v>
      </c>
      <c r="E25" s="68">
        <v>141163178557</v>
      </c>
    </row>
    <row r="26" spans="1:5" ht="26.25" customHeight="1" x14ac:dyDescent="0.25">
      <c r="A26" s="140" t="s">
        <v>670</v>
      </c>
      <c r="B26" s="71" t="s">
        <v>671</v>
      </c>
      <c r="C26" s="71"/>
      <c r="D26" s="47">
        <v>68727220373</v>
      </c>
      <c r="E26" s="72">
        <v>141163178557</v>
      </c>
    </row>
    <row r="27" spans="1:5" ht="26.25" customHeight="1" x14ac:dyDescent="0.25">
      <c r="A27" s="141" t="s">
        <v>672</v>
      </c>
      <c r="B27" s="75" t="s">
        <v>673</v>
      </c>
      <c r="C27" s="75"/>
      <c r="D27" s="51">
        <v>0</v>
      </c>
      <c r="E27" s="76">
        <v>0</v>
      </c>
    </row>
    <row r="28" spans="1:5" ht="26.25" customHeight="1" x14ac:dyDescent="0.25">
      <c r="A28" s="141" t="s">
        <v>674</v>
      </c>
      <c r="B28" s="75" t="s">
        <v>675</v>
      </c>
      <c r="C28" s="75"/>
      <c r="D28" s="51">
        <v>0</v>
      </c>
      <c r="E28" s="76">
        <v>0</v>
      </c>
    </row>
    <row r="29" spans="1:5" ht="26.25" customHeight="1" x14ac:dyDescent="0.25">
      <c r="A29" s="141" t="s">
        <v>676</v>
      </c>
      <c r="B29" s="75" t="s">
        <v>677</v>
      </c>
      <c r="C29" s="75"/>
      <c r="D29" s="51">
        <v>68727220373</v>
      </c>
      <c r="E29" s="76">
        <v>125163178557</v>
      </c>
    </row>
    <row r="30" spans="1:5" ht="25.5" x14ac:dyDescent="0.25">
      <c r="A30" s="141" t="s">
        <v>568</v>
      </c>
      <c r="B30" s="75" t="s">
        <v>678</v>
      </c>
      <c r="C30" s="75"/>
      <c r="D30" s="51">
        <v>0</v>
      </c>
      <c r="E30" s="76">
        <v>0</v>
      </c>
    </row>
    <row r="31" spans="1:5" ht="25.5" x14ac:dyDescent="0.25">
      <c r="A31" s="141" t="s">
        <v>679</v>
      </c>
      <c r="B31" s="75" t="s">
        <v>680</v>
      </c>
      <c r="C31" s="75"/>
      <c r="D31" s="51">
        <v>0</v>
      </c>
      <c r="E31" s="76">
        <v>0</v>
      </c>
    </row>
    <row r="32" spans="1:5" ht="25.5" x14ac:dyDescent="0.25">
      <c r="A32" s="141" t="s">
        <v>681</v>
      </c>
      <c r="B32" s="75" t="s">
        <v>682</v>
      </c>
      <c r="C32" s="75"/>
      <c r="D32" s="51">
        <v>0</v>
      </c>
      <c r="E32" s="76">
        <v>16000000000</v>
      </c>
    </row>
    <row r="33" spans="1:5" ht="25.5" x14ac:dyDescent="0.25">
      <c r="A33" s="141" t="s">
        <v>683</v>
      </c>
      <c r="B33" s="75" t="s">
        <v>684</v>
      </c>
      <c r="C33" s="75"/>
      <c r="D33" s="51">
        <v>0</v>
      </c>
      <c r="E33" s="76">
        <v>0</v>
      </c>
    </row>
    <row r="34" spans="1:5" ht="25.5" x14ac:dyDescent="0.25">
      <c r="A34" s="141" t="s">
        <v>685</v>
      </c>
      <c r="B34" s="75" t="s">
        <v>686</v>
      </c>
      <c r="C34" s="75"/>
      <c r="D34" s="51">
        <v>0</v>
      </c>
      <c r="E34" s="76">
        <v>0</v>
      </c>
    </row>
    <row r="35" spans="1:5" ht="25.5" x14ac:dyDescent="0.25">
      <c r="A35" s="141" t="s">
        <v>687</v>
      </c>
      <c r="B35" s="75" t="s">
        <v>688</v>
      </c>
      <c r="C35" s="75"/>
      <c r="D35" s="51">
        <v>0</v>
      </c>
      <c r="E35" s="76">
        <v>0</v>
      </c>
    </row>
    <row r="36" spans="1:5" ht="25.5" x14ac:dyDescent="0.25">
      <c r="A36" s="140" t="s">
        <v>689</v>
      </c>
      <c r="B36" s="71" t="s">
        <v>690</v>
      </c>
      <c r="C36" s="71"/>
      <c r="D36" s="47">
        <v>0</v>
      </c>
      <c r="E36" s="72">
        <v>0</v>
      </c>
    </row>
    <row r="37" spans="1:5" ht="25.5" x14ac:dyDescent="0.25">
      <c r="A37" s="139" t="s">
        <v>691</v>
      </c>
      <c r="B37" s="67" t="s">
        <v>692</v>
      </c>
      <c r="C37" s="67"/>
      <c r="D37" s="45">
        <v>1346262384</v>
      </c>
      <c r="E37" s="68">
        <v>3676855370</v>
      </c>
    </row>
    <row r="38" spans="1:5" ht="25.5" x14ac:dyDescent="0.25">
      <c r="A38" s="140" t="s">
        <v>693</v>
      </c>
      <c r="B38" s="71" t="s">
        <v>694</v>
      </c>
      <c r="C38" s="71"/>
      <c r="D38" s="47">
        <v>0</v>
      </c>
      <c r="E38" s="72">
        <v>0</v>
      </c>
    </row>
    <row r="39" spans="1:5" ht="25.5" x14ac:dyDescent="0.25">
      <c r="A39" s="140" t="s">
        <v>695</v>
      </c>
      <c r="B39" s="71" t="s">
        <v>696</v>
      </c>
      <c r="C39" s="71"/>
      <c r="D39" s="47">
        <v>0</v>
      </c>
      <c r="E39" s="72">
        <v>0</v>
      </c>
    </row>
    <row r="40" spans="1:5" ht="25.5" x14ac:dyDescent="0.25">
      <c r="A40" s="140" t="s">
        <v>697</v>
      </c>
      <c r="B40" s="71" t="s">
        <v>698</v>
      </c>
      <c r="C40" s="71"/>
      <c r="D40" s="47">
        <v>1346262384</v>
      </c>
      <c r="E40" s="72">
        <v>3676855370</v>
      </c>
    </row>
    <row r="41" spans="1:5" ht="25.5" x14ac:dyDescent="0.25">
      <c r="A41" s="140" t="s">
        <v>699</v>
      </c>
      <c r="B41" s="71" t="s">
        <v>700</v>
      </c>
      <c r="C41" s="71"/>
      <c r="D41" s="47">
        <v>0</v>
      </c>
      <c r="E41" s="72">
        <v>0</v>
      </c>
    </row>
    <row r="42" spans="1:5" ht="25.5" x14ac:dyDescent="0.25">
      <c r="A42" s="141" t="s">
        <v>701</v>
      </c>
      <c r="B42" s="75" t="s">
        <v>702</v>
      </c>
      <c r="C42" s="75"/>
      <c r="D42" s="51">
        <v>0</v>
      </c>
      <c r="E42" s="76">
        <v>0</v>
      </c>
    </row>
    <row r="43" spans="1:5" ht="25.5" x14ac:dyDescent="0.25">
      <c r="A43" s="141" t="s">
        <v>703</v>
      </c>
      <c r="B43" s="75" t="s">
        <v>704</v>
      </c>
      <c r="C43" s="75"/>
      <c r="D43" s="51">
        <v>0</v>
      </c>
      <c r="E43" s="76">
        <v>0</v>
      </c>
    </row>
    <row r="44" spans="1:5" ht="38.25" x14ac:dyDescent="0.25">
      <c r="A44" s="141" t="s">
        <v>705</v>
      </c>
      <c r="B44" s="75" t="s">
        <v>706</v>
      </c>
      <c r="C44" s="75"/>
      <c r="D44" s="51">
        <v>0</v>
      </c>
      <c r="E44" s="76">
        <v>0</v>
      </c>
    </row>
    <row r="45" spans="1:5" ht="38.25" x14ac:dyDescent="0.25">
      <c r="A45" s="141" t="s">
        <v>707</v>
      </c>
      <c r="B45" s="75" t="s">
        <v>708</v>
      </c>
      <c r="C45" s="75"/>
      <c r="D45" s="51">
        <v>0</v>
      </c>
      <c r="E45" s="76">
        <v>0</v>
      </c>
    </row>
    <row r="46" spans="1:5" ht="25.5" x14ac:dyDescent="0.25">
      <c r="A46" s="141" t="s">
        <v>709</v>
      </c>
      <c r="B46" s="75" t="s">
        <v>710</v>
      </c>
      <c r="C46" s="75"/>
      <c r="D46" s="51">
        <v>0</v>
      </c>
      <c r="E46" s="76">
        <v>0</v>
      </c>
    </row>
    <row r="47" spans="1:5" ht="38.25" x14ac:dyDescent="0.25">
      <c r="A47" s="140" t="s">
        <v>711</v>
      </c>
      <c r="B47" s="71" t="s">
        <v>712</v>
      </c>
      <c r="C47" s="71"/>
      <c r="D47" s="47">
        <v>0</v>
      </c>
      <c r="E47" s="72">
        <v>0</v>
      </c>
    </row>
    <row r="48" spans="1:5" ht="25.5" x14ac:dyDescent="0.25">
      <c r="A48" s="140" t="s">
        <v>713</v>
      </c>
      <c r="B48" s="71" t="s">
        <v>714</v>
      </c>
      <c r="C48" s="71"/>
      <c r="D48" s="47">
        <v>1346262384</v>
      </c>
      <c r="E48" s="72">
        <v>3676855370</v>
      </c>
    </row>
    <row r="49" spans="1:5" ht="25.5" x14ac:dyDescent="0.25">
      <c r="A49" s="141" t="s">
        <v>715</v>
      </c>
      <c r="B49" s="75" t="s">
        <v>716</v>
      </c>
      <c r="C49" s="75"/>
      <c r="D49" s="51">
        <v>0</v>
      </c>
      <c r="E49" s="76">
        <v>0</v>
      </c>
    </row>
    <row r="50" spans="1:5" ht="25.5" x14ac:dyDescent="0.25">
      <c r="A50" s="141" t="s">
        <v>140</v>
      </c>
      <c r="B50" s="75" t="s">
        <v>717</v>
      </c>
      <c r="C50" s="75"/>
      <c r="D50" s="51">
        <v>1346262384</v>
      </c>
      <c r="E50" s="76">
        <v>3638543045</v>
      </c>
    </row>
    <row r="51" spans="1:5" ht="38.25" x14ac:dyDescent="0.25">
      <c r="A51" s="141" t="s">
        <v>718</v>
      </c>
      <c r="B51" s="75" t="s">
        <v>719</v>
      </c>
      <c r="C51" s="75"/>
      <c r="D51" s="51">
        <v>0</v>
      </c>
      <c r="E51" s="76">
        <v>0</v>
      </c>
    </row>
    <row r="52" spans="1:5" ht="38.25" x14ac:dyDescent="0.25">
      <c r="A52" s="141" t="s">
        <v>720</v>
      </c>
      <c r="B52" s="75" t="s">
        <v>721</v>
      </c>
      <c r="C52" s="75"/>
      <c r="D52" s="51">
        <v>0</v>
      </c>
      <c r="E52" s="76">
        <v>38312325</v>
      </c>
    </row>
    <row r="53" spans="1:5" ht="25.5" x14ac:dyDescent="0.25">
      <c r="A53" s="141" t="s">
        <v>722</v>
      </c>
      <c r="B53" s="75" t="s">
        <v>723</v>
      </c>
      <c r="C53" s="75"/>
      <c r="D53" s="51">
        <v>0</v>
      </c>
      <c r="E53" s="76">
        <v>0</v>
      </c>
    </row>
    <row r="54" spans="1:5" ht="25.5" x14ac:dyDescent="0.25">
      <c r="A54" s="140" t="s">
        <v>724</v>
      </c>
      <c r="B54" s="71" t="s">
        <v>725</v>
      </c>
      <c r="C54" s="71"/>
      <c r="D54" s="47">
        <v>0</v>
      </c>
      <c r="E54" s="72">
        <v>0</v>
      </c>
    </row>
    <row r="55" spans="1:5" ht="25.5" x14ac:dyDescent="0.25">
      <c r="A55" s="141" t="s">
        <v>726</v>
      </c>
      <c r="B55" s="75" t="s">
        <v>727</v>
      </c>
      <c r="C55" s="75"/>
      <c r="D55" s="51">
        <v>0</v>
      </c>
      <c r="E55" s="76">
        <v>0</v>
      </c>
    </row>
    <row r="56" spans="1:5" ht="25.5" x14ac:dyDescent="0.25">
      <c r="A56" s="141" t="s">
        <v>728</v>
      </c>
      <c r="B56" s="75" t="s">
        <v>729</v>
      </c>
      <c r="C56" s="75"/>
      <c r="D56" s="51">
        <v>0</v>
      </c>
      <c r="E56" s="76">
        <v>0</v>
      </c>
    </row>
    <row r="57" spans="1:5" ht="25.5" x14ac:dyDescent="0.25">
      <c r="A57" s="141" t="s">
        <v>153</v>
      </c>
      <c r="B57" s="75" t="s">
        <v>730</v>
      </c>
      <c r="C57" s="75"/>
      <c r="D57" s="51">
        <v>0</v>
      </c>
      <c r="E57" s="76">
        <v>0</v>
      </c>
    </row>
    <row r="58" spans="1:5" ht="25.5" x14ac:dyDescent="0.25">
      <c r="A58" s="141" t="s">
        <v>731</v>
      </c>
      <c r="B58" s="75" t="s">
        <v>732</v>
      </c>
      <c r="C58" s="75"/>
      <c r="D58" s="51">
        <v>0</v>
      </c>
      <c r="E58" s="76">
        <v>0</v>
      </c>
    </row>
    <row r="59" spans="1:5" ht="25.5" x14ac:dyDescent="0.25">
      <c r="A59" s="140" t="s">
        <v>733</v>
      </c>
      <c r="B59" s="71" t="s">
        <v>734</v>
      </c>
      <c r="C59" s="71"/>
      <c r="D59" s="47">
        <v>0</v>
      </c>
      <c r="E59" s="72">
        <v>0</v>
      </c>
    </row>
    <row r="60" spans="1:5" ht="25.5" x14ac:dyDescent="0.25">
      <c r="A60" s="139" t="s">
        <v>735</v>
      </c>
      <c r="B60" s="67" t="s">
        <v>736</v>
      </c>
      <c r="C60" s="67"/>
      <c r="D60" s="45">
        <v>71670883783</v>
      </c>
      <c r="E60" s="68">
        <v>170832912596</v>
      </c>
    </row>
    <row r="61" spans="1:5" ht="25.5" x14ac:dyDescent="0.25">
      <c r="A61" s="139" t="s">
        <v>737</v>
      </c>
      <c r="B61" s="67" t="s">
        <v>29</v>
      </c>
      <c r="C61" s="67"/>
      <c r="D61" s="45">
        <v>0</v>
      </c>
      <c r="E61" s="68">
        <v>0</v>
      </c>
    </row>
    <row r="62" spans="1:5" ht="25.5" x14ac:dyDescent="0.25">
      <c r="A62" s="140" t="s">
        <v>738</v>
      </c>
      <c r="B62" s="71" t="s">
        <v>739</v>
      </c>
      <c r="C62" s="71"/>
      <c r="D62" s="47">
        <v>0</v>
      </c>
      <c r="E62" s="72">
        <v>0</v>
      </c>
    </row>
    <row r="63" spans="1:5" ht="25.5" x14ac:dyDescent="0.25">
      <c r="A63" s="141" t="s">
        <v>740</v>
      </c>
      <c r="B63" s="75" t="s">
        <v>741</v>
      </c>
      <c r="C63" s="75"/>
      <c r="D63" s="51">
        <v>0</v>
      </c>
      <c r="E63" s="76">
        <v>0</v>
      </c>
    </row>
    <row r="64" spans="1:5" ht="25.5" x14ac:dyDescent="0.25">
      <c r="A64" s="141" t="s">
        <v>742</v>
      </c>
      <c r="B64" s="75" t="s">
        <v>743</v>
      </c>
      <c r="C64" s="75"/>
      <c r="D64" s="51">
        <v>0</v>
      </c>
      <c r="E64" s="76">
        <v>0</v>
      </c>
    </row>
    <row r="65" spans="1:5" ht="25.5" x14ac:dyDescent="0.25">
      <c r="A65" s="140" t="s">
        <v>744</v>
      </c>
      <c r="B65" s="71" t="s">
        <v>745</v>
      </c>
      <c r="C65" s="71"/>
      <c r="D65" s="47">
        <v>0</v>
      </c>
      <c r="E65" s="72">
        <v>0</v>
      </c>
    </row>
    <row r="66" spans="1:5" ht="51" x14ac:dyDescent="0.25">
      <c r="A66" s="140" t="s">
        <v>746</v>
      </c>
      <c r="B66" s="71" t="s">
        <v>747</v>
      </c>
      <c r="C66" s="71"/>
      <c r="D66" s="47">
        <v>316943</v>
      </c>
      <c r="E66" s="72">
        <v>1228380</v>
      </c>
    </row>
    <row r="67" spans="1:5" ht="25.5" x14ac:dyDescent="0.25">
      <c r="A67" s="141" t="s">
        <v>748</v>
      </c>
      <c r="B67" s="75" t="s">
        <v>749</v>
      </c>
      <c r="C67" s="75"/>
      <c r="D67" s="51">
        <v>143500</v>
      </c>
      <c r="E67" s="76">
        <v>202000</v>
      </c>
    </row>
    <row r="68" spans="1:5" ht="38.25" x14ac:dyDescent="0.25">
      <c r="A68" s="141" t="s">
        <v>750</v>
      </c>
      <c r="B68" s="75" t="s">
        <v>751</v>
      </c>
      <c r="C68" s="75"/>
      <c r="D68" s="51">
        <v>173443</v>
      </c>
      <c r="E68" s="76">
        <v>1026380</v>
      </c>
    </row>
    <row r="69" spans="1:5" ht="25.5" x14ac:dyDescent="0.25">
      <c r="A69" s="140" t="s">
        <v>752</v>
      </c>
      <c r="B69" s="71" t="s">
        <v>753</v>
      </c>
      <c r="C69" s="71"/>
      <c r="D69" s="47">
        <v>930113</v>
      </c>
      <c r="E69" s="72">
        <v>1052609</v>
      </c>
    </row>
    <row r="70" spans="1:5" ht="25.5" x14ac:dyDescent="0.25">
      <c r="A70" s="140" t="s">
        <v>754</v>
      </c>
      <c r="B70" s="71" t="s">
        <v>755</v>
      </c>
      <c r="C70" s="71"/>
      <c r="D70" s="47">
        <v>0</v>
      </c>
      <c r="E70" s="72">
        <v>0</v>
      </c>
    </row>
    <row r="71" spans="1:5" ht="25.5" x14ac:dyDescent="0.25">
      <c r="A71" s="140" t="s">
        <v>756</v>
      </c>
      <c r="B71" s="71" t="s">
        <v>757</v>
      </c>
      <c r="C71" s="71"/>
      <c r="D71" s="47">
        <v>89300000</v>
      </c>
      <c r="E71" s="72">
        <v>114136104</v>
      </c>
    </row>
    <row r="72" spans="1:5" ht="25.5" x14ac:dyDescent="0.25">
      <c r="A72" s="141" t="s">
        <v>758</v>
      </c>
      <c r="B72" s="75" t="s">
        <v>759</v>
      </c>
      <c r="C72" s="75"/>
      <c r="D72" s="51">
        <v>0</v>
      </c>
      <c r="E72" s="76">
        <v>0</v>
      </c>
    </row>
    <row r="73" spans="1:5" ht="25.5" x14ac:dyDescent="0.25">
      <c r="A73" s="141" t="s">
        <v>760</v>
      </c>
      <c r="B73" s="75" t="s">
        <v>761</v>
      </c>
      <c r="C73" s="75"/>
      <c r="D73" s="51">
        <v>0</v>
      </c>
      <c r="E73" s="76">
        <v>0</v>
      </c>
    </row>
    <row r="74" spans="1:5" ht="25.5" x14ac:dyDescent="0.25">
      <c r="A74" s="141" t="s">
        <v>762</v>
      </c>
      <c r="B74" s="75" t="s">
        <v>763</v>
      </c>
      <c r="C74" s="75"/>
      <c r="D74" s="51">
        <v>0</v>
      </c>
      <c r="E74" s="76">
        <v>0</v>
      </c>
    </row>
    <row r="75" spans="1:5" ht="25.5" x14ac:dyDescent="0.25">
      <c r="A75" s="141" t="s">
        <v>764</v>
      </c>
      <c r="B75" s="75" t="s">
        <v>765</v>
      </c>
      <c r="C75" s="75"/>
      <c r="D75" s="51">
        <v>65000000</v>
      </c>
      <c r="E75" s="76">
        <v>89836104</v>
      </c>
    </row>
    <row r="76" spans="1:5" ht="25.5" x14ac:dyDescent="0.25">
      <c r="A76" s="141" t="s">
        <v>766</v>
      </c>
      <c r="B76" s="75" t="s">
        <v>767</v>
      </c>
      <c r="C76" s="75"/>
      <c r="D76" s="51">
        <v>0</v>
      </c>
      <c r="E76" s="76">
        <v>0</v>
      </c>
    </row>
    <row r="77" spans="1:5" ht="25.5" x14ac:dyDescent="0.25">
      <c r="A77" s="141" t="s">
        <v>768</v>
      </c>
      <c r="B77" s="75" t="s">
        <v>769</v>
      </c>
      <c r="C77" s="75"/>
      <c r="D77" s="51">
        <v>0</v>
      </c>
      <c r="E77" s="76">
        <v>0</v>
      </c>
    </row>
    <row r="78" spans="1:5" ht="38.25" x14ac:dyDescent="0.25">
      <c r="A78" s="141" t="s">
        <v>770</v>
      </c>
      <c r="B78" s="75" t="s">
        <v>771</v>
      </c>
      <c r="C78" s="75"/>
      <c r="D78" s="51">
        <v>24300000</v>
      </c>
      <c r="E78" s="76">
        <v>24300000</v>
      </c>
    </row>
    <row r="79" spans="1:5" ht="25.5" x14ac:dyDescent="0.25">
      <c r="A79" s="140" t="s">
        <v>772</v>
      </c>
      <c r="B79" s="71" t="s">
        <v>773</v>
      </c>
      <c r="C79" s="71"/>
      <c r="D79" s="47">
        <v>10000187</v>
      </c>
      <c r="E79" s="72">
        <v>19000187</v>
      </c>
    </row>
    <row r="80" spans="1:5" ht="25.5" x14ac:dyDescent="0.25">
      <c r="A80" s="141" t="s">
        <v>774</v>
      </c>
      <c r="B80" s="75" t="s">
        <v>775</v>
      </c>
      <c r="C80" s="75"/>
      <c r="D80" s="51">
        <v>10000187</v>
      </c>
      <c r="E80" s="76">
        <v>19000187</v>
      </c>
    </row>
    <row r="81" spans="1:5" ht="25.5" x14ac:dyDescent="0.25">
      <c r="A81" s="141" t="s">
        <v>776</v>
      </c>
      <c r="B81" s="75" t="s">
        <v>777</v>
      </c>
      <c r="C81" s="75"/>
      <c r="D81" s="51">
        <v>0</v>
      </c>
      <c r="E81" s="76">
        <v>0</v>
      </c>
    </row>
    <row r="82" spans="1:5" ht="25.5" x14ac:dyDescent="0.25">
      <c r="A82" s="140" t="s">
        <v>778</v>
      </c>
      <c r="B82" s="71" t="s">
        <v>779</v>
      </c>
      <c r="C82" s="71"/>
      <c r="D82" s="47">
        <v>0</v>
      </c>
      <c r="E82" s="72">
        <v>101399674</v>
      </c>
    </row>
    <row r="83" spans="1:5" ht="25.5" x14ac:dyDescent="0.25">
      <c r="A83" s="140" t="s">
        <v>780</v>
      </c>
      <c r="B83" s="71" t="s">
        <v>781</v>
      </c>
      <c r="C83" s="71"/>
      <c r="D83" s="47">
        <v>126485020</v>
      </c>
      <c r="E83" s="72">
        <v>191904330</v>
      </c>
    </row>
    <row r="84" spans="1:5" ht="25.5" x14ac:dyDescent="0.25">
      <c r="A84" s="141" t="s">
        <v>782</v>
      </c>
      <c r="B84" s="75" t="s">
        <v>783</v>
      </c>
      <c r="C84" s="75"/>
      <c r="D84" s="51">
        <v>74085020</v>
      </c>
      <c r="E84" s="76">
        <v>139504330</v>
      </c>
    </row>
    <row r="85" spans="1:5" ht="25.5" x14ac:dyDescent="0.25">
      <c r="A85" s="141" t="s">
        <v>784</v>
      </c>
      <c r="B85" s="75" t="s">
        <v>785</v>
      </c>
      <c r="C85" s="75"/>
      <c r="D85" s="51">
        <v>15000000</v>
      </c>
      <c r="E85" s="76">
        <v>15000000</v>
      </c>
    </row>
    <row r="86" spans="1:5" ht="25.5" x14ac:dyDescent="0.25">
      <c r="A86" s="141" t="s">
        <v>215</v>
      </c>
      <c r="B86" s="75" t="s">
        <v>786</v>
      </c>
      <c r="C86" s="75"/>
      <c r="D86" s="51">
        <v>15000000</v>
      </c>
      <c r="E86" s="76">
        <v>15000000</v>
      </c>
    </row>
    <row r="87" spans="1:5" ht="25.5" x14ac:dyDescent="0.25">
      <c r="A87" s="141" t="s">
        <v>217</v>
      </c>
      <c r="B87" s="75" t="s">
        <v>787</v>
      </c>
      <c r="C87" s="75"/>
      <c r="D87" s="51">
        <v>0</v>
      </c>
      <c r="E87" s="76">
        <v>0</v>
      </c>
    </row>
    <row r="88" spans="1:5" ht="25.5" x14ac:dyDescent="0.25">
      <c r="A88" s="141" t="s">
        <v>219</v>
      </c>
      <c r="B88" s="75" t="s">
        <v>788</v>
      </c>
      <c r="C88" s="75"/>
      <c r="D88" s="51">
        <v>0</v>
      </c>
      <c r="E88" s="76">
        <v>0</v>
      </c>
    </row>
    <row r="89" spans="1:5" ht="25.5" x14ac:dyDescent="0.25">
      <c r="A89" s="141" t="s">
        <v>789</v>
      </c>
      <c r="B89" s="75" t="s">
        <v>790</v>
      </c>
      <c r="C89" s="75"/>
      <c r="D89" s="51">
        <v>16500000</v>
      </c>
      <c r="E89" s="76">
        <v>16500000</v>
      </c>
    </row>
    <row r="90" spans="1:5" ht="25.5" x14ac:dyDescent="0.25">
      <c r="A90" s="141" t="s">
        <v>791</v>
      </c>
      <c r="B90" s="75" t="s">
        <v>792</v>
      </c>
      <c r="C90" s="75"/>
      <c r="D90" s="51">
        <v>7700000</v>
      </c>
      <c r="E90" s="76">
        <v>7700000</v>
      </c>
    </row>
    <row r="91" spans="1:5" ht="25.5" x14ac:dyDescent="0.25">
      <c r="A91" s="141" t="s">
        <v>793</v>
      </c>
      <c r="B91" s="75" t="s">
        <v>794</v>
      </c>
      <c r="C91" s="75"/>
      <c r="D91" s="51">
        <v>13200000</v>
      </c>
      <c r="E91" s="76">
        <v>13200000</v>
      </c>
    </row>
    <row r="92" spans="1:5" ht="25.5" x14ac:dyDescent="0.25">
      <c r="A92" s="140" t="s">
        <v>795</v>
      </c>
      <c r="B92" s="71" t="s">
        <v>796</v>
      </c>
      <c r="C92" s="71"/>
      <c r="D92" s="47">
        <v>0</v>
      </c>
      <c r="E92" s="72">
        <v>6236331</v>
      </c>
    </row>
    <row r="93" spans="1:5" ht="25.5" x14ac:dyDescent="0.25">
      <c r="A93" s="141" t="s">
        <v>797</v>
      </c>
      <c r="B93" s="75" t="s">
        <v>798</v>
      </c>
      <c r="C93" s="75"/>
      <c r="D93" s="51">
        <v>0</v>
      </c>
      <c r="E93" s="76">
        <v>0</v>
      </c>
    </row>
    <row r="94" spans="1:5" ht="38.25" x14ac:dyDescent="0.25">
      <c r="A94" s="141" t="s">
        <v>799</v>
      </c>
      <c r="B94" s="75" t="s">
        <v>800</v>
      </c>
      <c r="C94" s="75"/>
      <c r="D94" s="51">
        <v>0</v>
      </c>
      <c r="E94" s="76">
        <v>0</v>
      </c>
    </row>
    <row r="95" spans="1:5" ht="25.5" x14ac:dyDescent="0.25">
      <c r="A95" s="141" t="s">
        <v>801</v>
      </c>
      <c r="B95" s="75" t="s">
        <v>802</v>
      </c>
      <c r="C95" s="75"/>
      <c r="D95" s="51">
        <v>0</v>
      </c>
      <c r="E95" s="76">
        <v>6236331</v>
      </c>
    </row>
    <row r="96" spans="1:5" ht="25.5" x14ac:dyDescent="0.25">
      <c r="A96" s="141" t="s">
        <v>446</v>
      </c>
      <c r="B96" s="75" t="s">
        <v>803</v>
      </c>
      <c r="C96" s="75"/>
      <c r="D96" s="51">
        <v>0</v>
      </c>
      <c r="E96" s="76">
        <v>0</v>
      </c>
    </row>
    <row r="97" spans="1:5" ht="25.5" x14ac:dyDescent="0.25">
      <c r="A97" s="141" t="s">
        <v>804</v>
      </c>
      <c r="B97" s="75" t="s">
        <v>805</v>
      </c>
      <c r="C97" s="75"/>
      <c r="D97" s="51">
        <v>0</v>
      </c>
      <c r="E97" s="76">
        <v>0</v>
      </c>
    </row>
    <row r="98" spans="1:5" ht="25.5" x14ac:dyDescent="0.25">
      <c r="A98" s="141" t="s">
        <v>806</v>
      </c>
      <c r="B98" s="75" t="s">
        <v>807</v>
      </c>
      <c r="C98" s="75"/>
      <c r="D98" s="51">
        <v>0</v>
      </c>
      <c r="E98" s="76">
        <v>0</v>
      </c>
    </row>
    <row r="99" spans="1:5" ht="25.5" x14ac:dyDescent="0.25">
      <c r="A99" s="139" t="s">
        <v>808</v>
      </c>
      <c r="B99" s="67" t="s">
        <v>809</v>
      </c>
      <c r="C99" s="67"/>
      <c r="D99" s="45">
        <v>227032263</v>
      </c>
      <c r="E99" s="68">
        <v>434957615</v>
      </c>
    </row>
    <row r="100" spans="1:5" ht="38.25" x14ac:dyDescent="0.25">
      <c r="A100" s="139" t="s">
        <v>810</v>
      </c>
      <c r="B100" s="67" t="s">
        <v>811</v>
      </c>
      <c r="C100" s="67"/>
      <c r="D100" s="45">
        <v>71443851520</v>
      </c>
      <c r="E100" s="68">
        <v>170397954981</v>
      </c>
    </row>
    <row r="101" spans="1:5" ht="25.5" x14ac:dyDescent="0.25">
      <c r="A101" s="140" t="s">
        <v>812</v>
      </c>
      <c r="B101" s="71" t="s">
        <v>813</v>
      </c>
      <c r="C101" s="71"/>
      <c r="D101" s="47">
        <v>62243097800</v>
      </c>
      <c r="E101" s="72">
        <v>150356442800</v>
      </c>
    </row>
    <row r="102" spans="1:5" ht="25.5" x14ac:dyDescent="0.25">
      <c r="A102" s="140" t="s">
        <v>814</v>
      </c>
      <c r="B102" s="71" t="s">
        <v>815</v>
      </c>
      <c r="C102" s="71"/>
      <c r="D102" s="47">
        <v>155876823400</v>
      </c>
      <c r="E102" s="72">
        <v>155652900700</v>
      </c>
    </row>
    <row r="103" spans="1:5" ht="25.5" x14ac:dyDescent="0.25">
      <c r="A103" s="140" t="s">
        <v>816</v>
      </c>
      <c r="B103" s="71" t="s">
        <v>817</v>
      </c>
      <c r="C103" s="71"/>
      <c r="D103" s="47">
        <v>-93633725600</v>
      </c>
      <c r="E103" s="72">
        <v>-5296457900</v>
      </c>
    </row>
    <row r="104" spans="1:5" ht="25.5" x14ac:dyDescent="0.25">
      <c r="A104" s="140" t="s">
        <v>818</v>
      </c>
      <c r="B104" s="71" t="s">
        <v>819</v>
      </c>
      <c r="C104" s="71"/>
      <c r="D104" s="47">
        <v>-12547472640</v>
      </c>
      <c r="E104" s="72">
        <v>-182045958</v>
      </c>
    </row>
    <row r="105" spans="1:5" ht="25.5" x14ac:dyDescent="0.25">
      <c r="A105" s="140" t="s">
        <v>820</v>
      </c>
      <c r="B105" s="71" t="s">
        <v>821</v>
      </c>
      <c r="C105" s="71"/>
      <c r="D105" s="47">
        <v>21748226360</v>
      </c>
      <c r="E105" s="72">
        <v>20223558139</v>
      </c>
    </row>
    <row r="106" spans="1:5" ht="25.5" x14ac:dyDescent="0.25">
      <c r="A106" s="141" t="s">
        <v>822</v>
      </c>
      <c r="B106" s="75" t="s">
        <v>823</v>
      </c>
      <c r="C106" s="75"/>
      <c r="D106" s="51">
        <v>20223558139</v>
      </c>
      <c r="E106" s="76">
        <v>18088754731</v>
      </c>
    </row>
    <row r="107" spans="1:5" ht="25.5" x14ac:dyDescent="0.25">
      <c r="A107" s="141" t="s">
        <v>824</v>
      </c>
      <c r="B107" s="75" t="s">
        <v>825</v>
      </c>
      <c r="C107" s="75"/>
      <c r="D107" s="51">
        <v>1524668221</v>
      </c>
      <c r="E107" s="76">
        <v>2134803408</v>
      </c>
    </row>
    <row r="108" spans="1:5" ht="38.25" x14ac:dyDescent="0.25">
      <c r="A108" s="142" t="s">
        <v>826</v>
      </c>
      <c r="B108" s="143" t="s">
        <v>827</v>
      </c>
      <c r="C108" s="143"/>
      <c r="D108" s="44">
        <v>11478.19</v>
      </c>
      <c r="E108" s="144">
        <v>11332.93</v>
      </c>
    </row>
    <row r="109" spans="1:5" ht="25.5" x14ac:dyDescent="0.25">
      <c r="A109" s="139" t="s">
        <v>828</v>
      </c>
      <c r="B109" s="67" t="s">
        <v>829</v>
      </c>
      <c r="C109" s="67"/>
      <c r="D109" s="45">
        <v>0</v>
      </c>
      <c r="E109" s="68">
        <v>0</v>
      </c>
    </row>
    <row r="110" spans="1:5" ht="25.5" x14ac:dyDescent="0.25">
      <c r="A110" s="140" t="s">
        <v>830</v>
      </c>
      <c r="B110" s="71" t="s">
        <v>831</v>
      </c>
      <c r="C110" s="71"/>
      <c r="D110" s="47">
        <v>0</v>
      </c>
      <c r="E110" s="72">
        <v>0</v>
      </c>
    </row>
    <row r="111" spans="1:5" ht="38.25" x14ac:dyDescent="0.25">
      <c r="A111" s="140" t="s">
        <v>832</v>
      </c>
      <c r="B111" s="71" t="s">
        <v>833</v>
      </c>
      <c r="C111" s="71"/>
      <c r="D111" s="47">
        <v>0</v>
      </c>
      <c r="E111" s="72">
        <v>0</v>
      </c>
    </row>
    <row r="112" spans="1:5" ht="25.5" x14ac:dyDescent="0.25">
      <c r="A112" s="139" t="s">
        <v>834</v>
      </c>
      <c r="B112" s="67" t="s">
        <v>159</v>
      </c>
      <c r="C112" s="67"/>
      <c r="D112" s="45">
        <v>0</v>
      </c>
      <c r="E112" s="68">
        <v>0</v>
      </c>
    </row>
    <row r="113" spans="1:5" ht="25.5" x14ac:dyDescent="0.25">
      <c r="A113" s="140" t="s">
        <v>835</v>
      </c>
      <c r="B113" s="71" t="s">
        <v>836</v>
      </c>
      <c r="C113" s="71"/>
      <c r="D113" s="47">
        <v>0</v>
      </c>
      <c r="E113" s="72">
        <v>0</v>
      </c>
    </row>
    <row r="114" spans="1:5" ht="25.5" x14ac:dyDescent="0.25">
      <c r="A114" s="140" t="s">
        <v>837</v>
      </c>
      <c r="B114" s="71" t="s">
        <v>838</v>
      </c>
      <c r="C114" s="71"/>
      <c r="D114" s="47">
        <v>0</v>
      </c>
      <c r="E114" s="72">
        <v>0</v>
      </c>
    </row>
    <row r="115" spans="1:5" ht="25.5" x14ac:dyDescent="0.25">
      <c r="A115" s="140" t="s">
        <v>839</v>
      </c>
      <c r="B115" s="71" t="s">
        <v>840</v>
      </c>
      <c r="C115" s="71"/>
      <c r="D115" s="47">
        <v>0</v>
      </c>
      <c r="E115" s="72">
        <v>0</v>
      </c>
    </row>
    <row r="116" spans="1:5" ht="25.5" x14ac:dyDescent="0.25">
      <c r="A116" s="145" t="s">
        <v>841</v>
      </c>
      <c r="B116" s="146" t="s">
        <v>842</v>
      </c>
      <c r="C116" s="146"/>
      <c r="D116" s="159">
        <v>6224309.7800000003</v>
      </c>
      <c r="E116" s="160">
        <v>15035644.279999999</v>
      </c>
    </row>
    <row r="117" spans="1:5" ht="10.5" customHeight="1" x14ac:dyDescent="0.25">
      <c r="A117" s="1"/>
      <c r="B117" s="1"/>
      <c r="C117" s="1"/>
      <c r="D117" s="1"/>
    </row>
    <row r="118" spans="1:5" ht="15" customHeight="1" x14ac:dyDescent="0.2">
      <c r="A118" s="147"/>
      <c r="B118" s="130"/>
      <c r="C118" s="148"/>
    </row>
    <row r="119" spans="1:5" ht="15" customHeight="1" x14ac:dyDescent="0.2">
      <c r="A119" s="131"/>
      <c r="B119" s="149"/>
      <c r="C119" s="150"/>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4442B-0131-4064-BEB6-511DC5AB3958}">
  <sheetPr>
    <tabColor theme="2" tint="-0.89999084444715716"/>
    <outlinePr summaryBelow="0"/>
  </sheetPr>
  <dimension ref="A1:F29"/>
  <sheetViews>
    <sheetView showGridLines="0" showZeros="0" showOutlineSymbols="0" view="pageBreakPreview" zoomScale="115" zoomScaleNormal="100" zoomScaleSheetLayoutView="115" workbookViewId="0">
      <selection activeCell="F23" sqref="F23"/>
    </sheetView>
  </sheetViews>
  <sheetFormatPr defaultRowHeight="15" x14ac:dyDescent="0.25"/>
  <cols>
    <col min="1" max="1" width="10.7109375" style="3" customWidth="1"/>
    <col min="2" max="2" width="48.5703125" style="3" customWidth="1"/>
    <col min="3" max="3" width="7.85546875" style="3" customWidth="1"/>
    <col min="4" max="5" width="17.140625" style="3" customWidth="1"/>
    <col min="6" max="256" width="9.140625" style="3"/>
    <col min="257" max="257" width="10.7109375" style="3" customWidth="1"/>
    <col min="258" max="258" width="48.5703125" style="3" customWidth="1"/>
    <col min="259" max="259" width="7.85546875" style="3" customWidth="1"/>
    <col min="260" max="261" width="17.140625" style="3" customWidth="1"/>
    <col min="262" max="512" width="9.140625" style="3"/>
    <col min="513" max="513" width="10.7109375" style="3" customWidth="1"/>
    <col min="514" max="514" width="48.5703125" style="3" customWidth="1"/>
    <col min="515" max="515" width="7.85546875" style="3" customWidth="1"/>
    <col min="516" max="517" width="17.140625" style="3" customWidth="1"/>
    <col min="518" max="768" width="9.140625" style="3"/>
    <col min="769" max="769" width="10.7109375" style="3" customWidth="1"/>
    <col min="770" max="770" width="48.5703125" style="3" customWidth="1"/>
    <col min="771" max="771" width="7.85546875" style="3" customWidth="1"/>
    <col min="772" max="773" width="17.140625" style="3" customWidth="1"/>
    <col min="774" max="1024" width="9.140625" style="3"/>
    <col min="1025" max="1025" width="10.7109375" style="3" customWidth="1"/>
    <col min="1026" max="1026" width="48.5703125" style="3" customWidth="1"/>
    <col min="1027" max="1027" width="7.85546875" style="3" customWidth="1"/>
    <col min="1028" max="1029" width="17.140625" style="3" customWidth="1"/>
    <col min="1030" max="1280" width="9.140625" style="3"/>
    <col min="1281" max="1281" width="10.7109375" style="3" customWidth="1"/>
    <col min="1282" max="1282" width="48.5703125" style="3" customWidth="1"/>
    <col min="1283" max="1283" width="7.85546875" style="3" customWidth="1"/>
    <col min="1284" max="1285" width="17.140625" style="3" customWidth="1"/>
    <col min="1286" max="1536" width="9.140625" style="3"/>
    <col min="1537" max="1537" width="10.7109375" style="3" customWidth="1"/>
    <col min="1538" max="1538" width="48.5703125" style="3" customWidth="1"/>
    <col min="1539" max="1539" width="7.85546875" style="3" customWidth="1"/>
    <col min="1540" max="1541" width="17.140625" style="3" customWidth="1"/>
    <col min="1542" max="1792" width="9.140625" style="3"/>
    <col min="1793" max="1793" width="10.7109375" style="3" customWidth="1"/>
    <col min="1794" max="1794" width="48.5703125" style="3" customWidth="1"/>
    <col min="1795" max="1795" width="7.85546875" style="3" customWidth="1"/>
    <col min="1796" max="1797" width="17.140625" style="3" customWidth="1"/>
    <col min="1798" max="2048" width="9.140625" style="3"/>
    <col min="2049" max="2049" width="10.7109375" style="3" customWidth="1"/>
    <col min="2050" max="2050" width="48.5703125" style="3" customWidth="1"/>
    <col min="2051" max="2051" width="7.85546875" style="3" customWidth="1"/>
    <col min="2052" max="2053" width="17.140625" style="3" customWidth="1"/>
    <col min="2054" max="2304" width="9.140625" style="3"/>
    <col min="2305" max="2305" width="10.7109375" style="3" customWidth="1"/>
    <col min="2306" max="2306" width="48.5703125" style="3" customWidth="1"/>
    <col min="2307" max="2307" width="7.85546875" style="3" customWidth="1"/>
    <col min="2308" max="2309" width="17.140625" style="3" customWidth="1"/>
    <col min="2310" max="2560" width="9.140625" style="3"/>
    <col min="2561" max="2561" width="10.7109375" style="3" customWidth="1"/>
    <col min="2562" max="2562" width="48.5703125" style="3" customWidth="1"/>
    <col min="2563" max="2563" width="7.85546875" style="3" customWidth="1"/>
    <col min="2564" max="2565" width="17.140625" style="3" customWidth="1"/>
    <col min="2566" max="2816" width="9.140625" style="3"/>
    <col min="2817" max="2817" width="10.7109375" style="3" customWidth="1"/>
    <col min="2818" max="2818" width="48.5703125" style="3" customWidth="1"/>
    <col min="2819" max="2819" width="7.85546875" style="3" customWidth="1"/>
    <col min="2820" max="2821" width="17.140625" style="3" customWidth="1"/>
    <col min="2822" max="3072" width="9.140625" style="3"/>
    <col min="3073" max="3073" width="10.7109375" style="3" customWidth="1"/>
    <col min="3074" max="3074" width="48.5703125" style="3" customWidth="1"/>
    <col min="3075" max="3075" width="7.85546875" style="3" customWidth="1"/>
    <col min="3076" max="3077" width="17.140625" style="3" customWidth="1"/>
    <col min="3078" max="3328" width="9.140625" style="3"/>
    <col min="3329" max="3329" width="10.7109375" style="3" customWidth="1"/>
    <col min="3330" max="3330" width="48.5703125" style="3" customWidth="1"/>
    <col min="3331" max="3331" width="7.85546875" style="3" customWidth="1"/>
    <col min="3332" max="3333" width="17.140625" style="3" customWidth="1"/>
    <col min="3334" max="3584" width="9.140625" style="3"/>
    <col min="3585" max="3585" width="10.7109375" style="3" customWidth="1"/>
    <col min="3586" max="3586" width="48.5703125" style="3" customWidth="1"/>
    <col min="3587" max="3587" width="7.85546875" style="3" customWidth="1"/>
    <col min="3588" max="3589" width="17.140625" style="3" customWidth="1"/>
    <col min="3590" max="3840" width="9.140625" style="3"/>
    <col min="3841" max="3841" width="10.7109375" style="3" customWidth="1"/>
    <col min="3842" max="3842" width="48.5703125" style="3" customWidth="1"/>
    <col min="3843" max="3843" width="7.85546875" style="3" customWidth="1"/>
    <col min="3844" max="3845" width="17.140625" style="3" customWidth="1"/>
    <col min="3846" max="4096" width="9.140625" style="3"/>
    <col min="4097" max="4097" width="10.7109375" style="3" customWidth="1"/>
    <col min="4098" max="4098" width="48.5703125" style="3" customWidth="1"/>
    <col min="4099" max="4099" width="7.85546875" style="3" customWidth="1"/>
    <col min="4100" max="4101" width="17.140625" style="3" customWidth="1"/>
    <col min="4102" max="4352" width="9.140625" style="3"/>
    <col min="4353" max="4353" width="10.7109375" style="3" customWidth="1"/>
    <col min="4354" max="4354" width="48.5703125" style="3" customWidth="1"/>
    <col min="4355" max="4355" width="7.85546875" style="3" customWidth="1"/>
    <col min="4356" max="4357" width="17.140625" style="3" customWidth="1"/>
    <col min="4358" max="4608" width="9.140625" style="3"/>
    <col min="4609" max="4609" width="10.7109375" style="3" customWidth="1"/>
    <col min="4610" max="4610" width="48.5703125" style="3" customWidth="1"/>
    <col min="4611" max="4611" width="7.85546875" style="3" customWidth="1"/>
    <col min="4612" max="4613" width="17.140625" style="3" customWidth="1"/>
    <col min="4614" max="4864" width="9.140625" style="3"/>
    <col min="4865" max="4865" width="10.7109375" style="3" customWidth="1"/>
    <col min="4866" max="4866" width="48.5703125" style="3" customWidth="1"/>
    <col min="4867" max="4867" width="7.85546875" style="3" customWidth="1"/>
    <col min="4868" max="4869" width="17.140625" style="3" customWidth="1"/>
    <col min="4870" max="5120" width="9.140625" style="3"/>
    <col min="5121" max="5121" width="10.7109375" style="3" customWidth="1"/>
    <col min="5122" max="5122" width="48.5703125" style="3" customWidth="1"/>
    <col min="5123" max="5123" width="7.85546875" style="3" customWidth="1"/>
    <col min="5124" max="5125" width="17.140625" style="3" customWidth="1"/>
    <col min="5126" max="5376" width="9.140625" style="3"/>
    <col min="5377" max="5377" width="10.7109375" style="3" customWidth="1"/>
    <col min="5378" max="5378" width="48.5703125" style="3" customWidth="1"/>
    <col min="5379" max="5379" width="7.85546875" style="3" customWidth="1"/>
    <col min="5380" max="5381" width="17.140625" style="3" customWidth="1"/>
    <col min="5382" max="5632" width="9.140625" style="3"/>
    <col min="5633" max="5633" width="10.7109375" style="3" customWidth="1"/>
    <col min="5634" max="5634" width="48.5703125" style="3" customWidth="1"/>
    <col min="5635" max="5635" width="7.85546875" style="3" customWidth="1"/>
    <col min="5636" max="5637" width="17.140625" style="3" customWidth="1"/>
    <col min="5638" max="5888" width="9.140625" style="3"/>
    <col min="5889" max="5889" width="10.7109375" style="3" customWidth="1"/>
    <col min="5890" max="5890" width="48.5703125" style="3" customWidth="1"/>
    <col min="5891" max="5891" width="7.85546875" style="3" customWidth="1"/>
    <col min="5892" max="5893" width="17.140625" style="3" customWidth="1"/>
    <col min="5894" max="6144" width="9.140625" style="3"/>
    <col min="6145" max="6145" width="10.7109375" style="3" customWidth="1"/>
    <col min="6146" max="6146" width="48.5703125" style="3" customWidth="1"/>
    <col min="6147" max="6147" width="7.85546875" style="3" customWidth="1"/>
    <col min="6148" max="6149" width="17.140625" style="3" customWidth="1"/>
    <col min="6150" max="6400" width="9.140625" style="3"/>
    <col min="6401" max="6401" width="10.7109375" style="3" customWidth="1"/>
    <col min="6402" max="6402" width="48.5703125" style="3" customWidth="1"/>
    <col min="6403" max="6403" width="7.85546875" style="3" customWidth="1"/>
    <col min="6404" max="6405" width="17.140625" style="3" customWidth="1"/>
    <col min="6406" max="6656" width="9.140625" style="3"/>
    <col min="6657" max="6657" width="10.7109375" style="3" customWidth="1"/>
    <col min="6658" max="6658" width="48.5703125" style="3" customWidth="1"/>
    <col min="6659" max="6659" width="7.85546875" style="3" customWidth="1"/>
    <col min="6660" max="6661" width="17.140625" style="3" customWidth="1"/>
    <col min="6662" max="6912" width="9.140625" style="3"/>
    <col min="6913" max="6913" width="10.7109375" style="3" customWidth="1"/>
    <col min="6914" max="6914" width="48.5703125" style="3" customWidth="1"/>
    <col min="6915" max="6915" width="7.85546875" style="3" customWidth="1"/>
    <col min="6916" max="6917" width="17.140625" style="3" customWidth="1"/>
    <col min="6918" max="7168" width="9.140625" style="3"/>
    <col min="7169" max="7169" width="10.7109375" style="3" customWidth="1"/>
    <col min="7170" max="7170" width="48.5703125" style="3" customWidth="1"/>
    <col min="7171" max="7171" width="7.85546875" style="3" customWidth="1"/>
    <col min="7172" max="7173" width="17.140625" style="3" customWidth="1"/>
    <col min="7174" max="7424" width="9.140625" style="3"/>
    <col min="7425" max="7425" width="10.7109375" style="3" customWidth="1"/>
    <col min="7426" max="7426" width="48.5703125" style="3" customWidth="1"/>
    <col min="7427" max="7427" width="7.85546875" style="3" customWidth="1"/>
    <col min="7428" max="7429" width="17.140625" style="3" customWidth="1"/>
    <col min="7430" max="7680" width="9.140625" style="3"/>
    <col min="7681" max="7681" width="10.7109375" style="3" customWidth="1"/>
    <col min="7682" max="7682" width="48.5703125" style="3" customWidth="1"/>
    <col min="7683" max="7683" width="7.85546875" style="3" customWidth="1"/>
    <col min="7684" max="7685" width="17.140625" style="3" customWidth="1"/>
    <col min="7686" max="7936" width="9.140625" style="3"/>
    <col min="7937" max="7937" width="10.7109375" style="3" customWidth="1"/>
    <col min="7938" max="7938" width="48.5703125" style="3" customWidth="1"/>
    <col min="7939" max="7939" width="7.85546875" style="3" customWidth="1"/>
    <col min="7940" max="7941" width="17.140625" style="3" customWidth="1"/>
    <col min="7942" max="8192" width="9.140625" style="3"/>
    <col min="8193" max="8193" width="10.7109375" style="3" customWidth="1"/>
    <col min="8194" max="8194" width="48.5703125" style="3" customWidth="1"/>
    <col min="8195" max="8195" width="7.85546875" style="3" customWidth="1"/>
    <col min="8196" max="8197" width="17.140625" style="3" customWidth="1"/>
    <col min="8198" max="8448" width="9.140625" style="3"/>
    <col min="8449" max="8449" width="10.7109375" style="3" customWidth="1"/>
    <col min="8450" max="8450" width="48.5703125" style="3" customWidth="1"/>
    <col min="8451" max="8451" width="7.85546875" style="3" customWidth="1"/>
    <col min="8452" max="8453" width="17.140625" style="3" customWidth="1"/>
    <col min="8454" max="8704" width="9.140625" style="3"/>
    <col min="8705" max="8705" width="10.7109375" style="3" customWidth="1"/>
    <col min="8706" max="8706" width="48.5703125" style="3" customWidth="1"/>
    <col min="8707" max="8707" width="7.85546875" style="3" customWidth="1"/>
    <col min="8708" max="8709" width="17.140625" style="3" customWidth="1"/>
    <col min="8710" max="8960" width="9.140625" style="3"/>
    <col min="8961" max="8961" width="10.7109375" style="3" customWidth="1"/>
    <col min="8962" max="8962" width="48.5703125" style="3" customWidth="1"/>
    <col min="8963" max="8963" width="7.85546875" style="3" customWidth="1"/>
    <col min="8964" max="8965" width="17.140625" style="3" customWidth="1"/>
    <col min="8966" max="9216" width="9.140625" style="3"/>
    <col min="9217" max="9217" width="10.7109375" style="3" customWidth="1"/>
    <col min="9218" max="9218" width="48.5703125" style="3" customWidth="1"/>
    <col min="9219" max="9219" width="7.85546875" style="3" customWidth="1"/>
    <col min="9220" max="9221" width="17.140625" style="3" customWidth="1"/>
    <col min="9222" max="9472" width="9.140625" style="3"/>
    <col min="9473" max="9473" width="10.7109375" style="3" customWidth="1"/>
    <col min="9474" max="9474" width="48.5703125" style="3" customWidth="1"/>
    <col min="9475" max="9475" width="7.85546875" style="3" customWidth="1"/>
    <col min="9476" max="9477" width="17.140625" style="3" customWidth="1"/>
    <col min="9478" max="9728" width="9.140625" style="3"/>
    <col min="9729" max="9729" width="10.7109375" style="3" customWidth="1"/>
    <col min="9730" max="9730" width="48.5703125" style="3" customWidth="1"/>
    <col min="9731" max="9731" width="7.85546875" style="3" customWidth="1"/>
    <col min="9732" max="9733" width="17.140625" style="3" customWidth="1"/>
    <col min="9734" max="9984" width="9.140625" style="3"/>
    <col min="9985" max="9985" width="10.7109375" style="3" customWidth="1"/>
    <col min="9986" max="9986" width="48.5703125" style="3" customWidth="1"/>
    <col min="9987" max="9987" width="7.85546875" style="3" customWidth="1"/>
    <col min="9988" max="9989" width="17.140625" style="3" customWidth="1"/>
    <col min="9990" max="10240" width="9.140625" style="3"/>
    <col min="10241" max="10241" width="10.7109375" style="3" customWidth="1"/>
    <col min="10242" max="10242" width="48.5703125" style="3" customWidth="1"/>
    <col min="10243" max="10243" width="7.85546875" style="3" customWidth="1"/>
    <col min="10244" max="10245" width="17.140625" style="3" customWidth="1"/>
    <col min="10246" max="10496" width="9.140625" style="3"/>
    <col min="10497" max="10497" width="10.7109375" style="3" customWidth="1"/>
    <col min="10498" max="10498" width="48.5703125" style="3" customWidth="1"/>
    <col min="10499" max="10499" width="7.85546875" style="3" customWidth="1"/>
    <col min="10500" max="10501" width="17.140625" style="3" customWidth="1"/>
    <col min="10502" max="10752" width="9.140625" style="3"/>
    <col min="10753" max="10753" width="10.7109375" style="3" customWidth="1"/>
    <col min="10754" max="10754" width="48.5703125" style="3" customWidth="1"/>
    <col min="10755" max="10755" width="7.85546875" style="3" customWidth="1"/>
    <col min="10756" max="10757" width="17.140625" style="3" customWidth="1"/>
    <col min="10758" max="11008" width="9.140625" style="3"/>
    <col min="11009" max="11009" width="10.7109375" style="3" customWidth="1"/>
    <col min="11010" max="11010" width="48.5703125" style="3" customWidth="1"/>
    <col min="11011" max="11011" width="7.85546875" style="3" customWidth="1"/>
    <col min="11012" max="11013" width="17.140625" style="3" customWidth="1"/>
    <col min="11014" max="11264" width="9.140625" style="3"/>
    <col min="11265" max="11265" width="10.7109375" style="3" customWidth="1"/>
    <col min="11266" max="11266" width="48.5703125" style="3" customWidth="1"/>
    <col min="11267" max="11267" width="7.85546875" style="3" customWidth="1"/>
    <col min="11268" max="11269" width="17.140625" style="3" customWidth="1"/>
    <col min="11270" max="11520" width="9.140625" style="3"/>
    <col min="11521" max="11521" width="10.7109375" style="3" customWidth="1"/>
    <col min="11522" max="11522" width="48.5703125" style="3" customWidth="1"/>
    <col min="11523" max="11523" width="7.85546875" style="3" customWidth="1"/>
    <col min="11524" max="11525" width="17.140625" style="3" customWidth="1"/>
    <col min="11526" max="11776" width="9.140625" style="3"/>
    <col min="11777" max="11777" width="10.7109375" style="3" customWidth="1"/>
    <col min="11778" max="11778" width="48.5703125" style="3" customWidth="1"/>
    <col min="11779" max="11779" width="7.85546875" style="3" customWidth="1"/>
    <col min="11780" max="11781" width="17.140625" style="3" customWidth="1"/>
    <col min="11782" max="12032" width="9.140625" style="3"/>
    <col min="12033" max="12033" width="10.7109375" style="3" customWidth="1"/>
    <col min="12034" max="12034" width="48.5703125" style="3" customWidth="1"/>
    <col min="12035" max="12035" width="7.85546875" style="3" customWidth="1"/>
    <col min="12036" max="12037" width="17.140625" style="3" customWidth="1"/>
    <col min="12038" max="12288" width="9.140625" style="3"/>
    <col min="12289" max="12289" width="10.7109375" style="3" customWidth="1"/>
    <col min="12290" max="12290" width="48.5703125" style="3" customWidth="1"/>
    <col min="12291" max="12291" width="7.85546875" style="3" customWidth="1"/>
    <col min="12292" max="12293" width="17.140625" style="3" customWidth="1"/>
    <col min="12294" max="12544" width="9.140625" style="3"/>
    <col min="12545" max="12545" width="10.7109375" style="3" customWidth="1"/>
    <col min="12546" max="12546" width="48.5703125" style="3" customWidth="1"/>
    <col min="12547" max="12547" width="7.85546875" style="3" customWidth="1"/>
    <col min="12548" max="12549" width="17.140625" style="3" customWidth="1"/>
    <col min="12550" max="12800" width="9.140625" style="3"/>
    <col min="12801" max="12801" width="10.7109375" style="3" customWidth="1"/>
    <col min="12802" max="12802" width="48.5703125" style="3" customWidth="1"/>
    <col min="12803" max="12803" width="7.85546875" style="3" customWidth="1"/>
    <col min="12804" max="12805" width="17.140625" style="3" customWidth="1"/>
    <col min="12806" max="13056" width="9.140625" style="3"/>
    <col min="13057" max="13057" width="10.7109375" style="3" customWidth="1"/>
    <col min="13058" max="13058" width="48.5703125" style="3" customWidth="1"/>
    <col min="13059" max="13059" width="7.85546875" style="3" customWidth="1"/>
    <col min="13060" max="13061" width="17.140625" style="3" customWidth="1"/>
    <col min="13062" max="13312" width="9.140625" style="3"/>
    <col min="13313" max="13313" width="10.7109375" style="3" customWidth="1"/>
    <col min="13314" max="13314" width="48.5703125" style="3" customWidth="1"/>
    <col min="13315" max="13315" width="7.85546875" style="3" customWidth="1"/>
    <col min="13316" max="13317" width="17.140625" style="3" customWidth="1"/>
    <col min="13318" max="13568" width="9.140625" style="3"/>
    <col min="13569" max="13569" width="10.7109375" style="3" customWidth="1"/>
    <col min="13570" max="13570" width="48.5703125" style="3" customWidth="1"/>
    <col min="13571" max="13571" width="7.85546875" style="3" customWidth="1"/>
    <col min="13572" max="13573" width="17.140625" style="3" customWidth="1"/>
    <col min="13574" max="13824" width="9.140625" style="3"/>
    <col min="13825" max="13825" width="10.7109375" style="3" customWidth="1"/>
    <col min="13826" max="13826" width="48.5703125" style="3" customWidth="1"/>
    <col min="13827" max="13827" width="7.85546875" style="3" customWidth="1"/>
    <col min="13828" max="13829" width="17.140625" style="3" customWidth="1"/>
    <col min="13830" max="14080" width="9.140625" style="3"/>
    <col min="14081" max="14081" width="10.7109375" style="3" customWidth="1"/>
    <col min="14082" max="14082" width="48.5703125" style="3" customWidth="1"/>
    <col min="14083" max="14083" width="7.85546875" style="3" customWidth="1"/>
    <col min="14084" max="14085" width="17.140625" style="3" customWidth="1"/>
    <col min="14086" max="14336" width="9.140625" style="3"/>
    <col min="14337" max="14337" width="10.7109375" style="3" customWidth="1"/>
    <col min="14338" max="14338" width="48.5703125" style="3" customWidth="1"/>
    <col min="14339" max="14339" width="7.85546875" style="3" customWidth="1"/>
    <col min="14340" max="14341" width="17.140625" style="3" customWidth="1"/>
    <col min="14342" max="14592" width="9.140625" style="3"/>
    <col min="14593" max="14593" width="10.7109375" style="3" customWidth="1"/>
    <col min="14594" max="14594" width="48.5703125" style="3" customWidth="1"/>
    <col min="14595" max="14595" width="7.85546875" style="3" customWidth="1"/>
    <col min="14596" max="14597" width="17.140625" style="3" customWidth="1"/>
    <col min="14598" max="14848" width="9.140625" style="3"/>
    <col min="14849" max="14849" width="10.7109375" style="3" customWidth="1"/>
    <col min="14850" max="14850" width="48.5703125" style="3" customWidth="1"/>
    <col min="14851" max="14851" width="7.85546875" style="3" customWidth="1"/>
    <col min="14852" max="14853" width="17.140625" style="3" customWidth="1"/>
    <col min="14854" max="15104" width="9.140625" style="3"/>
    <col min="15105" max="15105" width="10.7109375" style="3" customWidth="1"/>
    <col min="15106" max="15106" width="48.5703125" style="3" customWidth="1"/>
    <col min="15107" max="15107" width="7.85546875" style="3" customWidth="1"/>
    <col min="15108" max="15109" width="17.140625" style="3" customWidth="1"/>
    <col min="15110" max="15360" width="9.140625" style="3"/>
    <col min="15361" max="15361" width="10.7109375" style="3" customWidth="1"/>
    <col min="15362" max="15362" width="48.5703125" style="3" customWidth="1"/>
    <col min="15363" max="15363" width="7.85546875" style="3" customWidth="1"/>
    <col min="15364" max="15365" width="17.140625" style="3" customWidth="1"/>
    <col min="15366" max="15616" width="9.140625" style="3"/>
    <col min="15617" max="15617" width="10.7109375" style="3" customWidth="1"/>
    <col min="15618" max="15618" width="48.5703125" style="3" customWidth="1"/>
    <col min="15619" max="15619" width="7.85546875" style="3" customWidth="1"/>
    <col min="15620" max="15621" width="17.140625" style="3" customWidth="1"/>
    <col min="15622" max="15872" width="9.140625" style="3"/>
    <col min="15873" max="15873" width="10.7109375" style="3" customWidth="1"/>
    <col min="15874" max="15874" width="48.5703125" style="3" customWidth="1"/>
    <col min="15875" max="15875" width="7.85546875" style="3" customWidth="1"/>
    <col min="15876" max="15877" width="17.140625" style="3" customWidth="1"/>
    <col min="15878" max="16128" width="9.140625" style="3"/>
    <col min="16129" max="16129" width="10.7109375" style="3" customWidth="1"/>
    <col min="16130" max="16130" width="48.5703125" style="3" customWidth="1"/>
    <col min="16131" max="16131" width="7.85546875" style="3" customWidth="1"/>
    <col min="16132" max="16133" width="17.140625" style="3" customWidth="1"/>
    <col min="16134" max="16384" width="9.140625" style="3"/>
  </cols>
  <sheetData>
    <row r="1" spans="1:6" ht="56.25" customHeight="1" x14ac:dyDescent="0.25">
      <c r="A1" s="1"/>
      <c r="B1" s="118"/>
    </row>
    <row r="2" spans="1:6" ht="22.5" customHeight="1" x14ac:dyDescent="0.25">
      <c r="A2" s="113"/>
    </row>
    <row r="3" spans="1:6" ht="4.5" customHeight="1" x14ac:dyDescent="0.25">
      <c r="A3" s="1"/>
      <c r="B3" s="1"/>
      <c r="C3" s="1"/>
      <c r="D3" s="1"/>
      <c r="E3" s="1"/>
      <c r="F3" s="1"/>
    </row>
    <row r="4" spans="1:6" ht="36.75" customHeight="1" x14ac:dyDescent="0.25">
      <c r="A4" s="119"/>
    </row>
    <row r="5" spans="1:6" ht="18.75" customHeight="1" x14ac:dyDescent="0.25">
      <c r="A5" s="6"/>
    </row>
    <row r="6" spans="1:6" ht="15.75" customHeight="1" x14ac:dyDescent="0.25">
      <c r="A6" s="8"/>
      <c r="B6" s="8"/>
    </row>
    <row r="7" spans="1:6" ht="15.75" customHeight="1" x14ac:dyDescent="0.25">
      <c r="A7" s="1"/>
      <c r="B7" s="1"/>
    </row>
    <row r="8" spans="1:6" ht="15.75" customHeight="1" x14ac:dyDescent="0.25">
      <c r="A8" s="8"/>
      <c r="B8" s="8"/>
    </row>
    <row r="9" spans="1:6" ht="15.75" customHeight="1" x14ac:dyDescent="0.25">
      <c r="A9" s="1"/>
      <c r="B9" s="1"/>
    </row>
    <row r="10" spans="1:6" ht="15.75" customHeight="1" x14ac:dyDescent="0.25">
      <c r="A10" s="8"/>
      <c r="B10" s="8"/>
    </row>
    <row r="11" spans="1:6" ht="15.75" customHeight="1" x14ac:dyDescent="0.25">
      <c r="A11" s="1"/>
      <c r="B11" s="1"/>
    </row>
    <row r="12" spans="1:6" ht="15.75" customHeight="1" x14ac:dyDescent="0.25">
      <c r="A12" s="8"/>
      <c r="B12" s="8"/>
    </row>
    <row r="13" spans="1:6" ht="15.75" customHeight="1" x14ac:dyDescent="0.25">
      <c r="A13" s="1"/>
      <c r="B13" s="1"/>
    </row>
    <row r="14" spans="1:6" ht="15.75" customHeight="1" x14ac:dyDescent="0.25">
      <c r="A14" s="1"/>
      <c r="B14" s="1"/>
      <c r="C14" s="1"/>
      <c r="D14" s="1"/>
      <c r="E14" s="120"/>
    </row>
    <row r="15" spans="1:6" ht="3.75" customHeight="1" x14ac:dyDescent="0.25">
      <c r="A15" s="12"/>
      <c r="B15" s="12"/>
      <c r="C15" s="12"/>
      <c r="D15" s="12"/>
      <c r="E15" s="12"/>
      <c r="F15" s="1"/>
    </row>
    <row r="16" spans="1:6" ht="41.25" customHeight="1" x14ac:dyDescent="0.25">
      <c r="A16" s="121" t="s">
        <v>185</v>
      </c>
      <c r="B16" s="122" t="s">
        <v>626</v>
      </c>
      <c r="C16" s="122" t="s">
        <v>627</v>
      </c>
      <c r="D16" s="122" t="s">
        <v>3</v>
      </c>
      <c r="E16" s="123" t="s">
        <v>4</v>
      </c>
    </row>
    <row r="17" spans="1:6" ht="26.25" customHeight="1" x14ac:dyDescent="0.25">
      <c r="A17" s="65" t="s">
        <v>5</v>
      </c>
      <c r="B17" s="66" t="s">
        <v>628</v>
      </c>
      <c r="C17" s="67" t="s">
        <v>629</v>
      </c>
      <c r="D17" s="45">
        <v>170397954981</v>
      </c>
      <c r="E17" s="68">
        <v>168365803137</v>
      </c>
    </row>
    <row r="18" spans="1:6" ht="48.75" customHeight="1" x14ac:dyDescent="0.25">
      <c r="A18" s="65" t="s">
        <v>29</v>
      </c>
      <c r="B18" s="66" t="s">
        <v>630</v>
      </c>
      <c r="C18" s="67" t="s">
        <v>631</v>
      </c>
      <c r="D18" s="45">
        <v>1524668221</v>
      </c>
      <c r="E18" s="68">
        <v>2134803408</v>
      </c>
    </row>
    <row r="19" spans="1:6" ht="48.75" customHeight="1" x14ac:dyDescent="0.25">
      <c r="A19" s="69" t="s">
        <v>380</v>
      </c>
      <c r="B19" s="70" t="s">
        <v>632</v>
      </c>
      <c r="C19" s="71" t="s">
        <v>633</v>
      </c>
      <c r="D19" s="47">
        <v>1524668221</v>
      </c>
      <c r="E19" s="72">
        <v>2134803408</v>
      </c>
    </row>
    <row r="20" spans="1:6" ht="48.75" customHeight="1" x14ac:dyDescent="0.25">
      <c r="A20" s="69" t="s">
        <v>383</v>
      </c>
      <c r="B20" s="70" t="s">
        <v>634</v>
      </c>
      <c r="C20" s="71" t="s">
        <v>635</v>
      </c>
      <c r="D20" s="47">
        <v>0</v>
      </c>
      <c r="E20" s="72">
        <v>0</v>
      </c>
    </row>
    <row r="21" spans="1:6" ht="48.75" customHeight="1" x14ac:dyDescent="0.25">
      <c r="A21" s="65" t="s">
        <v>85</v>
      </c>
      <c r="B21" s="66" t="s">
        <v>636</v>
      </c>
      <c r="C21" s="67" t="s">
        <v>637</v>
      </c>
      <c r="D21" s="45">
        <v>-100478771682</v>
      </c>
      <c r="E21" s="68">
        <v>-102651564</v>
      </c>
    </row>
    <row r="22" spans="1:6" ht="26.25" customHeight="1" x14ac:dyDescent="0.25">
      <c r="A22" s="69" t="s">
        <v>638</v>
      </c>
      <c r="B22" s="70" t="s">
        <v>639</v>
      </c>
      <c r="C22" s="71" t="s">
        <v>640</v>
      </c>
      <c r="D22" s="47">
        <v>254637500</v>
      </c>
      <c r="E22" s="72">
        <v>149740138</v>
      </c>
    </row>
    <row r="23" spans="1:6" ht="26.25" customHeight="1" x14ac:dyDescent="0.25">
      <c r="A23" s="69" t="s">
        <v>641</v>
      </c>
      <c r="B23" s="70" t="s">
        <v>642</v>
      </c>
      <c r="C23" s="71" t="s">
        <v>643</v>
      </c>
      <c r="D23" s="47">
        <v>-100733409182</v>
      </c>
      <c r="E23" s="72">
        <v>-252391702</v>
      </c>
    </row>
    <row r="24" spans="1:6" ht="37.5" customHeight="1" x14ac:dyDescent="0.25">
      <c r="A24" s="65" t="s">
        <v>123</v>
      </c>
      <c r="B24" s="66" t="s">
        <v>644</v>
      </c>
      <c r="C24" s="67" t="s">
        <v>645</v>
      </c>
      <c r="D24" s="45">
        <v>71443851520</v>
      </c>
      <c r="E24" s="68">
        <v>170397954981</v>
      </c>
    </row>
    <row r="25" spans="1:6" ht="26.25" customHeight="1" x14ac:dyDescent="0.25">
      <c r="A25" s="124" t="s">
        <v>133</v>
      </c>
      <c r="B25" s="125" t="s">
        <v>646</v>
      </c>
      <c r="C25" s="126" t="s">
        <v>647</v>
      </c>
      <c r="D25" s="56">
        <v>11478.19</v>
      </c>
      <c r="E25" s="127">
        <v>11332.93</v>
      </c>
    </row>
    <row r="26" spans="1:6" ht="6" customHeight="1" x14ac:dyDescent="0.25">
      <c r="A26" s="1"/>
      <c r="B26" s="1"/>
      <c r="C26" s="1"/>
      <c r="D26" s="1"/>
      <c r="E26" s="1"/>
      <c r="F26" s="1"/>
    </row>
    <row r="27" spans="1:6" ht="15.75" customHeight="1" x14ac:dyDescent="0.25">
      <c r="A27" s="7"/>
      <c r="B27" s="9"/>
      <c r="C27" s="9"/>
    </row>
    <row r="28" spans="1:6" ht="15.75" customHeight="1" x14ac:dyDescent="0.25">
      <c r="A28" s="128"/>
      <c r="B28" s="117"/>
      <c r="C28" s="117"/>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D52E-DF54-4193-A375-622E94EA86F2}">
  <sheetPr>
    <tabColor theme="2" tint="-0.89999084444715716"/>
    <outlinePr summaryBelow="0"/>
  </sheetPr>
  <dimension ref="A1:H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0.7109375" style="3" customWidth="1"/>
    <col min="3" max="3" width="10" style="3" customWidth="1"/>
    <col min="4" max="5" width="12.140625" style="3" customWidth="1"/>
    <col min="6" max="6" width="16.85546875" style="3" customWidth="1"/>
    <col min="7" max="7" width="12.140625" style="3" customWidth="1"/>
    <col min="8" max="256" width="9.140625" style="3"/>
    <col min="257" max="257" width="5.7109375" style="3" customWidth="1"/>
    <col min="258" max="258" width="30.7109375" style="3" customWidth="1"/>
    <col min="259" max="259" width="10" style="3" customWidth="1"/>
    <col min="260" max="261" width="12.140625" style="3" customWidth="1"/>
    <col min="262" max="262" width="16.85546875" style="3" customWidth="1"/>
    <col min="263" max="263" width="12.140625" style="3" customWidth="1"/>
    <col min="264" max="512" width="9.140625" style="3"/>
    <col min="513" max="513" width="5.7109375" style="3" customWidth="1"/>
    <col min="514" max="514" width="30.7109375" style="3" customWidth="1"/>
    <col min="515" max="515" width="10" style="3" customWidth="1"/>
    <col min="516" max="517" width="12.140625" style="3" customWidth="1"/>
    <col min="518" max="518" width="16.85546875" style="3" customWidth="1"/>
    <col min="519" max="519" width="12.140625" style="3" customWidth="1"/>
    <col min="520" max="768" width="9.140625" style="3"/>
    <col min="769" max="769" width="5.7109375" style="3" customWidth="1"/>
    <col min="770" max="770" width="30.7109375" style="3" customWidth="1"/>
    <col min="771" max="771" width="10" style="3" customWidth="1"/>
    <col min="772" max="773" width="12.140625" style="3" customWidth="1"/>
    <col min="774" max="774" width="16.85546875" style="3" customWidth="1"/>
    <col min="775" max="775" width="12.140625" style="3" customWidth="1"/>
    <col min="776" max="1024" width="9.140625" style="3"/>
    <col min="1025" max="1025" width="5.7109375" style="3" customWidth="1"/>
    <col min="1026" max="1026" width="30.7109375" style="3" customWidth="1"/>
    <col min="1027" max="1027" width="10" style="3" customWidth="1"/>
    <col min="1028" max="1029" width="12.140625" style="3" customWidth="1"/>
    <col min="1030" max="1030" width="16.85546875" style="3" customWidth="1"/>
    <col min="1031" max="1031" width="12.140625" style="3" customWidth="1"/>
    <col min="1032" max="1280" width="9.140625" style="3"/>
    <col min="1281" max="1281" width="5.7109375" style="3" customWidth="1"/>
    <col min="1282" max="1282" width="30.7109375" style="3" customWidth="1"/>
    <col min="1283" max="1283" width="10" style="3" customWidth="1"/>
    <col min="1284" max="1285" width="12.140625" style="3" customWidth="1"/>
    <col min="1286" max="1286" width="16.85546875" style="3" customWidth="1"/>
    <col min="1287" max="1287" width="12.140625" style="3" customWidth="1"/>
    <col min="1288" max="1536" width="9.140625" style="3"/>
    <col min="1537" max="1537" width="5.7109375" style="3" customWidth="1"/>
    <col min="1538" max="1538" width="30.7109375" style="3" customWidth="1"/>
    <col min="1539" max="1539" width="10" style="3" customWidth="1"/>
    <col min="1540" max="1541" width="12.140625" style="3" customWidth="1"/>
    <col min="1542" max="1542" width="16.85546875" style="3" customWidth="1"/>
    <col min="1543" max="1543" width="12.140625" style="3" customWidth="1"/>
    <col min="1544" max="1792" width="9.140625" style="3"/>
    <col min="1793" max="1793" width="5.7109375" style="3" customWidth="1"/>
    <col min="1794" max="1794" width="30.7109375" style="3" customWidth="1"/>
    <col min="1795" max="1795" width="10" style="3" customWidth="1"/>
    <col min="1796" max="1797" width="12.140625" style="3" customWidth="1"/>
    <col min="1798" max="1798" width="16.85546875" style="3" customWidth="1"/>
    <col min="1799" max="1799" width="12.140625" style="3" customWidth="1"/>
    <col min="1800" max="2048" width="9.140625" style="3"/>
    <col min="2049" max="2049" width="5.7109375" style="3" customWidth="1"/>
    <col min="2050" max="2050" width="30.7109375" style="3" customWidth="1"/>
    <col min="2051" max="2051" width="10" style="3" customWidth="1"/>
    <col min="2052" max="2053" width="12.140625" style="3" customWidth="1"/>
    <col min="2054" max="2054" width="16.85546875" style="3" customWidth="1"/>
    <col min="2055" max="2055" width="12.140625" style="3" customWidth="1"/>
    <col min="2056" max="2304" width="9.140625" style="3"/>
    <col min="2305" max="2305" width="5.7109375" style="3" customWidth="1"/>
    <col min="2306" max="2306" width="30.7109375" style="3" customWidth="1"/>
    <col min="2307" max="2307" width="10" style="3" customWidth="1"/>
    <col min="2308" max="2309" width="12.140625" style="3" customWidth="1"/>
    <col min="2310" max="2310" width="16.85546875" style="3" customWidth="1"/>
    <col min="2311" max="2311" width="12.140625" style="3" customWidth="1"/>
    <col min="2312" max="2560" width="9.140625" style="3"/>
    <col min="2561" max="2561" width="5.7109375" style="3" customWidth="1"/>
    <col min="2562" max="2562" width="30.7109375" style="3" customWidth="1"/>
    <col min="2563" max="2563" width="10" style="3" customWidth="1"/>
    <col min="2564" max="2565" width="12.140625" style="3" customWidth="1"/>
    <col min="2566" max="2566" width="16.85546875" style="3" customWidth="1"/>
    <col min="2567" max="2567" width="12.140625" style="3" customWidth="1"/>
    <col min="2568" max="2816" width="9.140625" style="3"/>
    <col min="2817" max="2817" width="5.7109375" style="3" customWidth="1"/>
    <col min="2818" max="2818" width="30.7109375" style="3" customWidth="1"/>
    <col min="2819" max="2819" width="10" style="3" customWidth="1"/>
    <col min="2820" max="2821" width="12.140625" style="3" customWidth="1"/>
    <col min="2822" max="2822" width="16.85546875" style="3" customWidth="1"/>
    <col min="2823" max="2823" width="12.140625" style="3" customWidth="1"/>
    <col min="2824" max="3072" width="9.140625" style="3"/>
    <col min="3073" max="3073" width="5.7109375" style="3" customWidth="1"/>
    <col min="3074" max="3074" width="30.7109375" style="3" customWidth="1"/>
    <col min="3075" max="3075" width="10" style="3" customWidth="1"/>
    <col min="3076" max="3077" width="12.140625" style="3" customWidth="1"/>
    <col min="3078" max="3078" width="16.85546875" style="3" customWidth="1"/>
    <col min="3079" max="3079" width="12.140625" style="3" customWidth="1"/>
    <col min="3080" max="3328" width="9.140625" style="3"/>
    <col min="3329" max="3329" width="5.7109375" style="3" customWidth="1"/>
    <col min="3330" max="3330" width="30.7109375" style="3" customWidth="1"/>
    <col min="3331" max="3331" width="10" style="3" customWidth="1"/>
    <col min="3332" max="3333" width="12.140625" style="3" customWidth="1"/>
    <col min="3334" max="3334" width="16.85546875" style="3" customWidth="1"/>
    <col min="3335" max="3335" width="12.140625" style="3" customWidth="1"/>
    <col min="3336" max="3584" width="9.140625" style="3"/>
    <col min="3585" max="3585" width="5.7109375" style="3" customWidth="1"/>
    <col min="3586" max="3586" width="30.7109375" style="3" customWidth="1"/>
    <col min="3587" max="3587" width="10" style="3" customWidth="1"/>
    <col min="3588" max="3589" width="12.140625" style="3" customWidth="1"/>
    <col min="3590" max="3590" width="16.85546875" style="3" customWidth="1"/>
    <col min="3591" max="3591" width="12.140625" style="3" customWidth="1"/>
    <col min="3592" max="3840" width="9.140625" style="3"/>
    <col min="3841" max="3841" width="5.7109375" style="3" customWidth="1"/>
    <col min="3842" max="3842" width="30.7109375" style="3" customWidth="1"/>
    <col min="3843" max="3843" width="10" style="3" customWidth="1"/>
    <col min="3844" max="3845" width="12.140625" style="3" customWidth="1"/>
    <col min="3846" max="3846" width="16.85546875" style="3" customWidth="1"/>
    <col min="3847" max="3847" width="12.140625" style="3" customWidth="1"/>
    <col min="3848" max="4096" width="9.140625" style="3"/>
    <col min="4097" max="4097" width="5.7109375" style="3" customWidth="1"/>
    <col min="4098" max="4098" width="30.7109375" style="3" customWidth="1"/>
    <col min="4099" max="4099" width="10" style="3" customWidth="1"/>
    <col min="4100" max="4101" width="12.140625" style="3" customWidth="1"/>
    <col min="4102" max="4102" width="16.85546875" style="3" customWidth="1"/>
    <col min="4103" max="4103" width="12.140625" style="3" customWidth="1"/>
    <col min="4104" max="4352" width="9.140625" style="3"/>
    <col min="4353" max="4353" width="5.7109375" style="3" customWidth="1"/>
    <col min="4354" max="4354" width="30.7109375" style="3" customWidth="1"/>
    <col min="4355" max="4355" width="10" style="3" customWidth="1"/>
    <col min="4356" max="4357" width="12.140625" style="3" customWidth="1"/>
    <col min="4358" max="4358" width="16.85546875" style="3" customWidth="1"/>
    <col min="4359" max="4359" width="12.140625" style="3" customWidth="1"/>
    <col min="4360" max="4608" width="9.140625" style="3"/>
    <col min="4609" max="4609" width="5.7109375" style="3" customWidth="1"/>
    <col min="4610" max="4610" width="30.7109375" style="3" customWidth="1"/>
    <col min="4611" max="4611" width="10" style="3" customWidth="1"/>
    <col min="4612" max="4613" width="12.140625" style="3" customWidth="1"/>
    <col min="4614" max="4614" width="16.85546875" style="3" customWidth="1"/>
    <col min="4615" max="4615" width="12.140625" style="3" customWidth="1"/>
    <col min="4616" max="4864" width="9.140625" style="3"/>
    <col min="4865" max="4865" width="5.7109375" style="3" customWidth="1"/>
    <col min="4866" max="4866" width="30.7109375" style="3" customWidth="1"/>
    <col min="4867" max="4867" width="10" style="3" customWidth="1"/>
    <col min="4868" max="4869" width="12.140625" style="3" customWidth="1"/>
    <col min="4870" max="4870" width="16.85546875" style="3" customWidth="1"/>
    <col min="4871" max="4871" width="12.140625" style="3" customWidth="1"/>
    <col min="4872" max="5120" width="9.140625" style="3"/>
    <col min="5121" max="5121" width="5.7109375" style="3" customWidth="1"/>
    <col min="5122" max="5122" width="30.7109375" style="3" customWidth="1"/>
    <col min="5123" max="5123" width="10" style="3" customWidth="1"/>
    <col min="5124" max="5125" width="12.140625" style="3" customWidth="1"/>
    <col min="5126" max="5126" width="16.85546875" style="3" customWidth="1"/>
    <col min="5127" max="5127" width="12.140625" style="3" customWidth="1"/>
    <col min="5128" max="5376" width="9.140625" style="3"/>
    <col min="5377" max="5377" width="5.7109375" style="3" customWidth="1"/>
    <col min="5378" max="5378" width="30.7109375" style="3" customWidth="1"/>
    <col min="5379" max="5379" width="10" style="3" customWidth="1"/>
    <col min="5380" max="5381" width="12.140625" style="3" customWidth="1"/>
    <col min="5382" max="5382" width="16.85546875" style="3" customWidth="1"/>
    <col min="5383" max="5383" width="12.140625" style="3" customWidth="1"/>
    <col min="5384" max="5632" width="9.140625" style="3"/>
    <col min="5633" max="5633" width="5.7109375" style="3" customWidth="1"/>
    <col min="5634" max="5634" width="30.7109375" style="3" customWidth="1"/>
    <col min="5635" max="5635" width="10" style="3" customWidth="1"/>
    <col min="5636" max="5637" width="12.140625" style="3" customWidth="1"/>
    <col min="5638" max="5638" width="16.85546875" style="3" customWidth="1"/>
    <col min="5639" max="5639" width="12.140625" style="3" customWidth="1"/>
    <col min="5640" max="5888" width="9.140625" style="3"/>
    <col min="5889" max="5889" width="5.7109375" style="3" customWidth="1"/>
    <col min="5890" max="5890" width="30.7109375" style="3" customWidth="1"/>
    <col min="5891" max="5891" width="10" style="3" customWidth="1"/>
    <col min="5892" max="5893" width="12.140625" style="3" customWidth="1"/>
    <col min="5894" max="5894" width="16.85546875" style="3" customWidth="1"/>
    <col min="5895" max="5895" width="12.140625" style="3" customWidth="1"/>
    <col min="5896" max="6144" width="9.140625" style="3"/>
    <col min="6145" max="6145" width="5.7109375" style="3" customWidth="1"/>
    <col min="6146" max="6146" width="30.7109375" style="3" customWidth="1"/>
    <col min="6147" max="6147" width="10" style="3" customWidth="1"/>
    <col min="6148" max="6149" width="12.140625" style="3" customWidth="1"/>
    <col min="6150" max="6150" width="16.85546875" style="3" customWidth="1"/>
    <col min="6151" max="6151" width="12.140625" style="3" customWidth="1"/>
    <col min="6152" max="6400" width="9.140625" style="3"/>
    <col min="6401" max="6401" width="5.7109375" style="3" customWidth="1"/>
    <col min="6402" max="6402" width="30.7109375" style="3" customWidth="1"/>
    <col min="6403" max="6403" width="10" style="3" customWidth="1"/>
    <col min="6404" max="6405" width="12.140625" style="3" customWidth="1"/>
    <col min="6406" max="6406" width="16.85546875" style="3" customWidth="1"/>
    <col min="6407" max="6407" width="12.140625" style="3" customWidth="1"/>
    <col min="6408" max="6656" width="9.140625" style="3"/>
    <col min="6657" max="6657" width="5.7109375" style="3" customWidth="1"/>
    <col min="6658" max="6658" width="30.7109375" style="3" customWidth="1"/>
    <col min="6659" max="6659" width="10" style="3" customWidth="1"/>
    <col min="6660" max="6661" width="12.140625" style="3" customWidth="1"/>
    <col min="6662" max="6662" width="16.85546875" style="3" customWidth="1"/>
    <col min="6663" max="6663" width="12.140625" style="3" customWidth="1"/>
    <col min="6664" max="6912" width="9.140625" style="3"/>
    <col min="6913" max="6913" width="5.7109375" style="3" customWidth="1"/>
    <col min="6914" max="6914" width="30.7109375" style="3" customWidth="1"/>
    <col min="6915" max="6915" width="10" style="3" customWidth="1"/>
    <col min="6916" max="6917" width="12.140625" style="3" customWidth="1"/>
    <col min="6918" max="6918" width="16.85546875" style="3" customWidth="1"/>
    <col min="6919" max="6919" width="12.140625" style="3" customWidth="1"/>
    <col min="6920" max="7168" width="9.140625" style="3"/>
    <col min="7169" max="7169" width="5.7109375" style="3" customWidth="1"/>
    <col min="7170" max="7170" width="30.7109375" style="3" customWidth="1"/>
    <col min="7171" max="7171" width="10" style="3" customWidth="1"/>
    <col min="7172" max="7173" width="12.140625" style="3" customWidth="1"/>
    <col min="7174" max="7174" width="16.85546875" style="3" customWidth="1"/>
    <col min="7175" max="7175" width="12.140625" style="3" customWidth="1"/>
    <col min="7176" max="7424" width="9.140625" style="3"/>
    <col min="7425" max="7425" width="5.7109375" style="3" customWidth="1"/>
    <col min="7426" max="7426" width="30.7109375" style="3" customWidth="1"/>
    <col min="7427" max="7427" width="10" style="3" customWidth="1"/>
    <col min="7428" max="7429" width="12.140625" style="3" customWidth="1"/>
    <col min="7430" max="7430" width="16.85546875" style="3" customWidth="1"/>
    <col min="7431" max="7431" width="12.140625" style="3" customWidth="1"/>
    <col min="7432" max="7680" width="9.140625" style="3"/>
    <col min="7681" max="7681" width="5.7109375" style="3" customWidth="1"/>
    <col min="7682" max="7682" width="30.7109375" style="3" customWidth="1"/>
    <col min="7683" max="7683" width="10" style="3" customWidth="1"/>
    <col min="7684" max="7685" width="12.140625" style="3" customWidth="1"/>
    <col min="7686" max="7686" width="16.85546875" style="3" customWidth="1"/>
    <col min="7687" max="7687" width="12.140625" style="3" customWidth="1"/>
    <col min="7688" max="7936" width="9.140625" style="3"/>
    <col min="7937" max="7937" width="5.7109375" style="3" customWidth="1"/>
    <col min="7938" max="7938" width="30.7109375" style="3" customWidth="1"/>
    <col min="7939" max="7939" width="10" style="3" customWidth="1"/>
    <col min="7940" max="7941" width="12.140625" style="3" customWidth="1"/>
    <col min="7942" max="7942" width="16.85546875" style="3" customWidth="1"/>
    <col min="7943" max="7943" width="12.140625" style="3" customWidth="1"/>
    <col min="7944" max="8192" width="9.140625" style="3"/>
    <col min="8193" max="8193" width="5.7109375" style="3" customWidth="1"/>
    <col min="8194" max="8194" width="30.7109375" style="3" customWidth="1"/>
    <col min="8195" max="8195" width="10" style="3" customWidth="1"/>
    <col min="8196" max="8197" width="12.140625" style="3" customWidth="1"/>
    <col min="8198" max="8198" width="16.85546875" style="3" customWidth="1"/>
    <col min="8199" max="8199" width="12.140625" style="3" customWidth="1"/>
    <col min="8200" max="8448" width="9.140625" style="3"/>
    <col min="8449" max="8449" width="5.7109375" style="3" customWidth="1"/>
    <col min="8450" max="8450" width="30.7109375" style="3" customWidth="1"/>
    <col min="8451" max="8451" width="10" style="3" customWidth="1"/>
    <col min="8452" max="8453" width="12.140625" style="3" customWidth="1"/>
    <col min="8454" max="8454" width="16.85546875" style="3" customWidth="1"/>
    <col min="8455" max="8455" width="12.140625" style="3" customWidth="1"/>
    <col min="8456" max="8704" width="9.140625" style="3"/>
    <col min="8705" max="8705" width="5.7109375" style="3" customWidth="1"/>
    <col min="8706" max="8706" width="30.7109375" style="3" customWidth="1"/>
    <col min="8707" max="8707" width="10" style="3" customWidth="1"/>
    <col min="8708" max="8709" width="12.140625" style="3" customWidth="1"/>
    <col min="8710" max="8710" width="16.85546875" style="3" customWidth="1"/>
    <col min="8711" max="8711" width="12.140625" style="3" customWidth="1"/>
    <col min="8712" max="8960" width="9.140625" style="3"/>
    <col min="8961" max="8961" width="5.7109375" style="3" customWidth="1"/>
    <col min="8962" max="8962" width="30.7109375" style="3" customWidth="1"/>
    <col min="8963" max="8963" width="10" style="3" customWidth="1"/>
    <col min="8964" max="8965" width="12.140625" style="3" customWidth="1"/>
    <col min="8966" max="8966" width="16.85546875" style="3" customWidth="1"/>
    <col min="8967" max="8967" width="12.140625" style="3" customWidth="1"/>
    <col min="8968" max="9216" width="9.140625" style="3"/>
    <col min="9217" max="9217" width="5.7109375" style="3" customWidth="1"/>
    <col min="9218" max="9218" width="30.7109375" style="3" customWidth="1"/>
    <col min="9219" max="9219" width="10" style="3" customWidth="1"/>
    <col min="9220" max="9221" width="12.140625" style="3" customWidth="1"/>
    <col min="9222" max="9222" width="16.85546875" style="3" customWidth="1"/>
    <col min="9223" max="9223" width="12.140625" style="3" customWidth="1"/>
    <col min="9224" max="9472" width="9.140625" style="3"/>
    <col min="9473" max="9473" width="5.7109375" style="3" customWidth="1"/>
    <col min="9474" max="9474" width="30.7109375" style="3" customWidth="1"/>
    <col min="9475" max="9475" width="10" style="3" customWidth="1"/>
    <col min="9476" max="9477" width="12.140625" style="3" customWidth="1"/>
    <col min="9478" max="9478" width="16.85546875" style="3" customWidth="1"/>
    <col min="9479" max="9479" width="12.140625" style="3" customWidth="1"/>
    <col min="9480" max="9728" width="9.140625" style="3"/>
    <col min="9729" max="9729" width="5.7109375" style="3" customWidth="1"/>
    <col min="9730" max="9730" width="30.7109375" style="3" customWidth="1"/>
    <col min="9731" max="9731" width="10" style="3" customWidth="1"/>
    <col min="9732" max="9733" width="12.140625" style="3" customWidth="1"/>
    <col min="9734" max="9734" width="16.85546875" style="3" customWidth="1"/>
    <col min="9735" max="9735" width="12.140625" style="3" customWidth="1"/>
    <col min="9736" max="9984" width="9.140625" style="3"/>
    <col min="9985" max="9985" width="5.7109375" style="3" customWidth="1"/>
    <col min="9986" max="9986" width="30.7109375" style="3" customWidth="1"/>
    <col min="9987" max="9987" width="10" style="3" customWidth="1"/>
    <col min="9988" max="9989" width="12.140625" style="3" customWidth="1"/>
    <col min="9990" max="9990" width="16.85546875" style="3" customWidth="1"/>
    <col min="9991" max="9991" width="12.140625" style="3" customWidth="1"/>
    <col min="9992" max="10240" width="9.140625" style="3"/>
    <col min="10241" max="10241" width="5.7109375" style="3" customWidth="1"/>
    <col min="10242" max="10242" width="30.7109375" style="3" customWidth="1"/>
    <col min="10243" max="10243" width="10" style="3" customWidth="1"/>
    <col min="10244" max="10245" width="12.140625" style="3" customWidth="1"/>
    <col min="10246" max="10246" width="16.85546875" style="3" customWidth="1"/>
    <col min="10247" max="10247" width="12.140625" style="3" customWidth="1"/>
    <col min="10248" max="10496" width="9.140625" style="3"/>
    <col min="10497" max="10497" width="5.7109375" style="3" customWidth="1"/>
    <col min="10498" max="10498" width="30.7109375" style="3" customWidth="1"/>
    <col min="10499" max="10499" width="10" style="3" customWidth="1"/>
    <col min="10500" max="10501" width="12.140625" style="3" customWidth="1"/>
    <col min="10502" max="10502" width="16.85546875" style="3" customWidth="1"/>
    <col min="10503" max="10503" width="12.140625" style="3" customWidth="1"/>
    <col min="10504" max="10752" width="9.140625" style="3"/>
    <col min="10753" max="10753" width="5.7109375" style="3" customWidth="1"/>
    <col min="10754" max="10754" width="30.7109375" style="3" customWidth="1"/>
    <col min="10755" max="10755" width="10" style="3" customWidth="1"/>
    <col min="10756" max="10757" width="12.140625" style="3" customWidth="1"/>
    <col min="10758" max="10758" width="16.85546875" style="3" customWidth="1"/>
    <col min="10759" max="10759" width="12.140625" style="3" customWidth="1"/>
    <col min="10760" max="11008" width="9.140625" style="3"/>
    <col min="11009" max="11009" width="5.7109375" style="3" customWidth="1"/>
    <col min="11010" max="11010" width="30.7109375" style="3" customWidth="1"/>
    <col min="11011" max="11011" width="10" style="3" customWidth="1"/>
    <col min="11012" max="11013" width="12.140625" style="3" customWidth="1"/>
    <col min="11014" max="11014" width="16.85546875" style="3" customWidth="1"/>
    <col min="11015" max="11015" width="12.140625" style="3" customWidth="1"/>
    <col min="11016" max="11264" width="9.140625" style="3"/>
    <col min="11265" max="11265" width="5.7109375" style="3" customWidth="1"/>
    <col min="11266" max="11266" width="30.7109375" style="3" customWidth="1"/>
    <col min="11267" max="11267" width="10" style="3" customWidth="1"/>
    <col min="11268" max="11269" width="12.140625" style="3" customWidth="1"/>
    <col min="11270" max="11270" width="16.85546875" style="3" customWidth="1"/>
    <col min="11271" max="11271" width="12.140625" style="3" customWidth="1"/>
    <col min="11272" max="11520" width="9.140625" style="3"/>
    <col min="11521" max="11521" width="5.7109375" style="3" customWidth="1"/>
    <col min="11522" max="11522" width="30.7109375" style="3" customWidth="1"/>
    <col min="11523" max="11523" width="10" style="3" customWidth="1"/>
    <col min="11524" max="11525" width="12.140625" style="3" customWidth="1"/>
    <col min="11526" max="11526" width="16.85546875" style="3" customWidth="1"/>
    <col min="11527" max="11527" width="12.140625" style="3" customWidth="1"/>
    <col min="11528" max="11776" width="9.140625" style="3"/>
    <col min="11777" max="11777" width="5.7109375" style="3" customWidth="1"/>
    <col min="11778" max="11778" width="30.7109375" style="3" customWidth="1"/>
    <col min="11779" max="11779" width="10" style="3" customWidth="1"/>
    <col min="11780" max="11781" width="12.140625" style="3" customWidth="1"/>
    <col min="11782" max="11782" width="16.85546875" style="3" customWidth="1"/>
    <col min="11783" max="11783" width="12.140625" style="3" customWidth="1"/>
    <col min="11784" max="12032" width="9.140625" style="3"/>
    <col min="12033" max="12033" width="5.7109375" style="3" customWidth="1"/>
    <col min="12034" max="12034" width="30.7109375" style="3" customWidth="1"/>
    <col min="12035" max="12035" width="10" style="3" customWidth="1"/>
    <col min="12036" max="12037" width="12.140625" style="3" customWidth="1"/>
    <col min="12038" max="12038" width="16.85546875" style="3" customWidth="1"/>
    <col min="12039" max="12039" width="12.140625" style="3" customWidth="1"/>
    <col min="12040" max="12288" width="9.140625" style="3"/>
    <col min="12289" max="12289" width="5.7109375" style="3" customWidth="1"/>
    <col min="12290" max="12290" width="30.7109375" style="3" customWidth="1"/>
    <col min="12291" max="12291" width="10" style="3" customWidth="1"/>
    <col min="12292" max="12293" width="12.140625" style="3" customWidth="1"/>
    <col min="12294" max="12294" width="16.85546875" style="3" customWidth="1"/>
    <col min="12295" max="12295" width="12.140625" style="3" customWidth="1"/>
    <col min="12296" max="12544" width="9.140625" style="3"/>
    <col min="12545" max="12545" width="5.7109375" style="3" customWidth="1"/>
    <col min="12546" max="12546" width="30.7109375" style="3" customWidth="1"/>
    <col min="12547" max="12547" width="10" style="3" customWidth="1"/>
    <col min="12548" max="12549" width="12.140625" style="3" customWidth="1"/>
    <col min="12550" max="12550" width="16.85546875" style="3" customWidth="1"/>
    <col min="12551" max="12551" width="12.140625" style="3" customWidth="1"/>
    <col min="12552" max="12800" width="9.140625" style="3"/>
    <col min="12801" max="12801" width="5.7109375" style="3" customWidth="1"/>
    <col min="12802" max="12802" width="30.7109375" style="3" customWidth="1"/>
    <col min="12803" max="12803" width="10" style="3" customWidth="1"/>
    <col min="12804" max="12805" width="12.140625" style="3" customWidth="1"/>
    <col min="12806" max="12806" width="16.85546875" style="3" customWidth="1"/>
    <col min="12807" max="12807" width="12.140625" style="3" customWidth="1"/>
    <col min="12808" max="13056" width="9.140625" style="3"/>
    <col min="13057" max="13057" width="5.7109375" style="3" customWidth="1"/>
    <col min="13058" max="13058" width="30.7109375" style="3" customWidth="1"/>
    <col min="13059" max="13059" width="10" style="3" customWidth="1"/>
    <col min="13060" max="13061" width="12.140625" style="3" customWidth="1"/>
    <col min="13062" max="13062" width="16.85546875" style="3" customWidth="1"/>
    <col min="13063" max="13063" width="12.140625" style="3" customWidth="1"/>
    <col min="13064" max="13312" width="9.140625" style="3"/>
    <col min="13313" max="13313" width="5.7109375" style="3" customWidth="1"/>
    <col min="13314" max="13314" width="30.7109375" style="3" customWidth="1"/>
    <col min="13315" max="13315" width="10" style="3" customWidth="1"/>
    <col min="13316" max="13317" width="12.140625" style="3" customWidth="1"/>
    <col min="13318" max="13318" width="16.85546875" style="3" customWidth="1"/>
    <col min="13319" max="13319" width="12.140625" style="3" customWidth="1"/>
    <col min="13320" max="13568" width="9.140625" style="3"/>
    <col min="13569" max="13569" width="5.7109375" style="3" customWidth="1"/>
    <col min="13570" max="13570" width="30.7109375" style="3" customWidth="1"/>
    <col min="13571" max="13571" width="10" style="3" customWidth="1"/>
    <col min="13572" max="13573" width="12.140625" style="3" customWidth="1"/>
    <col min="13574" max="13574" width="16.85546875" style="3" customWidth="1"/>
    <col min="13575" max="13575" width="12.140625" style="3" customWidth="1"/>
    <col min="13576" max="13824" width="9.140625" style="3"/>
    <col min="13825" max="13825" width="5.7109375" style="3" customWidth="1"/>
    <col min="13826" max="13826" width="30.7109375" style="3" customWidth="1"/>
    <col min="13827" max="13827" width="10" style="3" customWidth="1"/>
    <col min="13828" max="13829" width="12.140625" style="3" customWidth="1"/>
    <col min="13830" max="13830" width="16.85546875" style="3" customWidth="1"/>
    <col min="13831" max="13831" width="12.140625" style="3" customWidth="1"/>
    <col min="13832" max="14080" width="9.140625" style="3"/>
    <col min="14081" max="14081" width="5.7109375" style="3" customWidth="1"/>
    <col min="14082" max="14082" width="30.7109375" style="3" customWidth="1"/>
    <col min="14083" max="14083" width="10" style="3" customWidth="1"/>
    <col min="14084" max="14085" width="12.140625" style="3" customWidth="1"/>
    <col min="14086" max="14086" width="16.85546875" style="3" customWidth="1"/>
    <col min="14087" max="14087" width="12.140625" style="3" customWidth="1"/>
    <col min="14088" max="14336" width="9.140625" style="3"/>
    <col min="14337" max="14337" width="5.7109375" style="3" customWidth="1"/>
    <col min="14338" max="14338" width="30.7109375" style="3" customWidth="1"/>
    <col min="14339" max="14339" width="10" style="3" customWidth="1"/>
    <col min="14340" max="14341" width="12.140625" style="3" customWidth="1"/>
    <col min="14342" max="14342" width="16.85546875" style="3" customWidth="1"/>
    <col min="14343" max="14343" width="12.140625" style="3" customWidth="1"/>
    <col min="14344" max="14592" width="9.140625" style="3"/>
    <col min="14593" max="14593" width="5.7109375" style="3" customWidth="1"/>
    <col min="14594" max="14594" width="30.7109375" style="3" customWidth="1"/>
    <col min="14595" max="14595" width="10" style="3" customWidth="1"/>
    <col min="14596" max="14597" width="12.140625" style="3" customWidth="1"/>
    <col min="14598" max="14598" width="16.85546875" style="3" customWidth="1"/>
    <col min="14599" max="14599" width="12.140625" style="3" customWidth="1"/>
    <col min="14600" max="14848" width="9.140625" style="3"/>
    <col min="14849" max="14849" width="5.7109375" style="3" customWidth="1"/>
    <col min="14850" max="14850" width="30.7109375" style="3" customWidth="1"/>
    <col min="14851" max="14851" width="10" style="3" customWidth="1"/>
    <col min="14852" max="14853" width="12.140625" style="3" customWidth="1"/>
    <col min="14854" max="14854" width="16.85546875" style="3" customWidth="1"/>
    <col min="14855" max="14855" width="12.140625" style="3" customWidth="1"/>
    <col min="14856" max="15104" width="9.140625" style="3"/>
    <col min="15105" max="15105" width="5.7109375" style="3" customWidth="1"/>
    <col min="15106" max="15106" width="30.7109375" style="3" customWidth="1"/>
    <col min="15107" max="15107" width="10" style="3" customWidth="1"/>
    <col min="15108" max="15109" width="12.140625" style="3" customWidth="1"/>
    <col min="15110" max="15110" width="16.85546875" style="3" customWidth="1"/>
    <col min="15111" max="15111" width="12.140625" style="3" customWidth="1"/>
    <col min="15112" max="15360" width="9.140625" style="3"/>
    <col min="15361" max="15361" width="5.7109375" style="3" customWidth="1"/>
    <col min="15362" max="15362" width="30.7109375" style="3" customWidth="1"/>
    <col min="15363" max="15363" width="10" style="3" customWidth="1"/>
    <col min="15364" max="15365" width="12.140625" style="3" customWidth="1"/>
    <col min="15366" max="15366" width="16.85546875" style="3" customWidth="1"/>
    <col min="15367" max="15367" width="12.140625" style="3" customWidth="1"/>
    <col min="15368" max="15616" width="9.140625" style="3"/>
    <col min="15617" max="15617" width="5.7109375" style="3" customWidth="1"/>
    <col min="15618" max="15618" width="30.7109375" style="3" customWidth="1"/>
    <col min="15619" max="15619" width="10" style="3" customWidth="1"/>
    <col min="15620" max="15621" width="12.140625" style="3" customWidth="1"/>
    <col min="15622" max="15622" width="16.85546875" style="3" customWidth="1"/>
    <col min="15623" max="15623" width="12.140625" style="3" customWidth="1"/>
    <col min="15624" max="15872" width="9.140625" style="3"/>
    <col min="15873" max="15873" width="5.7109375" style="3" customWidth="1"/>
    <col min="15874" max="15874" width="30.7109375" style="3" customWidth="1"/>
    <col min="15875" max="15875" width="10" style="3" customWidth="1"/>
    <col min="15876" max="15877" width="12.140625" style="3" customWidth="1"/>
    <col min="15878" max="15878" width="16.85546875" style="3" customWidth="1"/>
    <col min="15879" max="15879" width="12.140625" style="3" customWidth="1"/>
    <col min="15880" max="16128" width="9.140625" style="3"/>
    <col min="16129" max="16129" width="5.7109375" style="3" customWidth="1"/>
    <col min="16130" max="16130" width="30.7109375" style="3" customWidth="1"/>
    <col min="16131" max="16131" width="10" style="3" customWidth="1"/>
    <col min="16132" max="16133" width="12.140625" style="3" customWidth="1"/>
    <col min="16134" max="16134" width="16.85546875" style="3" customWidth="1"/>
    <col min="16135" max="16135" width="12.140625" style="3" customWidth="1"/>
    <col min="16136" max="16384" width="9.140625" style="3"/>
  </cols>
  <sheetData>
    <row r="1" spans="1:8" ht="56.25" customHeight="1" x14ac:dyDescent="0.25">
      <c r="A1" s="1"/>
      <c r="B1" s="2"/>
    </row>
    <row r="2" spans="1:8" ht="22.5" customHeight="1" x14ac:dyDescent="0.25">
      <c r="A2" s="113"/>
    </row>
    <row r="3" spans="1:8" ht="11.25" customHeight="1" x14ac:dyDescent="0.25">
      <c r="A3" s="1"/>
      <c r="B3" s="1"/>
      <c r="C3" s="1"/>
      <c r="D3" s="1"/>
      <c r="E3" s="1"/>
      <c r="F3" s="1"/>
      <c r="G3" s="1"/>
      <c r="H3" s="1"/>
    </row>
    <row r="4" spans="1:8" ht="36.75" customHeight="1" x14ac:dyDescent="0.25">
      <c r="A4" s="5"/>
    </row>
    <row r="5" spans="1:8" ht="18.75" customHeight="1" x14ac:dyDescent="0.25">
      <c r="A5" s="6"/>
    </row>
    <row r="6" spans="1:8" ht="15" customHeight="1" x14ac:dyDescent="0.25">
      <c r="A6" s="114"/>
      <c r="B6" s="8"/>
      <c r="C6" s="8"/>
    </row>
    <row r="7" spans="1:8" ht="15" customHeight="1" x14ac:dyDescent="0.25">
      <c r="A7" s="1"/>
      <c r="B7" s="1"/>
      <c r="C7" s="1"/>
    </row>
    <row r="8" spans="1:8" ht="15" customHeight="1" x14ac:dyDescent="0.25">
      <c r="A8" s="114"/>
      <c r="B8" s="8"/>
      <c r="C8" s="8"/>
    </row>
    <row r="9" spans="1:8" ht="15" customHeight="1" x14ac:dyDescent="0.25">
      <c r="A9" s="1"/>
      <c r="B9" s="1"/>
      <c r="C9" s="1"/>
    </row>
    <row r="10" spans="1:8" ht="15" customHeight="1" x14ac:dyDescent="0.25">
      <c r="A10" s="114"/>
      <c r="B10" s="8"/>
      <c r="C10" s="8"/>
    </row>
    <row r="11" spans="1:8" ht="15" customHeight="1" x14ac:dyDescent="0.25">
      <c r="A11" s="1"/>
      <c r="B11" s="1"/>
      <c r="C11" s="1"/>
    </row>
    <row r="12" spans="1:8" ht="15" customHeight="1" x14ac:dyDescent="0.25">
      <c r="A12" s="114"/>
      <c r="B12" s="8"/>
      <c r="C12" s="8"/>
    </row>
    <row r="13" spans="1:8" ht="15" customHeight="1" x14ac:dyDescent="0.25">
      <c r="A13" s="1"/>
      <c r="B13" s="1"/>
      <c r="C13" s="1"/>
    </row>
    <row r="14" spans="1:8" ht="15" customHeight="1" x14ac:dyDescent="0.25">
      <c r="A14" s="12"/>
      <c r="B14" s="12"/>
      <c r="C14" s="12"/>
      <c r="D14" s="115"/>
      <c r="E14" s="12"/>
      <c r="F14" s="12"/>
      <c r="G14" s="14"/>
    </row>
    <row r="15" spans="1:8" ht="71.25" customHeight="1" x14ac:dyDescent="0.25">
      <c r="A15" s="15" t="s">
        <v>185</v>
      </c>
      <c r="B15" s="16" t="s">
        <v>555</v>
      </c>
      <c r="C15" s="16" t="s">
        <v>2</v>
      </c>
      <c r="D15" s="16" t="s">
        <v>71</v>
      </c>
      <c r="E15" s="16" t="s">
        <v>72</v>
      </c>
      <c r="F15" s="16" t="s">
        <v>73</v>
      </c>
      <c r="G15" s="17" t="s">
        <v>74</v>
      </c>
    </row>
    <row r="16" spans="1:8" ht="26.25" customHeight="1" x14ac:dyDescent="0.25">
      <c r="A16" s="18" t="s">
        <v>5</v>
      </c>
      <c r="B16" s="19" t="s">
        <v>556</v>
      </c>
      <c r="C16" s="20" t="s">
        <v>557</v>
      </c>
      <c r="D16" s="21">
        <v>0</v>
      </c>
      <c r="E16" s="21">
        <v>0</v>
      </c>
      <c r="F16" s="21">
        <v>0</v>
      </c>
      <c r="G16" s="46">
        <v>0</v>
      </c>
    </row>
    <row r="17" spans="1:7" ht="16.5" customHeight="1" x14ac:dyDescent="0.25">
      <c r="A17" s="18"/>
      <c r="B17" s="19" t="s">
        <v>558</v>
      </c>
      <c r="C17" s="20" t="s">
        <v>559</v>
      </c>
      <c r="D17" s="21">
        <v>0</v>
      </c>
      <c r="E17" s="21">
        <v>0</v>
      </c>
      <c r="F17" s="21">
        <v>0</v>
      </c>
      <c r="G17" s="46">
        <v>0</v>
      </c>
    </row>
    <row r="18" spans="1:7" ht="26.25" customHeight="1" x14ac:dyDescent="0.25">
      <c r="A18" s="18" t="s">
        <v>29</v>
      </c>
      <c r="B18" s="19" t="s">
        <v>560</v>
      </c>
      <c r="C18" s="20" t="s">
        <v>561</v>
      </c>
      <c r="D18" s="21">
        <v>0</v>
      </c>
      <c r="E18" s="21">
        <v>0</v>
      </c>
      <c r="F18" s="21">
        <v>0</v>
      </c>
      <c r="G18" s="46">
        <v>0</v>
      </c>
    </row>
    <row r="19" spans="1:7" ht="26.25" customHeight="1" x14ac:dyDescent="0.25">
      <c r="A19" s="23"/>
      <c r="B19" s="24" t="s">
        <v>562</v>
      </c>
      <c r="C19" s="25" t="s">
        <v>563</v>
      </c>
      <c r="D19" s="26">
        <v>0</v>
      </c>
      <c r="E19" s="26">
        <v>0</v>
      </c>
      <c r="F19" s="26">
        <v>0</v>
      </c>
      <c r="G19" s="29">
        <v>0</v>
      </c>
    </row>
    <row r="20" spans="1:7" ht="26.25" customHeight="1" x14ac:dyDescent="0.25">
      <c r="A20" s="18"/>
      <c r="B20" s="19" t="s">
        <v>564</v>
      </c>
      <c r="C20" s="20" t="s">
        <v>565</v>
      </c>
      <c r="D20" s="21">
        <v>0</v>
      </c>
      <c r="E20" s="21">
        <v>0</v>
      </c>
      <c r="F20" s="21">
        <v>0</v>
      </c>
      <c r="G20" s="46">
        <v>0</v>
      </c>
    </row>
    <row r="21" spans="1:7" ht="26.25" customHeight="1" x14ac:dyDescent="0.25">
      <c r="A21" s="18" t="s">
        <v>85</v>
      </c>
      <c r="B21" s="19" t="s">
        <v>566</v>
      </c>
      <c r="C21" s="20" t="s">
        <v>567</v>
      </c>
      <c r="D21" s="21">
        <v>0</v>
      </c>
      <c r="E21" s="21">
        <v>0</v>
      </c>
      <c r="F21" s="21">
        <v>0</v>
      </c>
      <c r="G21" s="46">
        <v>0</v>
      </c>
    </row>
    <row r="22" spans="1:7" ht="26.25" customHeight="1" x14ac:dyDescent="0.25">
      <c r="A22" s="23" t="s">
        <v>8</v>
      </c>
      <c r="B22" s="24" t="s">
        <v>568</v>
      </c>
      <c r="C22" s="25" t="s">
        <v>569</v>
      </c>
      <c r="D22" s="26">
        <v>0</v>
      </c>
      <c r="E22" s="26">
        <v>0</v>
      </c>
      <c r="F22" s="26">
        <v>0</v>
      </c>
      <c r="G22" s="29">
        <v>0</v>
      </c>
    </row>
    <row r="23" spans="1:7" ht="26.25" customHeight="1" x14ac:dyDescent="0.25">
      <c r="A23" s="23" t="s">
        <v>11</v>
      </c>
      <c r="B23" s="24" t="s">
        <v>570</v>
      </c>
      <c r="C23" s="25" t="s">
        <v>571</v>
      </c>
      <c r="D23" s="26">
        <v>0</v>
      </c>
      <c r="E23" s="26">
        <v>0</v>
      </c>
      <c r="F23" s="26">
        <v>68727220373</v>
      </c>
      <c r="G23" s="29">
        <v>0.95889999999999997</v>
      </c>
    </row>
    <row r="24" spans="1:7" ht="16.5" customHeight="1" x14ac:dyDescent="0.25">
      <c r="A24" s="23" t="s">
        <v>92</v>
      </c>
      <c r="B24" s="24" t="s">
        <v>93</v>
      </c>
      <c r="C24" s="25" t="s">
        <v>572</v>
      </c>
      <c r="D24" s="26">
        <v>60000</v>
      </c>
      <c r="E24" s="26">
        <v>99307.246580000006</v>
      </c>
      <c r="F24" s="26">
        <v>5958434795</v>
      </c>
      <c r="G24" s="29">
        <v>8.3099999999999993E-2</v>
      </c>
    </row>
    <row r="25" spans="1:7" ht="16.5" customHeight="1" x14ac:dyDescent="0.25">
      <c r="A25" s="23" t="s">
        <v>95</v>
      </c>
      <c r="B25" s="24" t="s">
        <v>96</v>
      </c>
      <c r="C25" s="25" t="s">
        <v>573</v>
      </c>
      <c r="D25" s="26">
        <v>48000</v>
      </c>
      <c r="E25" s="26">
        <v>102030.53423999999</v>
      </c>
      <c r="F25" s="26">
        <v>4897465644</v>
      </c>
      <c r="G25" s="29">
        <v>6.83E-2</v>
      </c>
    </row>
    <row r="26" spans="1:7" ht="16.5" customHeight="1" x14ac:dyDescent="0.25">
      <c r="A26" s="23" t="s">
        <v>98</v>
      </c>
      <c r="B26" s="24" t="s">
        <v>99</v>
      </c>
      <c r="C26" s="25" t="s">
        <v>574</v>
      </c>
      <c r="D26" s="26">
        <v>5</v>
      </c>
      <c r="E26" s="26">
        <v>1000000000</v>
      </c>
      <c r="F26" s="26">
        <v>5000000000</v>
      </c>
      <c r="G26" s="29">
        <v>6.9800000000000001E-2</v>
      </c>
    </row>
    <row r="27" spans="1:7" ht="16.5" customHeight="1" x14ac:dyDescent="0.25">
      <c r="A27" s="23" t="s">
        <v>101</v>
      </c>
      <c r="B27" s="24" t="s">
        <v>102</v>
      </c>
      <c r="C27" s="25" t="s">
        <v>575</v>
      </c>
      <c r="D27" s="26">
        <v>120000</v>
      </c>
      <c r="E27" s="26">
        <v>99777.172219999993</v>
      </c>
      <c r="F27" s="26">
        <v>11973260666</v>
      </c>
      <c r="G27" s="29">
        <v>0.16700000000000001</v>
      </c>
    </row>
    <row r="28" spans="1:7" ht="16.5" customHeight="1" x14ac:dyDescent="0.25">
      <c r="A28" s="23" t="s">
        <v>104</v>
      </c>
      <c r="B28" s="24" t="s">
        <v>105</v>
      </c>
      <c r="C28" s="25" t="s">
        <v>576</v>
      </c>
      <c r="D28" s="26">
        <v>30000</v>
      </c>
      <c r="E28" s="26">
        <v>101013.49314999999</v>
      </c>
      <c r="F28" s="26">
        <v>3030404795</v>
      </c>
      <c r="G28" s="29">
        <v>4.2299999999999997E-2</v>
      </c>
    </row>
    <row r="29" spans="1:7" ht="16.5" customHeight="1" x14ac:dyDescent="0.25">
      <c r="A29" s="23" t="s">
        <v>107</v>
      </c>
      <c r="B29" s="24" t="s">
        <v>108</v>
      </c>
      <c r="C29" s="25" t="s">
        <v>577</v>
      </c>
      <c r="D29" s="26">
        <v>130000</v>
      </c>
      <c r="E29" s="26">
        <v>100000.91781</v>
      </c>
      <c r="F29" s="26">
        <v>13000119315</v>
      </c>
      <c r="G29" s="29">
        <v>0.18140000000000001</v>
      </c>
    </row>
    <row r="30" spans="1:7" ht="16.5" customHeight="1" x14ac:dyDescent="0.25">
      <c r="A30" s="23" t="s">
        <v>110</v>
      </c>
      <c r="B30" s="24" t="s">
        <v>111</v>
      </c>
      <c r="C30" s="25" t="s">
        <v>578</v>
      </c>
      <c r="D30" s="26">
        <v>70000</v>
      </c>
      <c r="E30" s="26">
        <v>98405.667310000004</v>
      </c>
      <c r="F30" s="26">
        <v>6888396712</v>
      </c>
      <c r="G30" s="29">
        <v>9.6100000000000005E-2</v>
      </c>
    </row>
    <row r="31" spans="1:7" ht="16.5" customHeight="1" x14ac:dyDescent="0.25">
      <c r="A31" s="23" t="s">
        <v>113</v>
      </c>
      <c r="B31" s="24" t="s">
        <v>114</v>
      </c>
      <c r="C31" s="25" t="s">
        <v>579</v>
      </c>
      <c r="D31" s="26">
        <v>104919</v>
      </c>
      <c r="E31" s="26">
        <v>96799.623460000003</v>
      </c>
      <c r="F31" s="26">
        <v>10156119694</v>
      </c>
      <c r="G31" s="29">
        <v>0.14169999999999999</v>
      </c>
    </row>
    <row r="32" spans="1:7" ht="16.5" customHeight="1" x14ac:dyDescent="0.25">
      <c r="A32" s="23" t="s">
        <v>116</v>
      </c>
      <c r="B32" s="24" t="s">
        <v>117</v>
      </c>
      <c r="C32" s="25" t="s">
        <v>580</v>
      </c>
      <c r="D32" s="26">
        <v>30000</v>
      </c>
      <c r="E32" s="26">
        <v>100267.22323</v>
      </c>
      <c r="F32" s="26">
        <v>3008016697</v>
      </c>
      <c r="G32" s="29">
        <v>4.2000000000000003E-2</v>
      </c>
    </row>
    <row r="33" spans="1:7" ht="16.5" customHeight="1" x14ac:dyDescent="0.25">
      <c r="A33" s="23" t="s">
        <v>119</v>
      </c>
      <c r="B33" s="24" t="s">
        <v>120</v>
      </c>
      <c r="C33" s="25" t="s">
        <v>581</v>
      </c>
      <c r="D33" s="26">
        <v>50000</v>
      </c>
      <c r="E33" s="26">
        <v>96300.041100000002</v>
      </c>
      <c r="F33" s="26">
        <v>4815002055</v>
      </c>
      <c r="G33" s="29">
        <v>6.7199999999999996E-2</v>
      </c>
    </row>
    <row r="34" spans="1:7" ht="16.5" customHeight="1" x14ac:dyDescent="0.25">
      <c r="A34" s="18"/>
      <c r="B34" s="19" t="s">
        <v>558</v>
      </c>
      <c r="C34" s="20" t="s">
        <v>582</v>
      </c>
      <c r="D34" s="21">
        <v>642924</v>
      </c>
      <c r="E34" s="21">
        <v>0</v>
      </c>
      <c r="F34" s="21">
        <v>68727220373</v>
      </c>
      <c r="G34" s="46">
        <v>0.95889999999999997</v>
      </c>
    </row>
    <row r="35" spans="1:7" ht="25.5" x14ac:dyDescent="0.25">
      <c r="A35" s="18" t="s">
        <v>123</v>
      </c>
      <c r="B35" s="19" t="s">
        <v>583</v>
      </c>
      <c r="C35" s="20" t="s">
        <v>584</v>
      </c>
      <c r="D35" s="21">
        <v>0</v>
      </c>
      <c r="E35" s="21">
        <v>0</v>
      </c>
      <c r="F35" s="21">
        <v>0</v>
      </c>
      <c r="G35" s="46">
        <v>0</v>
      </c>
    </row>
    <row r="36" spans="1:7" ht="25.5" x14ac:dyDescent="0.25">
      <c r="A36" s="23" t="s">
        <v>8</v>
      </c>
      <c r="B36" s="24" t="s">
        <v>585</v>
      </c>
      <c r="C36" s="25" t="s">
        <v>586</v>
      </c>
      <c r="D36" s="26">
        <v>0</v>
      </c>
      <c r="E36" s="26">
        <v>0</v>
      </c>
      <c r="F36" s="26">
        <v>0</v>
      </c>
      <c r="G36" s="29">
        <v>0</v>
      </c>
    </row>
    <row r="37" spans="1:7" ht="25.5" x14ac:dyDescent="0.25">
      <c r="A37" s="23" t="s">
        <v>11</v>
      </c>
      <c r="B37" s="24" t="s">
        <v>587</v>
      </c>
      <c r="C37" s="25" t="s">
        <v>588</v>
      </c>
      <c r="D37" s="26">
        <v>0</v>
      </c>
      <c r="E37" s="26">
        <v>0</v>
      </c>
      <c r="F37" s="26">
        <v>0</v>
      </c>
      <c r="G37" s="29">
        <v>0</v>
      </c>
    </row>
    <row r="38" spans="1:7" ht="25.5" x14ac:dyDescent="0.25">
      <c r="A38" s="23"/>
      <c r="B38" s="24" t="s">
        <v>562</v>
      </c>
      <c r="C38" s="25" t="s">
        <v>589</v>
      </c>
      <c r="D38" s="26">
        <v>0</v>
      </c>
      <c r="E38" s="26">
        <v>0</v>
      </c>
      <c r="F38" s="26">
        <v>0</v>
      </c>
      <c r="G38" s="29">
        <v>0</v>
      </c>
    </row>
    <row r="39" spans="1:7" ht="25.5" x14ac:dyDescent="0.25">
      <c r="A39" s="18"/>
      <c r="B39" s="19" t="s">
        <v>590</v>
      </c>
      <c r="C39" s="20" t="s">
        <v>591</v>
      </c>
      <c r="D39" s="21">
        <v>642924</v>
      </c>
      <c r="E39" s="21">
        <v>0</v>
      </c>
      <c r="F39" s="21">
        <v>68727220373</v>
      </c>
      <c r="G39" s="46">
        <v>0.95889999999999997</v>
      </c>
    </row>
    <row r="40" spans="1:7" ht="25.5" x14ac:dyDescent="0.25">
      <c r="A40" s="18" t="s">
        <v>133</v>
      </c>
      <c r="B40" s="19" t="s">
        <v>592</v>
      </c>
      <c r="C40" s="20" t="s">
        <v>593</v>
      </c>
      <c r="D40" s="21">
        <v>0</v>
      </c>
      <c r="E40" s="21">
        <v>0</v>
      </c>
      <c r="F40" s="21">
        <v>0</v>
      </c>
      <c r="G40" s="46">
        <v>0</v>
      </c>
    </row>
    <row r="41" spans="1:7" ht="25.5" x14ac:dyDescent="0.25">
      <c r="A41" s="23" t="s">
        <v>8</v>
      </c>
      <c r="B41" s="24" t="s">
        <v>594</v>
      </c>
      <c r="C41" s="25" t="s">
        <v>595</v>
      </c>
      <c r="D41" s="26">
        <v>0</v>
      </c>
      <c r="E41" s="26">
        <v>0</v>
      </c>
      <c r="F41" s="26">
        <v>0</v>
      </c>
      <c r="G41" s="29">
        <v>0</v>
      </c>
    </row>
    <row r="42" spans="1:7" ht="25.5" x14ac:dyDescent="0.25">
      <c r="A42" s="23" t="s">
        <v>11</v>
      </c>
      <c r="B42" s="24" t="s">
        <v>596</v>
      </c>
      <c r="C42" s="25" t="s">
        <v>597</v>
      </c>
      <c r="D42" s="26">
        <v>0</v>
      </c>
      <c r="E42" s="26">
        <v>0</v>
      </c>
      <c r="F42" s="26">
        <v>1346262384</v>
      </c>
      <c r="G42" s="29">
        <v>1.8800000000000001E-2</v>
      </c>
    </row>
    <row r="43" spans="1:7" ht="25.5" x14ac:dyDescent="0.25">
      <c r="A43" s="23" t="s">
        <v>14</v>
      </c>
      <c r="B43" s="24" t="s">
        <v>598</v>
      </c>
      <c r="C43" s="25" t="s">
        <v>599</v>
      </c>
      <c r="D43" s="26">
        <v>0</v>
      </c>
      <c r="E43" s="26">
        <v>0</v>
      </c>
      <c r="F43" s="26">
        <v>0</v>
      </c>
      <c r="G43" s="29">
        <v>0</v>
      </c>
    </row>
    <row r="44" spans="1:7" ht="38.25" x14ac:dyDescent="0.25">
      <c r="A44" s="23" t="s">
        <v>17</v>
      </c>
      <c r="B44" s="24" t="s">
        <v>600</v>
      </c>
      <c r="C44" s="25" t="s">
        <v>601</v>
      </c>
      <c r="D44" s="26">
        <v>0</v>
      </c>
      <c r="E44" s="26">
        <v>0</v>
      </c>
      <c r="F44" s="26">
        <v>0</v>
      </c>
      <c r="G44" s="29">
        <v>0</v>
      </c>
    </row>
    <row r="45" spans="1:7" ht="38.25" x14ac:dyDescent="0.25">
      <c r="A45" s="23" t="s">
        <v>20</v>
      </c>
      <c r="B45" s="24" t="s">
        <v>602</v>
      </c>
      <c r="C45" s="25" t="s">
        <v>603</v>
      </c>
      <c r="D45" s="26">
        <v>0</v>
      </c>
      <c r="E45" s="26">
        <v>0</v>
      </c>
      <c r="F45" s="26">
        <v>0</v>
      </c>
      <c r="G45" s="29">
        <v>0</v>
      </c>
    </row>
    <row r="46" spans="1:7" ht="25.5" x14ac:dyDescent="0.25">
      <c r="A46" s="23" t="s">
        <v>23</v>
      </c>
      <c r="B46" s="24" t="s">
        <v>604</v>
      </c>
      <c r="C46" s="25" t="s">
        <v>605</v>
      </c>
      <c r="D46" s="26">
        <v>0</v>
      </c>
      <c r="E46" s="26">
        <v>0</v>
      </c>
      <c r="F46" s="26">
        <v>0</v>
      </c>
      <c r="G46" s="29">
        <v>0</v>
      </c>
    </row>
    <row r="47" spans="1:7" ht="25.5" x14ac:dyDescent="0.25">
      <c r="A47" s="23" t="s">
        <v>26</v>
      </c>
      <c r="B47" s="24" t="s">
        <v>606</v>
      </c>
      <c r="C47" s="25" t="s">
        <v>607</v>
      </c>
      <c r="D47" s="26">
        <v>0</v>
      </c>
      <c r="E47" s="26">
        <v>0</v>
      </c>
      <c r="F47" s="26">
        <v>0</v>
      </c>
      <c r="G47" s="29">
        <v>0</v>
      </c>
    </row>
    <row r="48" spans="1:7" ht="25.5" x14ac:dyDescent="0.25">
      <c r="A48" s="18"/>
      <c r="B48" s="19" t="s">
        <v>562</v>
      </c>
      <c r="C48" s="20" t="s">
        <v>608</v>
      </c>
      <c r="D48" s="21">
        <v>0</v>
      </c>
      <c r="E48" s="21">
        <v>0</v>
      </c>
      <c r="F48" s="21">
        <v>1346262384</v>
      </c>
      <c r="G48" s="46">
        <v>1.8800000000000001E-2</v>
      </c>
    </row>
    <row r="49" spans="1:8" ht="25.5" x14ac:dyDescent="0.25">
      <c r="A49" s="18" t="s">
        <v>159</v>
      </c>
      <c r="B49" s="19" t="s">
        <v>609</v>
      </c>
      <c r="C49" s="20" t="s">
        <v>610</v>
      </c>
      <c r="D49" s="21">
        <v>0</v>
      </c>
      <c r="E49" s="21">
        <v>0</v>
      </c>
      <c r="F49" s="21">
        <v>0</v>
      </c>
      <c r="G49" s="46">
        <v>0</v>
      </c>
    </row>
    <row r="50" spans="1:8" ht="25.5" x14ac:dyDescent="0.25">
      <c r="A50" s="23" t="s">
        <v>8</v>
      </c>
      <c r="B50" s="24" t="s">
        <v>611</v>
      </c>
      <c r="C50" s="25" t="s">
        <v>612</v>
      </c>
      <c r="D50" s="26">
        <v>0</v>
      </c>
      <c r="E50" s="26">
        <v>0</v>
      </c>
      <c r="F50" s="26">
        <v>1597401026</v>
      </c>
      <c r="G50" s="29">
        <v>2.23E-2</v>
      </c>
    </row>
    <row r="51" spans="1:8" ht="25.5" x14ac:dyDescent="0.25">
      <c r="A51" s="48"/>
      <c r="B51" s="50" t="s">
        <v>613</v>
      </c>
      <c r="C51" s="49" t="s">
        <v>614</v>
      </c>
      <c r="D51" s="116">
        <v>0</v>
      </c>
      <c r="E51" s="116">
        <v>0</v>
      </c>
      <c r="F51" s="116">
        <v>1597401026</v>
      </c>
      <c r="G51" s="52">
        <v>2.23E-2</v>
      </c>
    </row>
    <row r="52" spans="1:8" ht="25.5" x14ac:dyDescent="0.25">
      <c r="A52" s="48"/>
      <c r="B52" s="50" t="s">
        <v>615</v>
      </c>
      <c r="C52" s="49" t="s">
        <v>616</v>
      </c>
      <c r="D52" s="116">
        <v>0</v>
      </c>
      <c r="E52" s="116">
        <v>0</v>
      </c>
      <c r="F52" s="116">
        <v>0</v>
      </c>
      <c r="G52" s="52">
        <v>0</v>
      </c>
    </row>
    <row r="53" spans="1:8" ht="25.5" x14ac:dyDescent="0.25">
      <c r="A53" s="48"/>
      <c r="B53" s="50" t="s">
        <v>617</v>
      </c>
      <c r="C53" s="49" t="s">
        <v>618</v>
      </c>
      <c r="D53" s="116">
        <v>0</v>
      </c>
      <c r="E53" s="116">
        <v>0</v>
      </c>
      <c r="F53" s="116">
        <v>0</v>
      </c>
      <c r="G53" s="52">
        <v>0</v>
      </c>
    </row>
    <row r="54" spans="1:8" ht="25.5" x14ac:dyDescent="0.25">
      <c r="A54" s="23" t="s">
        <v>11</v>
      </c>
      <c r="B54" s="24" t="s">
        <v>619</v>
      </c>
      <c r="C54" s="25" t="s">
        <v>620</v>
      </c>
      <c r="D54" s="26">
        <v>0</v>
      </c>
      <c r="E54" s="26">
        <v>0</v>
      </c>
      <c r="F54" s="26">
        <v>0</v>
      </c>
      <c r="G54" s="29">
        <v>0</v>
      </c>
    </row>
    <row r="55" spans="1:8" ht="25.5" x14ac:dyDescent="0.25">
      <c r="A55" s="23" t="s">
        <v>14</v>
      </c>
      <c r="B55" s="24" t="s">
        <v>621</v>
      </c>
      <c r="C55" s="25" t="s">
        <v>622</v>
      </c>
      <c r="D55" s="26">
        <v>0</v>
      </c>
      <c r="E55" s="26">
        <v>0</v>
      </c>
      <c r="F55" s="26">
        <v>0</v>
      </c>
      <c r="G55" s="29">
        <v>0</v>
      </c>
    </row>
    <row r="56" spans="1:8" ht="25.5" x14ac:dyDescent="0.25">
      <c r="A56" s="18"/>
      <c r="B56" s="19" t="s">
        <v>562</v>
      </c>
      <c r="C56" s="20" t="s">
        <v>623</v>
      </c>
      <c r="D56" s="21">
        <v>0</v>
      </c>
      <c r="E56" s="21">
        <v>0</v>
      </c>
      <c r="F56" s="21">
        <v>1597401026</v>
      </c>
      <c r="G56" s="46">
        <v>2.23E-2</v>
      </c>
    </row>
    <row r="57" spans="1:8" ht="25.5" x14ac:dyDescent="0.25">
      <c r="A57" s="53" t="s">
        <v>175</v>
      </c>
      <c r="B57" s="55" t="s">
        <v>624</v>
      </c>
      <c r="C57" s="54" t="s">
        <v>625</v>
      </c>
      <c r="D57" s="109">
        <v>0</v>
      </c>
      <c r="E57" s="109">
        <v>0</v>
      </c>
      <c r="F57" s="109">
        <v>71670883783</v>
      </c>
      <c r="G57" s="58">
        <v>1</v>
      </c>
    </row>
    <row r="58" spans="1:8" ht="11.25" customHeight="1" x14ac:dyDescent="0.25">
      <c r="A58" s="1"/>
      <c r="B58" s="1"/>
      <c r="C58" s="1"/>
      <c r="D58" s="1"/>
      <c r="E58" s="1"/>
      <c r="F58" s="1"/>
      <c r="G58" s="1"/>
      <c r="H58" s="1"/>
    </row>
    <row r="59" spans="1:8" ht="13.5" customHeight="1" x14ac:dyDescent="0.25">
      <c r="A59" s="9"/>
      <c r="B59" s="9"/>
      <c r="C59" s="9"/>
    </row>
    <row r="60" spans="1:8" ht="13.5" customHeight="1" x14ac:dyDescent="0.25">
      <c r="A60" s="117"/>
      <c r="B60" s="117"/>
      <c r="C60" s="117"/>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75DB2-9B17-451B-AB21-C7D2D5567D33}">
  <sheetPr>
    <tabColor theme="2" tint="-0.89999084444715716"/>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style="3" customWidth="1"/>
    <col min="2" max="2" width="5.7109375" style="3" customWidth="1"/>
    <col min="3" max="3" width="8.5703125" style="3" customWidth="1"/>
    <col min="4" max="4" width="19.85546875" style="3" customWidth="1"/>
    <col min="5" max="5" width="23" style="3" customWidth="1"/>
    <col min="6" max="256" width="9.140625" style="3"/>
    <col min="257" max="257" width="51.140625" style="3" customWidth="1"/>
    <col min="258" max="258" width="5.7109375" style="3" customWidth="1"/>
    <col min="259" max="259" width="8.5703125" style="3" customWidth="1"/>
    <col min="260" max="260" width="19.85546875" style="3" customWidth="1"/>
    <col min="261" max="261" width="23" style="3" customWidth="1"/>
    <col min="262" max="512" width="9.140625" style="3"/>
    <col min="513" max="513" width="51.140625" style="3" customWidth="1"/>
    <col min="514" max="514" width="5.7109375" style="3" customWidth="1"/>
    <col min="515" max="515" width="8.5703125" style="3" customWidth="1"/>
    <col min="516" max="516" width="19.85546875" style="3" customWidth="1"/>
    <col min="517" max="517" width="23" style="3" customWidth="1"/>
    <col min="518" max="768" width="9.140625" style="3"/>
    <col min="769" max="769" width="51.140625" style="3" customWidth="1"/>
    <col min="770" max="770" width="5.7109375" style="3" customWidth="1"/>
    <col min="771" max="771" width="8.5703125" style="3" customWidth="1"/>
    <col min="772" max="772" width="19.85546875" style="3" customWidth="1"/>
    <col min="773" max="773" width="23" style="3" customWidth="1"/>
    <col min="774" max="1024" width="9.140625" style="3"/>
    <col min="1025" max="1025" width="51.140625" style="3" customWidth="1"/>
    <col min="1026" max="1026" width="5.7109375" style="3" customWidth="1"/>
    <col min="1027" max="1027" width="8.5703125" style="3" customWidth="1"/>
    <col min="1028" max="1028" width="19.85546875" style="3" customWidth="1"/>
    <col min="1029" max="1029" width="23" style="3" customWidth="1"/>
    <col min="1030" max="1280" width="9.140625" style="3"/>
    <col min="1281" max="1281" width="51.140625" style="3" customWidth="1"/>
    <col min="1282" max="1282" width="5.7109375" style="3" customWidth="1"/>
    <col min="1283" max="1283" width="8.5703125" style="3" customWidth="1"/>
    <col min="1284" max="1284" width="19.85546875" style="3" customWidth="1"/>
    <col min="1285" max="1285" width="23" style="3" customWidth="1"/>
    <col min="1286" max="1536" width="9.140625" style="3"/>
    <col min="1537" max="1537" width="51.140625" style="3" customWidth="1"/>
    <col min="1538" max="1538" width="5.7109375" style="3" customWidth="1"/>
    <col min="1539" max="1539" width="8.5703125" style="3" customWidth="1"/>
    <col min="1540" max="1540" width="19.85546875" style="3" customWidth="1"/>
    <col min="1541" max="1541" width="23" style="3" customWidth="1"/>
    <col min="1542" max="1792" width="9.140625" style="3"/>
    <col min="1793" max="1793" width="51.140625" style="3" customWidth="1"/>
    <col min="1794" max="1794" width="5.7109375" style="3" customWidth="1"/>
    <col min="1795" max="1795" width="8.5703125" style="3" customWidth="1"/>
    <col min="1796" max="1796" width="19.85546875" style="3" customWidth="1"/>
    <col min="1797" max="1797" width="23" style="3" customWidth="1"/>
    <col min="1798" max="2048" width="9.140625" style="3"/>
    <col min="2049" max="2049" width="51.140625" style="3" customWidth="1"/>
    <col min="2050" max="2050" width="5.7109375" style="3" customWidth="1"/>
    <col min="2051" max="2051" width="8.5703125" style="3" customWidth="1"/>
    <col min="2052" max="2052" width="19.85546875" style="3" customWidth="1"/>
    <col min="2053" max="2053" width="23" style="3" customWidth="1"/>
    <col min="2054" max="2304" width="9.140625" style="3"/>
    <col min="2305" max="2305" width="51.140625" style="3" customWidth="1"/>
    <col min="2306" max="2306" width="5.7109375" style="3" customWidth="1"/>
    <col min="2307" max="2307" width="8.5703125" style="3" customWidth="1"/>
    <col min="2308" max="2308" width="19.85546875" style="3" customWidth="1"/>
    <col min="2309" max="2309" width="23" style="3" customWidth="1"/>
    <col min="2310" max="2560" width="9.140625" style="3"/>
    <col min="2561" max="2561" width="51.140625" style="3" customWidth="1"/>
    <col min="2562" max="2562" width="5.7109375" style="3" customWidth="1"/>
    <col min="2563" max="2563" width="8.5703125" style="3" customWidth="1"/>
    <col min="2564" max="2564" width="19.85546875" style="3" customWidth="1"/>
    <col min="2565" max="2565" width="23" style="3" customWidth="1"/>
    <col min="2566" max="2816" width="9.140625" style="3"/>
    <col min="2817" max="2817" width="51.140625" style="3" customWidth="1"/>
    <col min="2818" max="2818" width="5.7109375" style="3" customWidth="1"/>
    <col min="2819" max="2819" width="8.5703125" style="3" customWidth="1"/>
    <col min="2820" max="2820" width="19.85546875" style="3" customWidth="1"/>
    <col min="2821" max="2821" width="23" style="3" customWidth="1"/>
    <col min="2822" max="3072" width="9.140625" style="3"/>
    <col min="3073" max="3073" width="51.140625" style="3" customWidth="1"/>
    <col min="3074" max="3074" width="5.7109375" style="3" customWidth="1"/>
    <col min="3075" max="3075" width="8.5703125" style="3" customWidth="1"/>
    <col min="3076" max="3076" width="19.85546875" style="3" customWidth="1"/>
    <col min="3077" max="3077" width="23" style="3" customWidth="1"/>
    <col min="3078" max="3328" width="9.140625" style="3"/>
    <col min="3329" max="3329" width="51.140625" style="3" customWidth="1"/>
    <col min="3330" max="3330" width="5.7109375" style="3" customWidth="1"/>
    <col min="3331" max="3331" width="8.5703125" style="3" customWidth="1"/>
    <col min="3332" max="3332" width="19.85546875" style="3" customWidth="1"/>
    <col min="3333" max="3333" width="23" style="3" customWidth="1"/>
    <col min="3334" max="3584" width="9.140625" style="3"/>
    <col min="3585" max="3585" width="51.140625" style="3" customWidth="1"/>
    <col min="3586" max="3586" width="5.7109375" style="3" customWidth="1"/>
    <col min="3587" max="3587" width="8.5703125" style="3" customWidth="1"/>
    <col min="3588" max="3588" width="19.85546875" style="3" customWidth="1"/>
    <col min="3589" max="3589" width="23" style="3" customWidth="1"/>
    <col min="3590" max="3840" width="9.140625" style="3"/>
    <col min="3841" max="3841" width="51.140625" style="3" customWidth="1"/>
    <col min="3842" max="3842" width="5.7109375" style="3" customWidth="1"/>
    <col min="3843" max="3843" width="8.5703125" style="3" customWidth="1"/>
    <col min="3844" max="3844" width="19.85546875" style="3" customWidth="1"/>
    <col min="3845" max="3845" width="23" style="3" customWidth="1"/>
    <col min="3846" max="4096" width="9.140625" style="3"/>
    <col min="4097" max="4097" width="51.140625" style="3" customWidth="1"/>
    <col min="4098" max="4098" width="5.7109375" style="3" customWidth="1"/>
    <col min="4099" max="4099" width="8.5703125" style="3" customWidth="1"/>
    <col min="4100" max="4100" width="19.85546875" style="3" customWidth="1"/>
    <col min="4101" max="4101" width="23" style="3" customWidth="1"/>
    <col min="4102" max="4352" width="9.140625" style="3"/>
    <col min="4353" max="4353" width="51.140625" style="3" customWidth="1"/>
    <col min="4354" max="4354" width="5.7109375" style="3" customWidth="1"/>
    <col min="4355" max="4355" width="8.5703125" style="3" customWidth="1"/>
    <col min="4356" max="4356" width="19.85546875" style="3" customWidth="1"/>
    <col min="4357" max="4357" width="23" style="3" customWidth="1"/>
    <col min="4358" max="4608" width="9.140625" style="3"/>
    <col min="4609" max="4609" width="51.140625" style="3" customWidth="1"/>
    <col min="4610" max="4610" width="5.7109375" style="3" customWidth="1"/>
    <col min="4611" max="4611" width="8.5703125" style="3" customWidth="1"/>
    <col min="4612" max="4612" width="19.85546875" style="3" customWidth="1"/>
    <col min="4613" max="4613" width="23" style="3" customWidth="1"/>
    <col min="4614" max="4864" width="9.140625" style="3"/>
    <col min="4865" max="4865" width="51.140625" style="3" customWidth="1"/>
    <col min="4866" max="4866" width="5.7109375" style="3" customWidth="1"/>
    <col min="4867" max="4867" width="8.5703125" style="3" customWidth="1"/>
    <col min="4868" max="4868" width="19.85546875" style="3" customWidth="1"/>
    <col min="4869" max="4869" width="23" style="3" customWidth="1"/>
    <col min="4870" max="5120" width="9.140625" style="3"/>
    <col min="5121" max="5121" width="51.140625" style="3" customWidth="1"/>
    <col min="5122" max="5122" width="5.7109375" style="3" customWidth="1"/>
    <col min="5123" max="5123" width="8.5703125" style="3" customWidth="1"/>
    <col min="5124" max="5124" width="19.85546875" style="3" customWidth="1"/>
    <col min="5125" max="5125" width="23" style="3" customWidth="1"/>
    <col min="5126" max="5376" width="9.140625" style="3"/>
    <col min="5377" max="5377" width="51.140625" style="3" customWidth="1"/>
    <col min="5378" max="5378" width="5.7109375" style="3" customWidth="1"/>
    <col min="5379" max="5379" width="8.5703125" style="3" customWidth="1"/>
    <col min="5380" max="5380" width="19.85546875" style="3" customWidth="1"/>
    <col min="5381" max="5381" width="23" style="3" customWidth="1"/>
    <col min="5382" max="5632" width="9.140625" style="3"/>
    <col min="5633" max="5633" width="51.140625" style="3" customWidth="1"/>
    <col min="5634" max="5634" width="5.7109375" style="3" customWidth="1"/>
    <col min="5635" max="5635" width="8.5703125" style="3" customWidth="1"/>
    <col min="5636" max="5636" width="19.85546875" style="3" customWidth="1"/>
    <col min="5637" max="5637" width="23" style="3" customWidth="1"/>
    <col min="5638" max="5888" width="9.140625" style="3"/>
    <col min="5889" max="5889" width="51.140625" style="3" customWidth="1"/>
    <col min="5890" max="5890" width="5.7109375" style="3" customWidth="1"/>
    <col min="5891" max="5891" width="8.5703125" style="3" customWidth="1"/>
    <col min="5892" max="5892" width="19.85546875" style="3" customWidth="1"/>
    <col min="5893" max="5893" width="23" style="3" customWidth="1"/>
    <col min="5894" max="6144" width="9.140625" style="3"/>
    <col min="6145" max="6145" width="51.140625" style="3" customWidth="1"/>
    <col min="6146" max="6146" width="5.7109375" style="3" customWidth="1"/>
    <col min="6147" max="6147" width="8.5703125" style="3" customWidth="1"/>
    <col min="6148" max="6148" width="19.85546875" style="3" customWidth="1"/>
    <col min="6149" max="6149" width="23" style="3" customWidth="1"/>
    <col min="6150" max="6400" width="9.140625" style="3"/>
    <col min="6401" max="6401" width="51.140625" style="3" customWidth="1"/>
    <col min="6402" max="6402" width="5.7109375" style="3" customWidth="1"/>
    <col min="6403" max="6403" width="8.5703125" style="3" customWidth="1"/>
    <col min="6404" max="6404" width="19.85546875" style="3" customWidth="1"/>
    <col min="6405" max="6405" width="23" style="3" customWidth="1"/>
    <col min="6406" max="6656" width="9.140625" style="3"/>
    <col min="6657" max="6657" width="51.140625" style="3" customWidth="1"/>
    <col min="6658" max="6658" width="5.7109375" style="3" customWidth="1"/>
    <col min="6659" max="6659" width="8.5703125" style="3" customWidth="1"/>
    <col min="6660" max="6660" width="19.85546875" style="3" customWidth="1"/>
    <col min="6661" max="6661" width="23" style="3" customWidth="1"/>
    <col min="6662" max="6912" width="9.140625" style="3"/>
    <col min="6913" max="6913" width="51.140625" style="3" customWidth="1"/>
    <col min="6914" max="6914" width="5.7109375" style="3" customWidth="1"/>
    <col min="6915" max="6915" width="8.5703125" style="3" customWidth="1"/>
    <col min="6916" max="6916" width="19.85546875" style="3" customWidth="1"/>
    <col min="6917" max="6917" width="23" style="3" customWidth="1"/>
    <col min="6918" max="7168" width="9.140625" style="3"/>
    <col min="7169" max="7169" width="51.140625" style="3" customWidth="1"/>
    <col min="7170" max="7170" width="5.7109375" style="3" customWidth="1"/>
    <col min="7171" max="7171" width="8.5703125" style="3" customWidth="1"/>
    <col min="7172" max="7172" width="19.85546875" style="3" customWidth="1"/>
    <col min="7173" max="7173" width="23" style="3" customWidth="1"/>
    <col min="7174" max="7424" width="9.140625" style="3"/>
    <col min="7425" max="7425" width="51.140625" style="3" customWidth="1"/>
    <col min="7426" max="7426" width="5.7109375" style="3" customWidth="1"/>
    <col min="7427" max="7427" width="8.5703125" style="3" customWidth="1"/>
    <col min="7428" max="7428" width="19.85546875" style="3" customWidth="1"/>
    <col min="7429" max="7429" width="23" style="3" customWidth="1"/>
    <col min="7430" max="7680" width="9.140625" style="3"/>
    <col min="7681" max="7681" width="51.140625" style="3" customWidth="1"/>
    <col min="7682" max="7682" width="5.7109375" style="3" customWidth="1"/>
    <col min="7683" max="7683" width="8.5703125" style="3" customWidth="1"/>
    <col min="7684" max="7684" width="19.85546875" style="3" customWidth="1"/>
    <col min="7685" max="7685" width="23" style="3" customWidth="1"/>
    <col min="7686" max="7936" width="9.140625" style="3"/>
    <col min="7937" max="7937" width="51.140625" style="3" customWidth="1"/>
    <col min="7938" max="7938" width="5.7109375" style="3" customWidth="1"/>
    <col min="7939" max="7939" width="8.5703125" style="3" customWidth="1"/>
    <col min="7940" max="7940" width="19.85546875" style="3" customWidth="1"/>
    <col min="7941" max="7941" width="23" style="3" customWidth="1"/>
    <col min="7942" max="8192" width="9.140625" style="3"/>
    <col min="8193" max="8193" width="51.140625" style="3" customWidth="1"/>
    <col min="8194" max="8194" width="5.7109375" style="3" customWidth="1"/>
    <col min="8195" max="8195" width="8.5703125" style="3" customWidth="1"/>
    <col min="8196" max="8196" width="19.85546875" style="3" customWidth="1"/>
    <col min="8197" max="8197" width="23" style="3" customWidth="1"/>
    <col min="8198" max="8448" width="9.140625" style="3"/>
    <col min="8449" max="8449" width="51.140625" style="3" customWidth="1"/>
    <col min="8450" max="8450" width="5.7109375" style="3" customWidth="1"/>
    <col min="8451" max="8451" width="8.5703125" style="3" customWidth="1"/>
    <col min="8452" max="8452" width="19.85546875" style="3" customWidth="1"/>
    <col min="8453" max="8453" width="23" style="3" customWidth="1"/>
    <col min="8454" max="8704" width="9.140625" style="3"/>
    <col min="8705" max="8705" width="51.140625" style="3" customWidth="1"/>
    <col min="8706" max="8706" width="5.7109375" style="3" customWidth="1"/>
    <col min="8707" max="8707" width="8.5703125" style="3" customWidth="1"/>
    <col min="8708" max="8708" width="19.85546875" style="3" customWidth="1"/>
    <col min="8709" max="8709" width="23" style="3" customWidth="1"/>
    <col min="8710" max="8960" width="9.140625" style="3"/>
    <col min="8961" max="8961" width="51.140625" style="3" customWidth="1"/>
    <col min="8962" max="8962" width="5.7109375" style="3" customWidth="1"/>
    <col min="8963" max="8963" width="8.5703125" style="3" customWidth="1"/>
    <col min="8964" max="8964" width="19.85546875" style="3" customWidth="1"/>
    <col min="8965" max="8965" width="23" style="3" customWidth="1"/>
    <col min="8966" max="9216" width="9.140625" style="3"/>
    <col min="9217" max="9217" width="51.140625" style="3" customWidth="1"/>
    <col min="9218" max="9218" width="5.7109375" style="3" customWidth="1"/>
    <col min="9219" max="9219" width="8.5703125" style="3" customWidth="1"/>
    <col min="9220" max="9220" width="19.85546875" style="3" customWidth="1"/>
    <col min="9221" max="9221" width="23" style="3" customWidth="1"/>
    <col min="9222" max="9472" width="9.140625" style="3"/>
    <col min="9473" max="9473" width="51.140625" style="3" customWidth="1"/>
    <col min="9474" max="9474" width="5.7109375" style="3" customWidth="1"/>
    <col min="9475" max="9475" width="8.5703125" style="3" customWidth="1"/>
    <col min="9476" max="9476" width="19.85546875" style="3" customWidth="1"/>
    <col min="9477" max="9477" width="23" style="3" customWidth="1"/>
    <col min="9478" max="9728" width="9.140625" style="3"/>
    <col min="9729" max="9729" width="51.140625" style="3" customWidth="1"/>
    <col min="9730" max="9730" width="5.7109375" style="3" customWidth="1"/>
    <col min="9731" max="9731" width="8.5703125" style="3" customWidth="1"/>
    <col min="9732" max="9732" width="19.85546875" style="3" customWidth="1"/>
    <col min="9733" max="9733" width="23" style="3" customWidth="1"/>
    <col min="9734" max="9984" width="9.140625" style="3"/>
    <col min="9985" max="9985" width="51.140625" style="3" customWidth="1"/>
    <col min="9986" max="9986" width="5.7109375" style="3" customWidth="1"/>
    <col min="9987" max="9987" width="8.5703125" style="3" customWidth="1"/>
    <col min="9988" max="9988" width="19.85546875" style="3" customWidth="1"/>
    <col min="9989" max="9989" width="23" style="3" customWidth="1"/>
    <col min="9990" max="10240" width="9.140625" style="3"/>
    <col min="10241" max="10241" width="51.140625" style="3" customWidth="1"/>
    <col min="10242" max="10242" width="5.7109375" style="3" customWidth="1"/>
    <col min="10243" max="10243" width="8.5703125" style="3" customWidth="1"/>
    <col min="10244" max="10244" width="19.85546875" style="3" customWidth="1"/>
    <col min="10245" max="10245" width="23" style="3" customWidth="1"/>
    <col min="10246" max="10496" width="9.140625" style="3"/>
    <col min="10497" max="10497" width="51.140625" style="3" customWidth="1"/>
    <col min="10498" max="10498" width="5.7109375" style="3" customWidth="1"/>
    <col min="10499" max="10499" width="8.5703125" style="3" customWidth="1"/>
    <col min="10500" max="10500" width="19.85546875" style="3" customWidth="1"/>
    <col min="10501" max="10501" width="23" style="3" customWidth="1"/>
    <col min="10502" max="10752" width="9.140625" style="3"/>
    <col min="10753" max="10753" width="51.140625" style="3" customWidth="1"/>
    <col min="10754" max="10754" width="5.7109375" style="3" customWidth="1"/>
    <col min="10755" max="10755" width="8.5703125" style="3" customWidth="1"/>
    <col min="10756" max="10756" width="19.85546875" style="3" customWidth="1"/>
    <col min="10757" max="10757" width="23" style="3" customWidth="1"/>
    <col min="10758" max="11008" width="9.140625" style="3"/>
    <col min="11009" max="11009" width="51.140625" style="3" customWidth="1"/>
    <col min="11010" max="11010" width="5.7109375" style="3" customWidth="1"/>
    <col min="11011" max="11011" width="8.5703125" style="3" customWidth="1"/>
    <col min="11012" max="11012" width="19.85546875" style="3" customWidth="1"/>
    <col min="11013" max="11013" width="23" style="3" customWidth="1"/>
    <col min="11014" max="11264" width="9.140625" style="3"/>
    <col min="11265" max="11265" width="51.140625" style="3" customWidth="1"/>
    <col min="11266" max="11266" width="5.7109375" style="3" customWidth="1"/>
    <col min="11267" max="11267" width="8.5703125" style="3" customWidth="1"/>
    <col min="11268" max="11268" width="19.85546875" style="3" customWidth="1"/>
    <col min="11269" max="11269" width="23" style="3" customWidth="1"/>
    <col min="11270" max="11520" width="9.140625" style="3"/>
    <col min="11521" max="11521" width="51.140625" style="3" customWidth="1"/>
    <col min="11522" max="11522" width="5.7109375" style="3" customWidth="1"/>
    <col min="11523" max="11523" width="8.5703125" style="3" customWidth="1"/>
    <col min="11524" max="11524" width="19.85546875" style="3" customWidth="1"/>
    <col min="11525" max="11525" width="23" style="3" customWidth="1"/>
    <col min="11526" max="11776" width="9.140625" style="3"/>
    <col min="11777" max="11777" width="51.140625" style="3" customWidth="1"/>
    <col min="11778" max="11778" width="5.7109375" style="3" customWidth="1"/>
    <col min="11779" max="11779" width="8.5703125" style="3" customWidth="1"/>
    <col min="11780" max="11780" width="19.85546875" style="3" customWidth="1"/>
    <col min="11781" max="11781" width="23" style="3" customWidth="1"/>
    <col min="11782" max="12032" width="9.140625" style="3"/>
    <col min="12033" max="12033" width="51.140625" style="3" customWidth="1"/>
    <col min="12034" max="12034" width="5.7109375" style="3" customWidth="1"/>
    <col min="12035" max="12035" width="8.5703125" style="3" customWidth="1"/>
    <col min="12036" max="12036" width="19.85546875" style="3" customWidth="1"/>
    <col min="12037" max="12037" width="23" style="3" customWidth="1"/>
    <col min="12038" max="12288" width="9.140625" style="3"/>
    <col min="12289" max="12289" width="51.140625" style="3" customWidth="1"/>
    <col min="12290" max="12290" width="5.7109375" style="3" customWidth="1"/>
    <col min="12291" max="12291" width="8.5703125" style="3" customWidth="1"/>
    <col min="12292" max="12292" width="19.85546875" style="3" customWidth="1"/>
    <col min="12293" max="12293" width="23" style="3" customWidth="1"/>
    <col min="12294" max="12544" width="9.140625" style="3"/>
    <col min="12545" max="12545" width="51.140625" style="3" customWidth="1"/>
    <col min="12546" max="12546" width="5.7109375" style="3" customWidth="1"/>
    <col min="12547" max="12547" width="8.5703125" style="3" customWidth="1"/>
    <col min="12548" max="12548" width="19.85546875" style="3" customWidth="1"/>
    <col min="12549" max="12549" width="23" style="3" customWidth="1"/>
    <col min="12550" max="12800" width="9.140625" style="3"/>
    <col min="12801" max="12801" width="51.140625" style="3" customWidth="1"/>
    <col min="12802" max="12802" width="5.7109375" style="3" customWidth="1"/>
    <col min="12803" max="12803" width="8.5703125" style="3" customWidth="1"/>
    <col min="12804" max="12804" width="19.85546875" style="3" customWidth="1"/>
    <col min="12805" max="12805" width="23" style="3" customWidth="1"/>
    <col min="12806" max="13056" width="9.140625" style="3"/>
    <col min="13057" max="13057" width="51.140625" style="3" customWidth="1"/>
    <col min="13058" max="13058" width="5.7109375" style="3" customWidth="1"/>
    <col min="13059" max="13059" width="8.5703125" style="3" customWidth="1"/>
    <col min="13060" max="13060" width="19.85546875" style="3" customWidth="1"/>
    <col min="13061" max="13061" width="23" style="3" customWidth="1"/>
    <col min="13062" max="13312" width="9.140625" style="3"/>
    <col min="13313" max="13313" width="51.140625" style="3" customWidth="1"/>
    <col min="13314" max="13314" width="5.7109375" style="3" customWidth="1"/>
    <col min="13315" max="13315" width="8.5703125" style="3" customWidth="1"/>
    <col min="13316" max="13316" width="19.85546875" style="3" customWidth="1"/>
    <col min="13317" max="13317" width="23" style="3" customWidth="1"/>
    <col min="13318" max="13568" width="9.140625" style="3"/>
    <col min="13569" max="13569" width="51.140625" style="3" customWidth="1"/>
    <col min="13570" max="13570" width="5.7109375" style="3" customWidth="1"/>
    <col min="13571" max="13571" width="8.5703125" style="3" customWidth="1"/>
    <col min="13572" max="13572" width="19.85546875" style="3" customWidth="1"/>
    <col min="13573" max="13573" width="23" style="3" customWidth="1"/>
    <col min="13574" max="13824" width="9.140625" style="3"/>
    <col min="13825" max="13825" width="51.140625" style="3" customWidth="1"/>
    <col min="13826" max="13826" width="5.7109375" style="3" customWidth="1"/>
    <col min="13827" max="13827" width="8.5703125" style="3" customWidth="1"/>
    <col min="13828" max="13828" width="19.85546875" style="3" customWidth="1"/>
    <col min="13829" max="13829" width="23" style="3" customWidth="1"/>
    <col min="13830" max="14080" width="9.140625" style="3"/>
    <col min="14081" max="14081" width="51.140625" style="3" customWidth="1"/>
    <col min="14082" max="14082" width="5.7109375" style="3" customWidth="1"/>
    <col min="14083" max="14083" width="8.5703125" style="3" customWidth="1"/>
    <col min="14084" max="14084" width="19.85546875" style="3" customWidth="1"/>
    <col min="14085" max="14085" width="23" style="3" customWidth="1"/>
    <col min="14086" max="14336" width="9.140625" style="3"/>
    <col min="14337" max="14337" width="51.140625" style="3" customWidth="1"/>
    <col min="14338" max="14338" width="5.7109375" style="3" customWidth="1"/>
    <col min="14339" max="14339" width="8.5703125" style="3" customWidth="1"/>
    <col min="14340" max="14340" width="19.85546875" style="3" customWidth="1"/>
    <col min="14341" max="14341" width="23" style="3" customWidth="1"/>
    <col min="14342" max="14592" width="9.140625" style="3"/>
    <col min="14593" max="14593" width="51.140625" style="3" customWidth="1"/>
    <col min="14594" max="14594" width="5.7109375" style="3" customWidth="1"/>
    <col min="14595" max="14595" width="8.5703125" style="3" customWidth="1"/>
    <col min="14596" max="14596" width="19.85546875" style="3" customWidth="1"/>
    <col min="14597" max="14597" width="23" style="3" customWidth="1"/>
    <col min="14598" max="14848" width="9.140625" style="3"/>
    <col min="14849" max="14849" width="51.140625" style="3" customWidth="1"/>
    <col min="14850" max="14850" width="5.7109375" style="3" customWidth="1"/>
    <col min="14851" max="14851" width="8.5703125" style="3" customWidth="1"/>
    <col min="14852" max="14852" width="19.85546875" style="3" customWidth="1"/>
    <col min="14853" max="14853" width="23" style="3" customWidth="1"/>
    <col min="14854" max="15104" width="9.140625" style="3"/>
    <col min="15105" max="15105" width="51.140625" style="3" customWidth="1"/>
    <col min="15106" max="15106" width="5.7109375" style="3" customWidth="1"/>
    <col min="15107" max="15107" width="8.5703125" style="3" customWidth="1"/>
    <col min="15108" max="15108" width="19.85546875" style="3" customWidth="1"/>
    <col min="15109" max="15109" width="23" style="3" customWidth="1"/>
    <col min="15110" max="15360" width="9.140625" style="3"/>
    <col min="15361" max="15361" width="51.140625" style="3" customWidth="1"/>
    <col min="15362" max="15362" width="5.7109375" style="3" customWidth="1"/>
    <col min="15363" max="15363" width="8.5703125" style="3" customWidth="1"/>
    <col min="15364" max="15364" width="19.85546875" style="3" customWidth="1"/>
    <col min="15365" max="15365" width="23" style="3" customWidth="1"/>
    <col min="15366" max="15616" width="9.140625" style="3"/>
    <col min="15617" max="15617" width="51.140625" style="3" customWidth="1"/>
    <col min="15618" max="15618" width="5.7109375" style="3" customWidth="1"/>
    <col min="15619" max="15619" width="8.5703125" style="3" customWidth="1"/>
    <col min="15620" max="15620" width="19.85546875" style="3" customWidth="1"/>
    <col min="15621" max="15621" width="23" style="3" customWidth="1"/>
    <col min="15622" max="15872" width="9.140625" style="3"/>
    <col min="15873" max="15873" width="51.140625" style="3" customWidth="1"/>
    <col min="15874" max="15874" width="5.7109375" style="3" customWidth="1"/>
    <col min="15875" max="15875" width="8.5703125" style="3" customWidth="1"/>
    <col min="15876" max="15876" width="19.85546875" style="3" customWidth="1"/>
    <col min="15877" max="15877" width="23" style="3" customWidth="1"/>
    <col min="15878" max="16128" width="9.140625" style="3"/>
    <col min="16129" max="16129" width="51.140625" style="3" customWidth="1"/>
    <col min="16130" max="16130" width="5.7109375" style="3" customWidth="1"/>
    <col min="16131" max="16131" width="8.5703125" style="3" customWidth="1"/>
    <col min="16132" max="16132" width="19.85546875" style="3" customWidth="1"/>
    <col min="16133" max="16133" width="23" style="3" customWidth="1"/>
    <col min="16134" max="16384" width="9.140625" style="3"/>
  </cols>
  <sheetData>
    <row r="1" spans="1:3" ht="28.5" customHeight="1" x14ac:dyDescent="0.2">
      <c r="A1" s="1"/>
      <c r="B1" s="1"/>
      <c r="C1" s="103"/>
    </row>
    <row r="2" spans="1:3" ht="35.25" customHeight="1" x14ac:dyDescent="0.25">
      <c r="A2" s="4"/>
    </row>
    <row r="3" spans="1:3" ht="6.75" customHeight="1" x14ac:dyDescent="0.25">
      <c r="A3" s="1"/>
      <c r="B3" s="1"/>
      <c r="C3" s="1"/>
    </row>
    <row r="4" spans="1:3" ht="15.75" customHeight="1" x14ac:dyDescent="0.25">
      <c r="A4" s="5"/>
    </row>
    <row r="5" spans="1:3" ht="15.75" customHeight="1" x14ac:dyDescent="0.25">
      <c r="A5" s="104"/>
    </row>
    <row r="6" spans="1:3" ht="11.25" customHeight="1" x14ac:dyDescent="0.25">
      <c r="A6" s="40"/>
    </row>
    <row r="7" spans="1:3" ht="9" customHeight="1" x14ac:dyDescent="0.25">
      <c r="A7" s="1"/>
      <c r="B7" s="1"/>
      <c r="C7" s="105"/>
    </row>
    <row r="8" spans="1:3" ht="15.75" customHeight="1" x14ac:dyDescent="0.25">
      <c r="A8" s="8"/>
      <c r="B8" s="8"/>
    </row>
    <row r="9" spans="1:3" ht="15.75" customHeight="1" x14ac:dyDescent="0.25">
      <c r="A9" s="1"/>
      <c r="B9" s="1"/>
    </row>
    <row r="10" spans="1:3" ht="15.75" customHeight="1" x14ac:dyDescent="0.25">
      <c r="A10" s="8"/>
      <c r="B10" s="8"/>
    </row>
    <row r="11" spans="1:3" ht="15.75" customHeight="1" x14ac:dyDescent="0.25">
      <c r="A11" s="1"/>
      <c r="B11" s="1"/>
    </row>
    <row r="12" spans="1:3" ht="15.75" customHeight="1" x14ac:dyDescent="0.25">
      <c r="A12" s="8"/>
      <c r="B12" s="8"/>
    </row>
    <row r="13" spans="1:3" ht="15.75" customHeight="1" x14ac:dyDescent="0.25">
      <c r="A13" s="1"/>
      <c r="B13" s="1"/>
    </row>
    <row r="14" spans="1:3" ht="15.75" customHeight="1" x14ac:dyDescent="0.25">
      <c r="A14" s="8"/>
      <c r="B14" s="8"/>
    </row>
    <row r="15" spans="1:3" ht="15.75" customHeight="1" x14ac:dyDescent="0.25">
      <c r="A15" s="1"/>
      <c r="B15" s="1"/>
    </row>
    <row r="16" spans="1:3" ht="15.75" customHeight="1" x14ac:dyDescent="0.25">
      <c r="A16" s="12"/>
      <c r="B16" s="12"/>
      <c r="C16" s="12"/>
    </row>
    <row r="17" spans="1:5" ht="39.75" customHeight="1" x14ac:dyDescent="0.25">
      <c r="A17" s="15" t="s">
        <v>463</v>
      </c>
      <c r="B17" s="16" t="s">
        <v>464</v>
      </c>
      <c r="C17" s="16" t="s">
        <v>465</v>
      </c>
      <c r="D17" s="16" t="s">
        <v>3</v>
      </c>
      <c r="E17" s="17" t="s">
        <v>4</v>
      </c>
    </row>
    <row r="18" spans="1:5" ht="26.25" customHeight="1" x14ac:dyDescent="0.25">
      <c r="A18" s="106" t="s">
        <v>466</v>
      </c>
      <c r="B18" s="20" t="s">
        <v>5</v>
      </c>
      <c r="C18" s="20"/>
      <c r="D18" s="21">
        <v>0</v>
      </c>
      <c r="E18" s="22">
        <v>0</v>
      </c>
    </row>
    <row r="19" spans="1:5" ht="26.25" customHeight="1" x14ac:dyDescent="0.25">
      <c r="A19" s="106" t="s">
        <v>467</v>
      </c>
      <c r="B19" s="20" t="s">
        <v>468</v>
      </c>
      <c r="C19" s="20"/>
      <c r="D19" s="21">
        <v>1524668221</v>
      </c>
      <c r="E19" s="22">
        <v>2134803408</v>
      </c>
    </row>
    <row r="20" spans="1:5" ht="37.5" customHeight="1" x14ac:dyDescent="0.25">
      <c r="A20" s="106" t="s">
        <v>469</v>
      </c>
      <c r="B20" s="20" t="s">
        <v>470</v>
      </c>
      <c r="C20" s="20"/>
      <c r="D20" s="21">
        <v>-81408847</v>
      </c>
      <c r="E20" s="22">
        <v>494988956</v>
      </c>
    </row>
    <row r="21" spans="1:5" ht="37.5" customHeight="1" x14ac:dyDescent="0.25">
      <c r="A21" s="107" t="s">
        <v>471</v>
      </c>
      <c r="B21" s="25" t="s">
        <v>472</v>
      </c>
      <c r="C21" s="25"/>
      <c r="D21" s="26">
        <f>D22+D23</f>
        <v>-111572743</v>
      </c>
      <c r="E21" s="27">
        <f>E22+E23</f>
        <v>464825008</v>
      </c>
    </row>
    <row r="22" spans="1:5" ht="26.25" customHeight="1" x14ac:dyDescent="0.25">
      <c r="A22" s="107" t="s">
        <v>473</v>
      </c>
      <c r="B22" s="25" t="s">
        <v>474</v>
      </c>
      <c r="C22" s="25"/>
      <c r="D22" s="26">
        <v>0</v>
      </c>
      <c r="E22" s="27">
        <v>0</v>
      </c>
    </row>
    <row r="23" spans="1:5" ht="37.5" customHeight="1" x14ac:dyDescent="0.25">
      <c r="A23" s="107" t="s">
        <v>475</v>
      </c>
      <c r="B23" s="25" t="s">
        <v>476</v>
      </c>
      <c r="C23" s="25"/>
      <c r="D23" s="26">
        <v>-111572743</v>
      </c>
      <c r="E23" s="27">
        <v>464825008</v>
      </c>
    </row>
    <row r="24" spans="1:5" ht="26.25" customHeight="1" x14ac:dyDescent="0.25">
      <c r="A24" s="107" t="s">
        <v>477</v>
      </c>
      <c r="B24" s="25" t="s">
        <v>478</v>
      </c>
      <c r="C24" s="25"/>
      <c r="D24" s="26">
        <v>30163896</v>
      </c>
      <c r="E24" s="27">
        <v>30163948</v>
      </c>
    </row>
    <row r="25" spans="1:5" ht="48.75" customHeight="1" x14ac:dyDescent="0.25">
      <c r="A25" s="106" t="s">
        <v>479</v>
      </c>
      <c r="B25" s="20" t="s">
        <v>480</v>
      </c>
      <c r="C25" s="20"/>
      <c r="D25" s="21">
        <f>D19+D20</f>
        <v>1443259374</v>
      </c>
      <c r="E25" s="22">
        <f>E19+E20</f>
        <v>2629792364</v>
      </c>
    </row>
    <row r="26" spans="1:5" ht="26.25" customHeight="1" x14ac:dyDescent="0.25">
      <c r="A26" s="107" t="s">
        <v>481</v>
      </c>
      <c r="B26" s="25" t="s">
        <v>482</v>
      </c>
      <c r="C26" s="25"/>
      <c r="D26" s="26">
        <v>72547530927</v>
      </c>
      <c r="E26" s="27">
        <v>21882075533</v>
      </c>
    </row>
    <row r="27" spans="1:5" ht="37.5" customHeight="1" x14ac:dyDescent="0.25">
      <c r="A27" s="107" t="s">
        <v>483</v>
      </c>
      <c r="B27" s="25" t="s">
        <v>484</v>
      </c>
      <c r="C27" s="25"/>
      <c r="D27" s="26">
        <v>0</v>
      </c>
      <c r="E27" s="27">
        <v>0</v>
      </c>
    </row>
    <row r="28" spans="1:5" ht="26.25" customHeight="1" x14ac:dyDescent="0.25">
      <c r="A28" s="107" t="s">
        <v>485</v>
      </c>
      <c r="B28" s="25" t="s">
        <v>486</v>
      </c>
      <c r="C28" s="25"/>
      <c r="D28" s="26">
        <v>2330592986</v>
      </c>
      <c r="E28" s="27">
        <v>1527824809</v>
      </c>
    </row>
    <row r="29" spans="1:5" ht="25.5" x14ac:dyDescent="0.25">
      <c r="A29" s="107" t="s">
        <v>487</v>
      </c>
      <c r="B29" s="25" t="s">
        <v>488</v>
      </c>
      <c r="C29" s="25"/>
      <c r="D29" s="26">
        <v>0</v>
      </c>
      <c r="E29" s="27">
        <v>0</v>
      </c>
    </row>
    <row r="30" spans="1:5" ht="25.5" x14ac:dyDescent="0.25">
      <c r="A30" s="107" t="s">
        <v>489</v>
      </c>
      <c r="B30" s="25" t="s">
        <v>490</v>
      </c>
      <c r="C30" s="25"/>
      <c r="D30" s="26">
        <v>0</v>
      </c>
      <c r="E30" s="27">
        <v>0</v>
      </c>
    </row>
    <row r="31" spans="1:5" ht="38.25" x14ac:dyDescent="0.25">
      <c r="A31" s="107" t="s">
        <v>491</v>
      </c>
      <c r="B31" s="25" t="s">
        <v>492</v>
      </c>
      <c r="C31" s="25"/>
      <c r="D31" s="26">
        <v>0</v>
      </c>
      <c r="E31" s="27">
        <v>0</v>
      </c>
    </row>
    <row r="32" spans="1:5" ht="38.25" x14ac:dyDescent="0.25">
      <c r="A32" s="107" t="s">
        <v>493</v>
      </c>
      <c r="B32" s="25" t="s">
        <v>494</v>
      </c>
      <c r="C32" s="25"/>
      <c r="D32" s="26">
        <v>-911437</v>
      </c>
      <c r="E32" s="27">
        <v>-32112518</v>
      </c>
    </row>
    <row r="33" spans="1:5" ht="25.5" x14ac:dyDescent="0.25">
      <c r="A33" s="107" t="s">
        <v>495</v>
      </c>
      <c r="B33" s="25" t="s">
        <v>496</v>
      </c>
      <c r="C33" s="25"/>
      <c r="D33" s="26">
        <v>0</v>
      </c>
      <c r="E33" s="27">
        <v>0</v>
      </c>
    </row>
    <row r="34" spans="1:5" ht="38.25" x14ac:dyDescent="0.25">
      <c r="A34" s="107" t="s">
        <v>497</v>
      </c>
      <c r="B34" s="25" t="s">
        <v>498</v>
      </c>
      <c r="C34" s="25"/>
      <c r="D34" s="26">
        <v>-122496</v>
      </c>
      <c r="E34" s="27">
        <v>-3959772</v>
      </c>
    </row>
    <row r="35" spans="1:5" ht="25.5" x14ac:dyDescent="0.25">
      <c r="A35" s="107" t="s">
        <v>499</v>
      </c>
      <c r="B35" s="25" t="s">
        <v>500</v>
      </c>
      <c r="C35" s="25"/>
      <c r="D35" s="26">
        <v>-9000000</v>
      </c>
      <c r="E35" s="27">
        <v>18000000</v>
      </c>
    </row>
    <row r="36" spans="1:5" ht="38.25" x14ac:dyDescent="0.25">
      <c r="A36" s="107" t="s">
        <v>501</v>
      </c>
      <c r="B36" s="25" t="s">
        <v>502</v>
      </c>
      <c r="C36" s="25"/>
      <c r="D36" s="26">
        <v>-101399674</v>
      </c>
      <c r="E36" s="27">
        <v>100408768</v>
      </c>
    </row>
    <row r="37" spans="1:5" ht="25.5" x14ac:dyDescent="0.25">
      <c r="A37" s="107" t="s">
        <v>503</v>
      </c>
      <c r="B37" s="25" t="s">
        <v>504</v>
      </c>
      <c r="C37" s="25"/>
      <c r="D37" s="26">
        <v>-61236331</v>
      </c>
      <c r="E37" s="27">
        <v>1263698</v>
      </c>
    </row>
    <row r="38" spans="1:5" ht="38.25" x14ac:dyDescent="0.25">
      <c r="A38" s="107" t="s">
        <v>505</v>
      </c>
      <c r="B38" s="25" t="s">
        <v>506</v>
      </c>
      <c r="C38" s="25"/>
      <c r="D38" s="26">
        <v>-65419310</v>
      </c>
      <c r="E38" s="27">
        <v>-143362100</v>
      </c>
    </row>
    <row r="39" spans="1:5" ht="25.5" x14ac:dyDescent="0.25">
      <c r="A39" s="107" t="s">
        <v>507</v>
      </c>
      <c r="B39" s="25" t="s">
        <v>508</v>
      </c>
      <c r="C39" s="25"/>
      <c r="D39" s="26">
        <v>0</v>
      </c>
      <c r="E39" s="27">
        <v>0</v>
      </c>
    </row>
    <row r="40" spans="1:5" ht="25.5" x14ac:dyDescent="0.25">
      <c r="A40" s="106" t="s">
        <v>509</v>
      </c>
      <c r="B40" s="20" t="s">
        <v>510</v>
      </c>
      <c r="C40" s="20"/>
      <c r="D40" s="21">
        <f>D25+D27+D28+D29+D30+D31+D32+D33+D34+D35+D36+D37+D38+D39+D26</f>
        <v>76083294039</v>
      </c>
      <c r="E40" s="22">
        <f>E25+E27+E28+E29+E30+E31+E32+E33+E34+E35+E36+E37+E38+E39+E26</f>
        <v>25979930782</v>
      </c>
    </row>
    <row r="41" spans="1:5" ht="25.5" x14ac:dyDescent="0.25">
      <c r="A41" s="106" t="s">
        <v>511</v>
      </c>
      <c r="B41" s="20" t="s">
        <v>29</v>
      </c>
      <c r="C41" s="20"/>
      <c r="D41" s="21">
        <v>0</v>
      </c>
      <c r="E41" s="22">
        <v>0</v>
      </c>
    </row>
    <row r="42" spans="1:5" ht="25.5" x14ac:dyDescent="0.25">
      <c r="A42" s="107" t="s">
        <v>512</v>
      </c>
      <c r="B42" s="25" t="s">
        <v>513</v>
      </c>
      <c r="C42" s="25"/>
      <c r="D42" s="26">
        <v>254637500</v>
      </c>
      <c r="E42" s="27">
        <v>149740138</v>
      </c>
    </row>
    <row r="43" spans="1:5" ht="25.5" x14ac:dyDescent="0.25">
      <c r="A43" s="107" t="s">
        <v>514</v>
      </c>
      <c r="B43" s="25" t="s">
        <v>515</v>
      </c>
      <c r="C43" s="25"/>
      <c r="D43" s="26">
        <v>-100733409182</v>
      </c>
      <c r="E43" s="27">
        <v>-252391702</v>
      </c>
    </row>
    <row r="44" spans="1:5" ht="25.5" x14ac:dyDescent="0.25">
      <c r="A44" s="107" t="s">
        <v>516</v>
      </c>
      <c r="B44" s="25" t="s">
        <v>517</v>
      </c>
      <c r="C44" s="25"/>
      <c r="D44" s="26">
        <v>0</v>
      </c>
      <c r="E44" s="27">
        <v>0</v>
      </c>
    </row>
    <row r="45" spans="1:5" ht="25.5" x14ac:dyDescent="0.25">
      <c r="A45" s="107" t="s">
        <v>518</v>
      </c>
      <c r="B45" s="25" t="s">
        <v>519</v>
      </c>
      <c r="C45" s="25"/>
      <c r="D45" s="26">
        <v>0</v>
      </c>
      <c r="E45" s="27">
        <v>0</v>
      </c>
    </row>
    <row r="46" spans="1:5" ht="25.5" x14ac:dyDescent="0.25">
      <c r="A46" s="107" t="s">
        <v>520</v>
      </c>
      <c r="B46" s="25" t="s">
        <v>521</v>
      </c>
      <c r="C46" s="25"/>
      <c r="D46" s="26">
        <v>0</v>
      </c>
      <c r="E46" s="27">
        <v>0</v>
      </c>
    </row>
    <row r="47" spans="1:5" ht="25.5" x14ac:dyDescent="0.25">
      <c r="A47" s="106" t="s">
        <v>522</v>
      </c>
      <c r="B47" s="20" t="s">
        <v>523</v>
      </c>
      <c r="C47" s="20"/>
      <c r="D47" s="21">
        <f>D42+D43+D44+D45+D46</f>
        <v>-100478771682</v>
      </c>
      <c r="E47" s="22">
        <f>E42+E43+E44+E45+E46</f>
        <v>-102651564</v>
      </c>
    </row>
    <row r="48" spans="1:5" ht="38.25" x14ac:dyDescent="0.25">
      <c r="A48" s="106" t="s">
        <v>524</v>
      </c>
      <c r="B48" s="20" t="s">
        <v>525</v>
      </c>
      <c r="C48" s="20"/>
      <c r="D48" s="21">
        <f>D40+D47</f>
        <v>-24395477643</v>
      </c>
      <c r="E48" s="22">
        <f>E40+E47</f>
        <v>25877279218</v>
      </c>
    </row>
    <row r="49" spans="1:5" ht="25.5" x14ac:dyDescent="0.25">
      <c r="A49" s="106" t="s">
        <v>526</v>
      </c>
      <c r="B49" s="20" t="s">
        <v>527</v>
      </c>
      <c r="C49" s="20"/>
      <c r="D49" s="21">
        <v>0</v>
      </c>
      <c r="E49" s="22">
        <v>0</v>
      </c>
    </row>
    <row r="50" spans="1:5" ht="25.5" x14ac:dyDescent="0.25">
      <c r="A50" s="106" t="s">
        <v>528</v>
      </c>
      <c r="B50" s="20" t="s">
        <v>529</v>
      </c>
      <c r="C50" s="20"/>
      <c r="D50" s="21">
        <f>D51+D55+D56</f>
        <v>25992878669</v>
      </c>
      <c r="E50" s="22">
        <f>E51+E55+E56</f>
        <v>115599451</v>
      </c>
    </row>
    <row r="51" spans="1:5" ht="38.25" x14ac:dyDescent="0.25">
      <c r="A51" s="107" t="s">
        <v>530</v>
      </c>
      <c r="B51" s="25" t="s">
        <v>531</v>
      </c>
      <c r="C51" s="25"/>
      <c r="D51" s="26">
        <f>D52+D53+D54</f>
        <v>25973878669</v>
      </c>
      <c r="E51" s="27">
        <f>E52+E53+E54</f>
        <v>114599451</v>
      </c>
    </row>
    <row r="52" spans="1:5" ht="25.5" x14ac:dyDescent="0.25">
      <c r="A52" s="107" t="s">
        <v>532</v>
      </c>
      <c r="B52" s="25" t="s">
        <v>533</v>
      </c>
      <c r="C52" s="25"/>
      <c r="D52" s="26">
        <v>25973878669</v>
      </c>
      <c r="E52" s="27">
        <v>114599451</v>
      </c>
    </row>
    <row r="53" spans="1:5" ht="25.5" x14ac:dyDescent="0.25">
      <c r="A53" s="107" t="s">
        <v>534</v>
      </c>
      <c r="B53" s="25" t="s">
        <v>535</v>
      </c>
      <c r="C53" s="25"/>
      <c r="D53" s="26">
        <v>0</v>
      </c>
      <c r="E53" s="27">
        <v>0</v>
      </c>
    </row>
    <row r="54" spans="1:5" ht="25.5" x14ac:dyDescent="0.25">
      <c r="A54" s="107" t="s">
        <v>536</v>
      </c>
      <c r="B54" s="25" t="s">
        <v>537</v>
      </c>
      <c r="C54" s="25"/>
      <c r="D54" s="26">
        <v>0</v>
      </c>
      <c r="E54" s="27">
        <v>0</v>
      </c>
    </row>
    <row r="55" spans="1:5" ht="25.5" x14ac:dyDescent="0.25">
      <c r="A55" s="107" t="s">
        <v>538</v>
      </c>
      <c r="B55" s="25" t="s">
        <v>539</v>
      </c>
      <c r="C55" s="25"/>
      <c r="D55" s="26">
        <v>19000000</v>
      </c>
      <c r="E55" s="27">
        <v>1000000</v>
      </c>
    </row>
    <row r="56" spans="1:5" ht="25.5" x14ac:dyDescent="0.25">
      <c r="A56" s="107" t="s">
        <v>540</v>
      </c>
      <c r="B56" s="25" t="s">
        <v>541</v>
      </c>
      <c r="C56" s="25"/>
      <c r="D56" s="26">
        <v>0</v>
      </c>
      <c r="E56" s="27">
        <v>0</v>
      </c>
    </row>
    <row r="57" spans="1:5" ht="25.5" x14ac:dyDescent="0.25">
      <c r="A57" s="106" t="s">
        <v>542</v>
      </c>
      <c r="B57" s="20" t="s">
        <v>543</v>
      </c>
      <c r="C57" s="20"/>
      <c r="D57" s="21">
        <v>0</v>
      </c>
      <c r="E57" s="22">
        <v>0</v>
      </c>
    </row>
    <row r="58" spans="1:5" ht="25.5" x14ac:dyDescent="0.25">
      <c r="A58" s="106" t="s">
        <v>544</v>
      </c>
      <c r="B58" s="20" t="s">
        <v>545</v>
      </c>
      <c r="C58" s="20"/>
      <c r="D58" s="21">
        <f>D59+D63+D64</f>
        <v>1597401026</v>
      </c>
      <c r="E58" s="22">
        <f>E59+E63+E64</f>
        <v>25992878669</v>
      </c>
    </row>
    <row r="59" spans="1:5" ht="38.25" x14ac:dyDescent="0.25">
      <c r="A59" s="107" t="s">
        <v>530</v>
      </c>
      <c r="B59" s="25" t="s">
        <v>546</v>
      </c>
      <c r="C59" s="25"/>
      <c r="D59" s="26">
        <f>D60+D61+D62</f>
        <v>1587400644</v>
      </c>
      <c r="E59" s="27">
        <f>E60+E61+E62</f>
        <v>25973878669</v>
      </c>
    </row>
    <row r="60" spans="1:5" ht="25.5" x14ac:dyDescent="0.25">
      <c r="A60" s="107" t="s">
        <v>532</v>
      </c>
      <c r="B60" s="25" t="s">
        <v>547</v>
      </c>
      <c r="C60" s="25"/>
      <c r="D60" s="26">
        <v>1587400644</v>
      </c>
      <c r="E60" s="27">
        <v>25973878669</v>
      </c>
    </row>
    <row r="61" spans="1:5" ht="25.5" x14ac:dyDescent="0.25">
      <c r="A61" s="107" t="s">
        <v>534</v>
      </c>
      <c r="B61" s="25" t="s">
        <v>548</v>
      </c>
      <c r="C61" s="25"/>
      <c r="D61" s="26">
        <v>0</v>
      </c>
      <c r="E61" s="27">
        <v>0</v>
      </c>
    </row>
    <row r="62" spans="1:5" ht="25.5" x14ac:dyDescent="0.25">
      <c r="A62" s="107" t="s">
        <v>536</v>
      </c>
      <c r="B62" s="25" t="s">
        <v>549</v>
      </c>
      <c r="C62" s="25"/>
      <c r="D62" s="26">
        <v>0</v>
      </c>
      <c r="E62" s="27">
        <v>0</v>
      </c>
    </row>
    <row r="63" spans="1:5" ht="25.5" x14ac:dyDescent="0.25">
      <c r="A63" s="107" t="s">
        <v>550</v>
      </c>
      <c r="B63" s="25" t="s">
        <v>551</v>
      </c>
      <c r="C63" s="25"/>
      <c r="D63" s="26">
        <v>10000382</v>
      </c>
      <c r="E63" s="27">
        <v>19000000</v>
      </c>
    </row>
    <row r="64" spans="1:5" ht="25.5" x14ac:dyDescent="0.25">
      <c r="A64" s="107" t="s">
        <v>540</v>
      </c>
      <c r="B64" s="25" t="s">
        <v>552</v>
      </c>
      <c r="C64" s="25"/>
      <c r="D64" s="26">
        <v>0</v>
      </c>
      <c r="E64" s="27">
        <v>0</v>
      </c>
    </row>
    <row r="65" spans="1:5" ht="25.5" x14ac:dyDescent="0.25">
      <c r="A65" s="108" t="s">
        <v>553</v>
      </c>
      <c r="B65" s="54" t="s">
        <v>554</v>
      </c>
      <c r="C65" s="54"/>
      <c r="D65" s="109">
        <f>D58-D50</f>
        <v>-24395477643</v>
      </c>
      <c r="E65" s="110">
        <f>E58-E50</f>
        <v>25877279218</v>
      </c>
    </row>
    <row r="66" spans="1:5" ht="13.5" customHeight="1" x14ac:dyDescent="0.25">
      <c r="A66" s="1"/>
      <c r="B66" s="1"/>
      <c r="C66" s="1"/>
      <c r="D66" s="1"/>
    </row>
    <row r="67" spans="1:5" ht="13.5" customHeight="1" x14ac:dyDescent="0.25">
      <c r="A67" s="9"/>
      <c r="B67" s="9"/>
      <c r="C67" s="9"/>
    </row>
    <row r="68" spans="1:5" ht="15.75" customHeight="1" x14ac:dyDescent="0.25">
      <c r="A68" s="6"/>
      <c r="B68" s="40"/>
      <c r="C68" s="40"/>
    </row>
    <row r="69" spans="1:5" ht="13.5" customHeight="1" x14ac:dyDescent="0.15">
      <c r="A69" s="111"/>
      <c r="B69" s="112"/>
      <c r="C69" s="112"/>
      <c r="D69" s="81"/>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E0E9-33BB-436E-951C-325BBB165598}">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64"/>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9"/>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55.5" customHeight="1" x14ac:dyDescent="0.25">
      <c r="A18" s="15" t="s">
        <v>185</v>
      </c>
      <c r="B18" s="16" t="s">
        <v>1</v>
      </c>
      <c r="C18" s="16" t="s">
        <v>2</v>
      </c>
      <c r="D18" s="16" t="s">
        <v>310</v>
      </c>
      <c r="E18" s="16" t="s">
        <v>311</v>
      </c>
      <c r="F18" s="17" t="s">
        <v>312</v>
      </c>
    </row>
    <row r="19" spans="1:6" ht="25.5" x14ac:dyDescent="0.25">
      <c r="A19" s="82" t="s">
        <v>5</v>
      </c>
      <c r="B19" s="83" t="s">
        <v>313</v>
      </c>
      <c r="C19" s="84" t="s">
        <v>314</v>
      </c>
      <c r="D19" s="85">
        <v>0</v>
      </c>
      <c r="E19" s="85">
        <v>0</v>
      </c>
      <c r="F19" s="86">
        <v>0</v>
      </c>
    </row>
    <row r="20" spans="1:6" ht="25.5" x14ac:dyDescent="0.25">
      <c r="A20" s="87" t="s">
        <v>315</v>
      </c>
      <c r="B20" s="88" t="s">
        <v>316</v>
      </c>
      <c r="C20" s="89" t="s">
        <v>317</v>
      </c>
      <c r="D20" s="90">
        <v>1597401026</v>
      </c>
      <c r="E20" s="90">
        <v>25992878669</v>
      </c>
      <c r="F20" s="91">
        <v>0.13</v>
      </c>
    </row>
    <row r="21" spans="1:6" ht="25.5" x14ac:dyDescent="0.25">
      <c r="A21" s="87"/>
      <c r="B21" s="88" t="s">
        <v>160</v>
      </c>
      <c r="C21" s="89" t="s">
        <v>318</v>
      </c>
      <c r="D21" s="90">
        <v>0</v>
      </c>
      <c r="E21" s="90">
        <v>0</v>
      </c>
      <c r="F21" s="91">
        <v>0</v>
      </c>
    </row>
    <row r="22" spans="1:6" ht="25.5" x14ac:dyDescent="0.25">
      <c r="A22" s="87"/>
      <c r="B22" s="88" t="s">
        <v>164</v>
      </c>
      <c r="C22" s="89" t="s">
        <v>319</v>
      </c>
      <c r="D22" s="90">
        <v>1597401026</v>
      </c>
      <c r="E22" s="90">
        <v>25992878669</v>
      </c>
      <c r="F22" s="91">
        <v>0.13</v>
      </c>
    </row>
    <row r="23" spans="1:6" ht="38.25" x14ac:dyDescent="0.25">
      <c r="A23" s="92"/>
      <c r="B23" s="93" t="s">
        <v>320</v>
      </c>
      <c r="C23" s="94" t="s">
        <v>321</v>
      </c>
      <c r="D23" s="95">
        <v>10000351</v>
      </c>
      <c r="E23" s="95">
        <v>19000000</v>
      </c>
      <c r="F23" s="96">
        <v>10917.41</v>
      </c>
    </row>
    <row r="24" spans="1:6" ht="38.25" x14ac:dyDescent="0.25">
      <c r="A24" s="92"/>
      <c r="B24" s="93" t="s">
        <v>322</v>
      </c>
      <c r="C24" s="94" t="s">
        <v>323</v>
      </c>
      <c r="D24" s="95">
        <v>31</v>
      </c>
      <c r="E24" s="95">
        <v>0</v>
      </c>
      <c r="F24" s="96">
        <v>6.2</v>
      </c>
    </row>
    <row r="25" spans="1:6" ht="38.25" x14ac:dyDescent="0.25">
      <c r="A25" s="92"/>
      <c r="B25" s="93" t="s">
        <v>324</v>
      </c>
      <c r="C25" s="94" t="s">
        <v>325</v>
      </c>
      <c r="D25" s="95">
        <v>1587400644</v>
      </c>
      <c r="E25" s="95">
        <v>25973878669</v>
      </c>
      <c r="F25" s="96">
        <v>0.13</v>
      </c>
    </row>
    <row r="26" spans="1:6" ht="38.25" x14ac:dyDescent="0.25">
      <c r="A26" s="92"/>
      <c r="B26" s="93" t="s">
        <v>326</v>
      </c>
      <c r="C26" s="94" t="s">
        <v>327</v>
      </c>
      <c r="D26" s="95">
        <v>0</v>
      </c>
      <c r="E26" s="95">
        <v>0</v>
      </c>
      <c r="F26" s="96">
        <v>0</v>
      </c>
    </row>
    <row r="27" spans="1:6" ht="25.5" x14ac:dyDescent="0.25">
      <c r="A27" s="87"/>
      <c r="B27" s="88" t="s">
        <v>166</v>
      </c>
      <c r="C27" s="89" t="s">
        <v>328</v>
      </c>
      <c r="D27" s="90">
        <v>0</v>
      </c>
      <c r="E27" s="90">
        <v>0</v>
      </c>
      <c r="F27" s="91">
        <v>0</v>
      </c>
    </row>
    <row r="28" spans="1:6" ht="25.5" x14ac:dyDescent="0.25">
      <c r="A28" s="87" t="s">
        <v>329</v>
      </c>
      <c r="B28" s="88" t="s">
        <v>330</v>
      </c>
      <c r="C28" s="89" t="s">
        <v>331</v>
      </c>
      <c r="D28" s="90">
        <v>68727220373</v>
      </c>
      <c r="E28" s="90">
        <v>141163178557</v>
      </c>
      <c r="F28" s="91">
        <v>0.47</v>
      </c>
    </row>
    <row r="29" spans="1:6" ht="25.5" x14ac:dyDescent="0.25">
      <c r="A29" s="92"/>
      <c r="B29" s="93" t="s">
        <v>75</v>
      </c>
      <c r="C29" s="94" t="s">
        <v>332</v>
      </c>
      <c r="D29" s="95">
        <v>0</v>
      </c>
      <c r="E29" s="95">
        <v>0</v>
      </c>
      <c r="F29" s="96">
        <v>0</v>
      </c>
    </row>
    <row r="30" spans="1:6" ht="25.5" x14ac:dyDescent="0.25">
      <c r="A30" s="92"/>
      <c r="B30" s="93" t="s">
        <v>333</v>
      </c>
      <c r="C30" s="94" t="s">
        <v>334</v>
      </c>
      <c r="D30" s="95">
        <v>0</v>
      </c>
      <c r="E30" s="95">
        <v>0</v>
      </c>
      <c r="F30" s="96">
        <v>0</v>
      </c>
    </row>
    <row r="31" spans="1:6" ht="25.5" x14ac:dyDescent="0.25">
      <c r="A31" s="92"/>
      <c r="B31" s="93" t="s">
        <v>86</v>
      </c>
      <c r="C31" s="94" t="s">
        <v>335</v>
      </c>
      <c r="D31" s="95">
        <v>68727220373</v>
      </c>
      <c r="E31" s="95">
        <v>125163178557</v>
      </c>
      <c r="F31" s="96">
        <v>0.64</v>
      </c>
    </row>
    <row r="32" spans="1:6" ht="25.5" x14ac:dyDescent="0.25">
      <c r="A32" s="92"/>
      <c r="B32" s="93" t="s">
        <v>336</v>
      </c>
      <c r="C32" s="94" t="s">
        <v>337</v>
      </c>
      <c r="D32" s="95">
        <v>0</v>
      </c>
      <c r="E32" s="95">
        <v>0</v>
      </c>
      <c r="F32" s="96">
        <v>0</v>
      </c>
    </row>
    <row r="33" spans="1:6" ht="51" x14ac:dyDescent="0.25">
      <c r="A33" s="92"/>
      <c r="B33" s="93" t="s">
        <v>338</v>
      </c>
      <c r="C33" s="94" t="s">
        <v>339</v>
      </c>
      <c r="D33" s="95">
        <v>0</v>
      </c>
      <c r="E33" s="95">
        <v>16000000000</v>
      </c>
      <c r="F33" s="96">
        <v>0</v>
      </c>
    </row>
    <row r="34" spans="1:6" ht="25.5" x14ac:dyDescent="0.25">
      <c r="A34" s="92"/>
      <c r="B34" s="93" t="s">
        <v>340</v>
      </c>
      <c r="C34" s="94" t="s">
        <v>341</v>
      </c>
      <c r="D34" s="95">
        <v>0</v>
      </c>
      <c r="E34" s="95">
        <v>0</v>
      </c>
      <c r="F34" s="96">
        <v>0</v>
      </c>
    </row>
    <row r="35" spans="1:6" ht="25.5" x14ac:dyDescent="0.25">
      <c r="A35" s="92"/>
      <c r="B35" s="93" t="s">
        <v>342</v>
      </c>
      <c r="C35" s="94" t="s">
        <v>343</v>
      </c>
      <c r="D35" s="95">
        <v>0</v>
      </c>
      <c r="E35" s="95">
        <v>0</v>
      </c>
      <c r="F35" s="96">
        <v>0</v>
      </c>
    </row>
    <row r="36" spans="1:6" ht="25.5" x14ac:dyDescent="0.25">
      <c r="A36" s="92"/>
      <c r="B36" s="93" t="s">
        <v>344</v>
      </c>
      <c r="C36" s="94" t="s">
        <v>345</v>
      </c>
      <c r="D36" s="95">
        <v>0</v>
      </c>
      <c r="E36" s="95">
        <v>0</v>
      </c>
      <c r="F36" s="96">
        <v>0</v>
      </c>
    </row>
    <row r="37" spans="1:6" ht="25.5" x14ac:dyDescent="0.25">
      <c r="A37" s="87" t="s">
        <v>346</v>
      </c>
      <c r="B37" s="88" t="s">
        <v>347</v>
      </c>
      <c r="C37" s="89" t="s">
        <v>348</v>
      </c>
      <c r="D37" s="90">
        <v>1346262384</v>
      </c>
      <c r="E37" s="90">
        <v>3638543045</v>
      </c>
      <c r="F37" s="91">
        <v>0.49</v>
      </c>
    </row>
    <row r="38" spans="1:6" ht="25.5" x14ac:dyDescent="0.25">
      <c r="A38" s="92"/>
      <c r="B38" s="93" t="s">
        <v>349</v>
      </c>
      <c r="C38" s="94" t="s">
        <v>350</v>
      </c>
      <c r="D38" s="95">
        <v>0</v>
      </c>
      <c r="E38" s="95">
        <v>0</v>
      </c>
      <c r="F38" s="96">
        <v>0</v>
      </c>
    </row>
    <row r="39" spans="1:6" ht="25.5" x14ac:dyDescent="0.25">
      <c r="A39" s="92"/>
      <c r="B39" s="93" t="s">
        <v>351</v>
      </c>
      <c r="C39" s="94" t="s">
        <v>352</v>
      </c>
      <c r="D39" s="95">
        <v>1346262384</v>
      </c>
      <c r="E39" s="95">
        <v>3638543045</v>
      </c>
      <c r="F39" s="96">
        <v>0.49</v>
      </c>
    </row>
    <row r="40" spans="1:6" ht="25.5" x14ac:dyDescent="0.25">
      <c r="A40" s="87" t="s">
        <v>353</v>
      </c>
      <c r="B40" s="88" t="s">
        <v>354</v>
      </c>
      <c r="C40" s="89" t="s">
        <v>355</v>
      </c>
      <c r="D40" s="90">
        <v>0</v>
      </c>
      <c r="E40" s="90">
        <v>38312325</v>
      </c>
      <c r="F40" s="91">
        <v>0</v>
      </c>
    </row>
    <row r="41" spans="1:6" ht="25.5" x14ac:dyDescent="0.25">
      <c r="A41" s="92"/>
      <c r="B41" s="93" t="s">
        <v>356</v>
      </c>
      <c r="C41" s="94" t="s">
        <v>357</v>
      </c>
      <c r="D41" s="95">
        <v>0</v>
      </c>
      <c r="E41" s="95">
        <v>38312325</v>
      </c>
      <c r="F41" s="96">
        <v>0</v>
      </c>
    </row>
    <row r="42" spans="1:6" ht="38.25" x14ac:dyDescent="0.25">
      <c r="A42" s="92"/>
      <c r="B42" s="93" t="s">
        <v>358</v>
      </c>
      <c r="C42" s="94" t="s">
        <v>359</v>
      </c>
      <c r="D42" s="95">
        <v>0</v>
      </c>
      <c r="E42" s="95">
        <v>0</v>
      </c>
      <c r="F42" s="96">
        <v>0</v>
      </c>
    </row>
    <row r="43" spans="1:6" ht="25.5" x14ac:dyDescent="0.25">
      <c r="A43" s="87" t="s">
        <v>360</v>
      </c>
      <c r="B43" s="88" t="s">
        <v>361</v>
      </c>
      <c r="C43" s="89" t="s">
        <v>362</v>
      </c>
      <c r="D43" s="90">
        <v>0</v>
      </c>
      <c r="E43" s="90">
        <v>0</v>
      </c>
      <c r="F43" s="91">
        <v>0</v>
      </c>
    </row>
    <row r="44" spans="1:6" ht="25.5" x14ac:dyDescent="0.25">
      <c r="A44" s="87" t="s">
        <v>363</v>
      </c>
      <c r="B44" s="88" t="s">
        <v>364</v>
      </c>
      <c r="C44" s="89" t="s">
        <v>365</v>
      </c>
      <c r="D44" s="90">
        <v>0</v>
      </c>
      <c r="E44" s="90">
        <v>0</v>
      </c>
      <c r="F44" s="91">
        <v>0</v>
      </c>
    </row>
    <row r="45" spans="1:6" ht="51" x14ac:dyDescent="0.25">
      <c r="A45" s="92"/>
      <c r="B45" s="93" t="s">
        <v>366</v>
      </c>
      <c r="C45" s="94" t="s">
        <v>367</v>
      </c>
      <c r="D45" s="95">
        <v>0</v>
      </c>
      <c r="E45" s="95">
        <v>0</v>
      </c>
      <c r="F45" s="96">
        <v>0</v>
      </c>
    </row>
    <row r="46" spans="1:6" ht="25.5" x14ac:dyDescent="0.25">
      <c r="A46" s="92"/>
      <c r="B46" s="93" t="s">
        <v>368</v>
      </c>
      <c r="C46" s="94" t="s">
        <v>369</v>
      </c>
      <c r="D46" s="95">
        <v>0</v>
      </c>
      <c r="E46" s="95">
        <v>0</v>
      </c>
      <c r="F46" s="96">
        <v>0</v>
      </c>
    </row>
    <row r="47" spans="1:6" ht="25.5" x14ac:dyDescent="0.25">
      <c r="A47" s="92"/>
      <c r="B47" s="93" t="s">
        <v>370</v>
      </c>
      <c r="C47" s="94" t="s">
        <v>371</v>
      </c>
      <c r="D47" s="95">
        <v>0</v>
      </c>
      <c r="E47" s="95">
        <v>0</v>
      </c>
      <c r="F47" s="96">
        <v>0</v>
      </c>
    </row>
    <row r="48" spans="1:6" ht="25.5" x14ac:dyDescent="0.25">
      <c r="A48" s="87" t="s">
        <v>372</v>
      </c>
      <c r="B48" s="88" t="s">
        <v>373</v>
      </c>
      <c r="C48" s="89" t="s">
        <v>374</v>
      </c>
      <c r="D48" s="90">
        <v>0</v>
      </c>
      <c r="E48" s="90">
        <v>0</v>
      </c>
      <c r="F48" s="91">
        <v>0</v>
      </c>
    </row>
    <row r="49" spans="1:6" ht="25.5" x14ac:dyDescent="0.25">
      <c r="A49" s="82" t="s">
        <v>375</v>
      </c>
      <c r="B49" s="83" t="s">
        <v>376</v>
      </c>
      <c r="C49" s="84" t="s">
        <v>377</v>
      </c>
      <c r="D49" s="85">
        <v>71670883783</v>
      </c>
      <c r="E49" s="85">
        <v>170832912596</v>
      </c>
      <c r="F49" s="86">
        <v>0.44</v>
      </c>
    </row>
    <row r="50" spans="1:6" ht="25.5" x14ac:dyDescent="0.25">
      <c r="A50" s="82" t="s">
        <v>29</v>
      </c>
      <c r="B50" s="83" t="s">
        <v>378</v>
      </c>
      <c r="C50" s="84" t="s">
        <v>379</v>
      </c>
      <c r="D50" s="85">
        <v>0</v>
      </c>
      <c r="E50" s="85">
        <v>0</v>
      </c>
      <c r="F50" s="86">
        <v>0</v>
      </c>
    </row>
    <row r="51" spans="1:6" ht="25.5" x14ac:dyDescent="0.25">
      <c r="A51" s="87" t="s">
        <v>380</v>
      </c>
      <c r="B51" s="88" t="s">
        <v>381</v>
      </c>
      <c r="C51" s="89" t="s">
        <v>382</v>
      </c>
      <c r="D51" s="90">
        <v>0</v>
      </c>
      <c r="E51" s="90">
        <v>0</v>
      </c>
      <c r="F51" s="91">
        <v>0</v>
      </c>
    </row>
    <row r="52" spans="1:6" ht="25.5" x14ac:dyDescent="0.25">
      <c r="A52" s="87" t="s">
        <v>383</v>
      </c>
      <c r="B52" s="88" t="s">
        <v>384</v>
      </c>
      <c r="C52" s="89" t="s">
        <v>385</v>
      </c>
      <c r="D52" s="90">
        <v>227032263</v>
      </c>
      <c r="E52" s="90">
        <v>434957615</v>
      </c>
      <c r="F52" s="91">
        <v>0.8</v>
      </c>
    </row>
    <row r="53" spans="1:6" ht="25.5" x14ac:dyDescent="0.25">
      <c r="A53" s="87"/>
      <c r="B53" s="88" t="s">
        <v>386</v>
      </c>
      <c r="C53" s="89" t="s">
        <v>387</v>
      </c>
      <c r="D53" s="90">
        <v>10000187</v>
      </c>
      <c r="E53" s="90">
        <v>120399861</v>
      </c>
      <c r="F53" s="91">
        <v>53476.94</v>
      </c>
    </row>
    <row r="54" spans="1:6" ht="38.25" x14ac:dyDescent="0.25">
      <c r="A54" s="92"/>
      <c r="B54" s="93" t="s">
        <v>388</v>
      </c>
      <c r="C54" s="94" t="s">
        <v>389</v>
      </c>
      <c r="D54" s="95">
        <v>10000187</v>
      </c>
      <c r="E54" s="95">
        <v>19000187</v>
      </c>
      <c r="F54" s="96">
        <v>53476.94</v>
      </c>
    </row>
    <row r="55" spans="1:6" ht="51" x14ac:dyDescent="0.25">
      <c r="A55" s="92"/>
      <c r="B55" s="93" t="s">
        <v>390</v>
      </c>
      <c r="C55" s="94" t="s">
        <v>391</v>
      </c>
      <c r="D55" s="95">
        <v>0</v>
      </c>
      <c r="E55" s="95">
        <v>0</v>
      </c>
      <c r="F55" s="96">
        <v>0</v>
      </c>
    </row>
    <row r="56" spans="1:6" ht="51" x14ac:dyDescent="0.25">
      <c r="A56" s="92"/>
      <c r="B56" s="93" t="s">
        <v>392</v>
      </c>
      <c r="C56" s="94" t="s">
        <v>393</v>
      </c>
      <c r="D56" s="95">
        <v>0</v>
      </c>
      <c r="E56" s="95">
        <v>0</v>
      </c>
      <c r="F56" s="96">
        <v>0</v>
      </c>
    </row>
    <row r="57" spans="1:6" ht="38.25" x14ac:dyDescent="0.25">
      <c r="A57" s="92"/>
      <c r="B57" s="93" t="s">
        <v>394</v>
      </c>
      <c r="C57" s="94" t="s">
        <v>395</v>
      </c>
      <c r="D57" s="95">
        <v>0</v>
      </c>
      <c r="E57" s="95">
        <v>101399674</v>
      </c>
      <c r="F57" s="96">
        <v>0</v>
      </c>
    </row>
    <row r="58" spans="1:6" ht="51" x14ac:dyDescent="0.25">
      <c r="A58" s="87"/>
      <c r="B58" s="88" t="s">
        <v>396</v>
      </c>
      <c r="C58" s="89" t="s">
        <v>397</v>
      </c>
      <c r="D58" s="90">
        <v>930113</v>
      </c>
      <c r="E58" s="90">
        <v>1052609</v>
      </c>
      <c r="F58" s="91">
        <v>1.03</v>
      </c>
    </row>
    <row r="59" spans="1:6" ht="76.5" x14ac:dyDescent="0.25">
      <c r="A59" s="87"/>
      <c r="B59" s="88" t="s">
        <v>398</v>
      </c>
      <c r="C59" s="89" t="s">
        <v>399</v>
      </c>
      <c r="D59" s="90">
        <v>316943</v>
      </c>
      <c r="E59" s="90">
        <v>1228380</v>
      </c>
      <c r="F59" s="91">
        <v>0.68</v>
      </c>
    </row>
    <row r="60" spans="1:6" ht="25.5" x14ac:dyDescent="0.25">
      <c r="A60" s="87"/>
      <c r="B60" s="88" t="s">
        <v>400</v>
      </c>
      <c r="C60" s="89" t="s">
        <v>401</v>
      </c>
      <c r="D60" s="90">
        <v>0</v>
      </c>
      <c r="E60" s="90">
        <v>0</v>
      </c>
      <c r="F60" s="91">
        <v>0</v>
      </c>
    </row>
    <row r="61" spans="1:6" ht="38.25" x14ac:dyDescent="0.25">
      <c r="A61" s="87"/>
      <c r="B61" s="88" t="s">
        <v>402</v>
      </c>
      <c r="C61" s="89" t="s">
        <v>403</v>
      </c>
      <c r="D61" s="90">
        <v>24300000</v>
      </c>
      <c r="E61" s="90">
        <v>24300000</v>
      </c>
      <c r="F61" s="91">
        <v>1</v>
      </c>
    </row>
    <row r="62" spans="1:6" ht="38.25" x14ac:dyDescent="0.25">
      <c r="A62" s="87"/>
      <c r="B62" s="88" t="s">
        <v>404</v>
      </c>
      <c r="C62" s="89" t="s">
        <v>405</v>
      </c>
      <c r="D62" s="90">
        <v>74085020</v>
      </c>
      <c r="E62" s="90">
        <v>139504330</v>
      </c>
      <c r="F62" s="91">
        <v>0.53</v>
      </c>
    </row>
    <row r="63" spans="1:6" ht="25.5" x14ac:dyDescent="0.25">
      <c r="A63" s="87"/>
      <c r="B63" s="88" t="s">
        <v>406</v>
      </c>
      <c r="C63" s="89" t="s">
        <v>407</v>
      </c>
      <c r="D63" s="90">
        <v>16500000</v>
      </c>
      <c r="E63" s="90">
        <v>16500000</v>
      </c>
      <c r="F63" s="91">
        <v>1</v>
      </c>
    </row>
    <row r="64" spans="1:6" ht="25.5" x14ac:dyDescent="0.25">
      <c r="A64" s="87"/>
      <c r="B64" s="88" t="s">
        <v>408</v>
      </c>
      <c r="C64" s="89" t="s">
        <v>409</v>
      </c>
      <c r="D64" s="90">
        <v>7700000</v>
      </c>
      <c r="E64" s="90">
        <v>7700000</v>
      </c>
      <c r="F64" s="91">
        <v>1</v>
      </c>
    </row>
    <row r="65" spans="1:6" ht="25.5" x14ac:dyDescent="0.25">
      <c r="A65" s="87"/>
      <c r="B65" s="88" t="s">
        <v>410</v>
      </c>
      <c r="C65" s="89" t="s">
        <v>411</v>
      </c>
      <c r="D65" s="90">
        <v>0</v>
      </c>
      <c r="E65" s="90">
        <v>0</v>
      </c>
      <c r="F65" s="91">
        <v>0</v>
      </c>
    </row>
    <row r="66" spans="1:6" ht="25.5" x14ac:dyDescent="0.25">
      <c r="A66" s="92"/>
      <c r="B66" s="93" t="s">
        <v>412</v>
      </c>
      <c r="C66" s="94" t="s">
        <v>413</v>
      </c>
      <c r="D66" s="95">
        <v>0</v>
      </c>
      <c r="E66" s="95">
        <v>0</v>
      </c>
      <c r="F66" s="96">
        <v>0</v>
      </c>
    </row>
    <row r="67" spans="1:6" ht="38.25" x14ac:dyDescent="0.25">
      <c r="A67" s="92"/>
      <c r="B67" s="93" t="s">
        <v>414</v>
      </c>
      <c r="C67" s="94" t="s">
        <v>415</v>
      </c>
      <c r="D67" s="95">
        <v>0</v>
      </c>
      <c r="E67" s="95">
        <v>0</v>
      </c>
      <c r="F67" s="96">
        <v>0</v>
      </c>
    </row>
    <row r="68" spans="1:6" ht="25.5" x14ac:dyDescent="0.25">
      <c r="A68" s="87"/>
      <c r="B68" s="88" t="s">
        <v>416</v>
      </c>
      <c r="C68" s="89" t="s">
        <v>417</v>
      </c>
      <c r="D68" s="90">
        <v>15000000</v>
      </c>
      <c r="E68" s="90">
        <v>15000000</v>
      </c>
      <c r="F68" s="91">
        <v>1</v>
      </c>
    </row>
    <row r="69" spans="1:6" ht="25.5" x14ac:dyDescent="0.25">
      <c r="A69" s="92"/>
      <c r="B69" s="93" t="s">
        <v>418</v>
      </c>
      <c r="C69" s="94" t="s">
        <v>419</v>
      </c>
      <c r="D69" s="95">
        <v>15000000</v>
      </c>
      <c r="E69" s="95">
        <v>15000000</v>
      </c>
      <c r="F69" s="96">
        <v>1</v>
      </c>
    </row>
    <row r="70" spans="1:6" ht="38.25" x14ac:dyDescent="0.25">
      <c r="A70" s="92"/>
      <c r="B70" s="93" t="s">
        <v>420</v>
      </c>
      <c r="C70" s="94" t="s">
        <v>421</v>
      </c>
      <c r="D70" s="95">
        <v>0</v>
      </c>
      <c r="E70" s="95">
        <v>0</v>
      </c>
      <c r="F70" s="96">
        <v>0</v>
      </c>
    </row>
    <row r="71" spans="1:6" ht="25.5" x14ac:dyDescent="0.25">
      <c r="A71" s="92"/>
      <c r="B71" s="93" t="s">
        <v>422</v>
      </c>
      <c r="C71" s="94" t="s">
        <v>423</v>
      </c>
      <c r="D71" s="95">
        <v>0</v>
      </c>
      <c r="E71" s="95">
        <v>0</v>
      </c>
      <c r="F71" s="96">
        <v>0</v>
      </c>
    </row>
    <row r="72" spans="1:6" ht="25.5" x14ac:dyDescent="0.25">
      <c r="A72" s="87"/>
      <c r="B72" s="88" t="s">
        <v>424</v>
      </c>
      <c r="C72" s="89" t="s">
        <v>425</v>
      </c>
      <c r="D72" s="90">
        <v>65000000</v>
      </c>
      <c r="E72" s="90">
        <v>89836104</v>
      </c>
      <c r="F72" s="91">
        <v>1</v>
      </c>
    </row>
    <row r="73" spans="1:6" ht="25.5" x14ac:dyDescent="0.25">
      <c r="A73" s="87"/>
      <c r="B73" s="88" t="s">
        <v>426</v>
      </c>
      <c r="C73" s="89" t="s">
        <v>427</v>
      </c>
      <c r="D73" s="90">
        <v>0</v>
      </c>
      <c r="E73" s="90">
        <v>0</v>
      </c>
      <c r="F73" s="91">
        <v>0</v>
      </c>
    </row>
    <row r="74" spans="1:6" ht="25.5" x14ac:dyDescent="0.25">
      <c r="A74" s="87"/>
      <c r="B74" s="88" t="s">
        <v>428</v>
      </c>
      <c r="C74" s="89" t="s">
        <v>429</v>
      </c>
      <c r="D74" s="90">
        <v>0</v>
      </c>
      <c r="E74" s="90">
        <v>0</v>
      </c>
      <c r="F74" s="91">
        <v>0</v>
      </c>
    </row>
    <row r="75" spans="1:6" ht="38.25" x14ac:dyDescent="0.25">
      <c r="A75" s="87"/>
      <c r="B75" s="88" t="s">
        <v>430</v>
      </c>
      <c r="C75" s="89" t="s">
        <v>431</v>
      </c>
      <c r="D75" s="90">
        <v>13200000</v>
      </c>
      <c r="E75" s="90">
        <v>13200000</v>
      </c>
      <c r="F75" s="91">
        <v>1</v>
      </c>
    </row>
    <row r="76" spans="1:6" ht="63.75" x14ac:dyDescent="0.25">
      <c r="A76" s="87"/>
      <c r="B76" s="88" t="s">
        <v>432</v>
      </c>
      <c r="C76" s="89" t="s">
        <v>433</v>
      </c>
      <c r="D76" s="90">
        <v>0</v>
      </c>
      <c r="E76" s="90">
        <v>0</v>
      </c>
      <c r="F76" s="91">
        <v>0</v>
      </c>
    </row>
    <row r="77" spans="1:6" ht="51" x14ac:dyDescent="0.25">
      <c r="A77" s="87"/>
      <c r="B77" s="88" t="s">
        <v>434</v>
      </c>
      <c r="C77" s="89" t="s">
        <v>435</v>
      </c>
      <c r="D77" s="90">
        <v>0</v>
      </c>
      <c r="E77" s="90">
        <v>0</v>
      </c>
      <c r="F77" s="91">
        <v>0</v>
      </c>
    </row>
    <row r="78" spans="1:6" ht="25.5" x14ac:dyDescent="0.25">
      <c r="A78" s="87"/>
      <c r="B78" s="88" t="s">
        <v>436</v>
      </c>
      <c r="C78" s="89" t="s">
        <v>437</v>
      </c>
      <c r="D78" s="90">
        <v>0</v>
      </c>
      <c r="E78" s="90">
        <v>6236331</v>
      </c>
      <c r="F78" s="91">
        <v>0</v>
      </c>
    </row>
    <row r="79" spans="1:6" ht="25.5" x14ac:dyDescent="0.25">
      <c r="A79" s="92"/>
      <c r="B79" s="93" t="s">
        <v>438</v>
      </c>
      <c r="C79" s="94" t="s">
        <v>439</v>
      </c>
      <c r="D79" s="95">
        <v>0</v>
      </c>
      <c r="E79" s="95">
        <v>0</v>
      </c>
      <c r="F79" s="96">
        <v>0</v>
      </c>
    </row>
    <row r="80" spans="1:6" ht="51" x14ac:dyDescent="0.25">
      <c r="A80" s="92"/>
      <c r="B80" s="93" t="s">
        <v>440</v>
      </c>
      <c r="C80" s="94" t="s">
        <v>441</v>
      </c>
      <c r="D80" s="95">
        <v>0</v>
      </c>
      <c r="E80" s="95">
        <v>0</v>
      </c>
      <c r="F80" s="96">
        <v>0</v>
      </c>
    </row>
    <row r="81" spans="1:7" ht="51" x14ac:dyDescent="0.25">
      <c r="A81" s="92"/>
      <c r="B81" s="93" t="s">
        <v>442</v>
      </c>
      <c r="C81" s="94" t="s">
        <v>443</v>
      </c>
      <c r="D81" s="95">
        <v>0</v>
      </c>
      <c r="E81" s="95">
        <v>6236331</v>
      </c>
      <c r="F81" s="96">
        <v>0</v>
      </c>
    </row>
    <row r="82" spans="1:7" ht="51" x14ac:dyDescent="0.25">
      <c r="A82" s="92"/>
      <c r="B82" s="93" t="s">
        <v>444</v>
      </c>
      <c r="C82" s="94" t="s">
        <v>445</v>
      </c>
      <c r="D82" s="95">
        <v>0</v>
      </c>
      <c r="E82" s="95">
        <v>0</v>
      </c>
      <c r="F82" s="96">
        <v>0</v>
      </c>
    </row>
    <row r="83" spans="1:7" ht="25.5" x14ac:dyDescent="0.25">
      <c r="A83" s="92"/>
      <c r="B83" s="93" t="s">
        <v>446</v>
      </c>
      <c r="C83" s="94" t="s">
        <v>447</v>
      </c>
      <c r="D83" s="95">
        <v>0</v>
      </c>
      <c r="E83" s="95">
        <v>0</v>
      </c>
      <c r="F83" s="96">
        <v>0</v>
      </c>
    </row>
    <row r="84" spans="1:7" ht="25.5" x14ac:dyDescent="0.25">
      <c r="A84" s="87"/>
      <c r="B84" s="88" t="s">
        <v>448</v>
      </c>
      <c r="C84" s="89" t="s">
        <v>449</v>
      </c>
      <c r="D84" s="90">
        <v>0</v>
      </c>
      <c r="E84" s="90">
        <v>0</v>
      </c>
      <c r="F84" s="91">
        <v>0</v>
      </c>
    </row>
    <row r="85" spans="1:7" ht="25.5" x14ac:dyDescent="0.25">
      <c r="A85" s="92"/>
      <c r="B85" s="93" t="s">
        <v>450</v>
      </c>
      <c r="C85" s="94" t="s">
        <v>451</v>
      </c>
      <c r="D85" s="95">
        <v>0</v>
      </c>
      <c r="E85" s="95">
        <v>0</v>
      </c>
      <c r="F85" s="96">
        <v>0</v>
      </c>
    </row>
    <row r="86" spans="1:7" ht="25.5" x14ac:dyDescent="0.25">
      <c r="A86" s="92"/>
      <c r="B86" s="93" t="s">
        <v>452</v>
      </c>
      <c r="C86" s="94" t="s">
        <v>453</v>
      </c>
      <c r="D86" s="95">
        <v>0</v>
      </c>
      <c r="E86" s="95">
        <v>0</v>
      </c>
      <c r="F86" s="96">
        <v>0</v>
      </c>
    </row>
    <row r="87" spans="1:7" ht="25.5" x14ac:dyDescent="0.25">
      <c r="A87" s="82" t="s">
        <v>454</v>
      </c>
      <c r="B87" s="83" t="s">
        <v>455</v>
      </c>
      <c r="C87" s="84" t="s">
        <v>456</v>
      </c>
      <c r="D87" s="85">
        <v>227032263</v>
      </c>
      <c r="E87" s="85">
        <v>434957615</v>
      </c>
      <c r="F87" s="86">
        <v>0.8</v>
      </c>
    </row>
    <row r="88" spans="1:7" ht="25.5" x14ac:dyDescent="0.25">
      <c r="A88" s="82"/>
      <c r="B88" s="83" t="s">
        <v>457</v>
      </c>
      <c r="C88" s="84" t="s">
        <v>458</v>
      </c>
      <c r="D88" s="85">
        <v>71443851520</v>
      </c>
      <c r="E88" s="85">
        <v>170397954981</v>
      </c>
      <c r="F88" s="86">
        <v>0.43</v>
      </c>
    </row>
    <row r="89" spans="1:7" ht="25.5" x14ac:dyDescent="0.25">
      <c r="A89" s="82"/>
      <c r="B89" s="83" t="s">
        <v>459</v>
      </c>
      <c r="C89" s="84" t="s">
        <v>460</v>
      </c>
      <c r="D89" s="97">
        <v>6224309.7800000003</v>
      </c>
      <c r="E89" s="97">
        <v>15035644.279999999</v>
      </c>
      <c r="F89" s="86">
        <v>0.41</v>
      </c>
    </row>
    <row r="90" spans="1:7" ht="51" x14ac:dyDescent="0.25">
      <c r="A90" s="98"/>
      <c r="B90" s="99" t="s">
        <v>461</v>
      </c>
      <c r="C90" s="100" t="s">
        <v>462</v>
      </c>
      <c r="D90" s="101">
        <v>11478.19</v>
      </c>
      <c r="E90" s="101">
        <v>11332.93</v>
      </c>
      <c r="F90" s="102">
        <v>1.06</v>
      </c>
    </row>
    <row r="91" spans="1:7" ht="15.75" customHeight="1" x14ac:dyDescent="0.25">
      <c r="A91" s="37"/>
    </row>
    <row r="92" spans="1:7" ht="6" customHeight="1" x14ac:dyDescent="0.15">
      <c r="A92" s="1"/>
      <c r="B92" s="1"/>
      <c r="C92" s="1"/>
      <c r="D92" s="81"/>
      <c r="E92" s="1"/>
      <c r="F92" s="1"/>
      <c r="G92" s="1"/>
    </row>
    <row r="93" spans="1:7" ht="15.75" customHeight="1" x14ac:dyDescent="0.25">
      <c r="A93" s="7"/>
      <c r="B93" s="7"/>
    </row>
    <row r="94" spans="1:7" ht="15.75" customHeight="1" x14ac:dyDescent="0.25">
      <c r="A94" s="6"/>
      <c r="B94" s="40"/>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9"/>
      <c r="B101" s="63"/>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91F6B-E977-428F-A0DC-1B6D6FA31546}">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64"/>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40"/>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
    </row>
    <row r="16" spans="1:7" ht="15.75" customHeight="1" x14ac:dyDescent="0.25">
      <c r="A16" s="8"/>
    </row>
    <row r="17" spans="1:6" ht="15.75" customHeight="1" x14ac:dyDescent="0.25">
      <c r="A17" s="12"/>
      <c r="B17" s="14"/>
      <c r="C17" s="12"/>
      <c r="D17" s="12"/>
      <c r="E17" s="12"/>
      <c r="F17" s="14"/>
    </row>
    <row r="18" spans="1:6" ht="75" customHeight="1" x14ac:dyDescent="0.25">
      <c r="A18" s="15" t="s">
        <v>185</v>
      </c>
      <c r="B18" s="16" t="s">
        <v>1</v>
      </c>
      <c r="C18" s="16" t="s">
        <v>2</v>
      </c>
      <c r="D18" s="16" t="s">
        <v>3</v>
      </c>
      <c r="E18" s="16" t="s">
        <v>4</v>
      </c>
      <c r="F18" s="17" t="s">
        <v>186</v>
      </c>
    </row>
    <row r="19" spans="1:6" ht="25.5" x14ac:dyDescent="0.25">
      <c r="A19" s="65" t="s">
        <v>5</v>
      </c>
      <c r="B19" s="66" t="s">
        <v>187</v>
      </c>
      <c r="C19" s="67" t="s">
        <v>188</v>
      </c>
      <c r="D19" s="45">
        <v>1974798229</v>
      </c>
      <c r="E19" s="45">
        <v>3323109743</v>
      </c>
      <c r="F19" s="68">
        <v>11877135821</v>
      </c>
    </row>
    <row r="20" spans="1:6" ht="25.5" x14ac:dyDescent="0.25">
      <c r="A20" s="69" t="s">
        <v>8</v>
      </c>
      <c r="B20" s="70" t="s">
        <v>189</v>
      </c>
      <c r="C20" s="71" t="s">
        <v>190</v>
      </c>
      <c r="D20" s="47">
        <v>1952180409</v>
      </c>
      <c r="E20" s="47">
        <v>3132886396</v>
      </c>
      <c r="F20" s="72">
        <v>10635342366</v>
      </c>
    </row>
    <row r="21" spans="1:6" ht="25.5" x14ac:dyDescent="0.25">
      <c r="A21" s="73"/>
      <c r="B21" s="74" t="s">
        <v>191</v>
      </c>
      <c r="C21" s="75" t="s">
        <v>192</v>
      </c>
      <c r="D21" s="51">
        <v>0</v>
      </c>
      <c r="E21" s="51">
        <v>0</v>
      </c>
      <c r="F21" s="76">
        <v>0</v>
      </c>
    </row>
    <row r="22" spans="1:6" ht="25.5" x14ac:dyDescent="0.25">
      <c r="A22" s="73"/>
      <c r="B22" s="74" t="s">
        <v>193</v>
      </c>
      <c r="C22" s="75" t="s">
        <v>194</v>
      </c>
      <c r="D22" s="51">
        <v>1952180409</v>
      </c>
      <c r="E22" s="51">
        <v>3132886396</v>
      </c>
      <c r="F22" s="76">
        <v>10635342366</v>
      </c>
    </row>
    <row r="23" spans="1:6" ht="25.5" x14ac:dyDescent="0.25">
      <c r="A23" s="69" t="s">
        <v>11</v>
      </c>
      <c r="B23" s="70" t="s">
        <v>195</v>
      </c>
      <c r="C23" s="71" t="s">
        <v>196</v>
      </c>
      <c r="D23" s="47">
        <v>22617820</v>
      </c>
      <c r="E23" s="47">
        <v>190223347</v>
      </c>
      <c r="F23" s="72">
        <v>1241738660</v>
      </c>
    </row>
    <row r="24" spans="1:6" ht="25.5" x14ac:dyDescent="0.25">
      <c r="A24" s="73"/>
      <c r="B24" s="74" t="s">
        <v>197</v>
      </c>
      <c r="C24" s="75" t="s">
        <v>198</v>
      </c>
      <c r="D24" s="51">
        <v>22617820</v>
      </c>
      <c r="E24" s="51">
        <v>190223347</v>
      </c>
      <c r="F24" s="76">
        <v>1241738660</v>
      </c>
    </row>
    <row r="25" spans="1:6" ht="25.5" x14ac:dyDescent="0.25">
      <c r="A25" s="73"/>
      <c r="B25" s="74" t="s">
        <v>199</v>
      </c>
      <c r="C25" s="75" t="s">
        <v>200</v>
      </c>
      <c r="D25" s="51">
        <v>0</v>
      </c>
      <c r="E25" s="51">
        <v>0</v>
      </c>
      <c r="F25" s="76">
        <v>0</v>
      </c>
    </row>
    <row r="26" spans="1:6" ht="25.5" x14ac:dyDescent="0.25">
      <c r="A26" s="69" t="s">
        <v>14</v>
      </c>
      <c r="B26" s="70" t="s">
        <v>201</v>
      </c>
      <c r="C26" s="71" t="s">
        <v>202</v>
      </c>
      <c r="D26" s="47">
        <v>0</v>
      </c>
      <c r="E26" s="47">
        <v>0</v>
      </c>
      <c r="F26" s="72">
        <v>54795</v>
      </c>
    </row>
    <row r="27" spans="1:6" ht="25.5" x14ac:dyDescent="0.25">
      <c r="A27" s="73"/>
      <c r="B27" s="74" t="s">
        <v>203</v>
      </c>
      <c r="C27" s="75" t="s">
        <v>204</v>
      </c>
      <c r="D27" s="51">
        <v>0</v>
      </c>
      <c r="E27" s="51">
        <v>0</v>
      </c>
      <c r="F27" s="76">
        <v>0</v>
      </c>
    </row>
    <row r="28" spans="1:6" ht="25.5" x14ac:dyDescent="0.25">
      <c r="A28" s="73"/>
      <c r="B28" s="74" t="s">
        <v>205</v>
      </c>
      <c r="C28" s="75" t="s">
        <v>206</v>
      </c>
      <c r="D28" s="51">
        <v>0</v>
      </c>
      <c r="E28" s="51">
        <v>0</v>
      </c>
      <c r="F28" s="76">
        <v>54795</v>
      </c>
    </row>
    <row r="29" spans="1:6" ht="89.25" x14ac:dyDescent="0.25">
      <c r="A29" s="73"/>
      <c r="B29" s="74" t="s">
        <v>207</v>
      </c>
      <c r="C29" s="75" t="s">
        <v>208</v>
      </c>
      <c r="D29" s="51">
        <v>0</v>
      </c>
      <c r="E29" s="51">
        <v>0</v>
      </c>
      <c r="F29" s="76">
        <v>0</v>
      </c>
    </row>
    <row r="30" spans="1:6" ht="25.5" x14ac:dyDescent="0.25">
      <c r="A30" s="65" t="s">
        <v>29</v>
      </c>
      <c r="B30" s="66" t="s">
        <v>209</v>
      </c>
      <c r="C30" s="67" t="s">
        <v>210</v>
      </c>
      <c r="D30" s="45">
        <v>522877294</v>
      </c>
      <c r="E30" s="45">
        <v>649675443</v>
      </c>
      <c r="F30" s="68">
        <v>2469240491</v>
      </c>
    </row>
    <row r="31" spans="1:6" ht="38.25" x14ac:dyDescent="0.25">
      <c r="A31" s="69" t="s">
        <v>8</v>
      </c>
      <c r="B31" s="70" t="s">
        <v>211</v>
      </c>
      <c r="C31" s="71" t="s">
        <v>212</v>
      </c>
      <c r="D31" s="47">
        <v>301139773</v>
      </c>
      <c r="E31" s="47">
        <v>425754367</v>
      </c>
      <c r="F31" s="72">
        <v>1559805380</v>
      </c>
    </row>
    <row r="32" spans="1:6" ht="51" x14ac:dyDescent="0.25">
      <c r="A32" s="69" t="s">
        <v>11</v>
      </c>
      <c r="B32" s="70" t="s">
        <v>213</v>
      </c>
      <c r="C32" s="71" t="s">
        <v>214</v>
      </c>
      <c r="D32" s="47">
        <v>70669772</v>
      </c>
      <c r="E32" s="47">
        <v>71230115</v>
      </c>
      <c r="F32" s="72">
        <v>287967048</v>
      </c>
    </row>
    <row r="33" spans="1:6" ht="25.5" x14ac:dyDescent="0.25">
      <c r="A33" s="73"/>
      <c r="B33" s="74" t="s">
        <v>215</v>
      </c>
      <c r="C33" s="75" t="s">
        <v>216</v>
      </c>
      <c r="D33" s="51">
        <v>45000000</v>
      </c>
      <c r="E33" s="51">
        <v>45000000</v>
      </c>
      <c r="F33" s="76">
        <v>180000000</v>
      </c>
    </row>
    <row r="34" spans="1:6" ht="38.25" x14ac:dyDescent="0.25">
      <c r="A34" s="73"/>
      <c r="B34" s="74" t="s">
        <v>217</v>
      </c>
      <c r="C34" s="75" t="s">
        <v>218</v>
      </c>
      <c r="D34" s="51">
        <v>1930105</v>
      </c>
      <c r="E34" s="51">
        <v>2439711</v>
      </c>
      <c r="F34" s="76">
        <v>13084145</v>
      </c>
    </row>
    <row r="35" spans="1:6" ht="25.5" x14ac:dyDescent="0.25">
      <c r="A35" s="73"/>
      <c r="B35" s="74" t="s">
        <v>219</v>
      </c>
      <c r="C35" s="75" t="s">
        <v>220</v>
      </c>
      <c r="D35" s="51">
        <v>639667</v>
      </c>
      <c r="E35" s="51">
        <v>690404</v>
      </c>
      <c r="F35" s="76">
        <v>2482903</v>
      </c>
    </row>
    <row r="36" spans="1:6" ht="25.5" x14ac:dyDescent="0.25">
      <c r="A36" s="73"/>
      <c r="B36" s="74" t="s">
        <v>221</v>
      </c>
      <c r="C36" s="75" t="s">
        <v>222</v>
      </c>
      <c r="D36" s="51">
        <v>23100000</v>
      </c>
      <c r="E36" s="51">
        <v>23100000</v>
      </c>
      <c r="F36" s="76">
        <v>92400000</v>
      </c>
    </row>
    <row r="37" spans="1:6" ht="76.5" x14ac:dyDescent="0.25">
      <c r="A37" s="73"/>
      <c r="B37" s="74" t="s">
        <v>223</v>
      </c>
      <c r="C37" s="75" t="s">
        <v>224</v>
      </c>
      <c r="D37" s="51">
        <v>0</v>
      </c>
      <c r="E37" s="51">
        <v>0</v>
      </c>
      <c r="F37" s="76">
        <v>0</v>
      </c>
    </row>
    <row r="38" spans="1:6" ht="102" x14ac:dyDescent="0.25">
      <c r="A38" s="69" t="s">
        <v>14</v>
      </c>
      <c r="B38" s="70" t="s">
        <v>225</v>
      </c>
      <c r="C38" s="71" t="s">
        <v>226</v>
      </c>
      <c r="D38" s="47">
        <v>89100000</v>
      </c>
      <c r="E38" s="47">
        <v>89100000</v>
      </c>
      <c r="F38" s="72">
        <v>356400000</v>
      </c>
    </row>
    <row r="39" spans="1:6" ht="25.5" x14ac:dyDescent="0.25">
      <c r="A39" s="73"/>
      <c r="B39" s="74" t="s">
        <v>227</v>
      </c>
      <c r="C39" s="75" t="s">
        <v>228</v>
      </c>
      <c r="D39" s="51">
        <v>49500000</v>
      </c>
      <c r="E39" s="51">
        <v>49500000</v>
      </c>
      <c r="F39" s="76">
        <v>198000000</v>
      </c>
    </row>
    <row r="40" spans="1:6" ht="25.5" x14ac:dyDescent="0.25">
      <c r="A40" s="73"/>
      <c r="B40" s="74" t="s">
        <v>229</v>
      </c>
      <c r="C40" s="75" t="s">
        <v>230</v>
      </c>
      <c r="D40" s="51">
        <v>39600000</v>
      </c>
      <c r="E40" s="51">
        <v>39600000</v>
      </c>
      <c r="F40" s="76">
        <v>158400000</v>
      </c>
    </row>
    <row r="41" spans="1:6" ht="63.75" x14ac:dyDescent="0.25">
      <c r="A41" s="73"/>
      <c r="B41" s="74" t="s">
        <v>231</v>
      </c>
      <c r="C41" s="75" t="s">
        <v>232</v>
      </c>
      <c r="D41" s="51">
        <v>0</v>
      </c>
      <c r="E41" s="51">
        <v>0</v>
      </c>
      <c r="F41" s="76">
        <v>0</v>
      </c>
    </row>
    <row r="42" spans="1:6" ht="51" x14ac:dyDescent="0.25">
      <c r="A42" s="73"/>
      <c r="B42" s="74" t="s">
        <v>233</v>
      </c>
      <c r="C42" s="75" t="s">
        <v>234</v>
      </c>
      <c r="D42" s="51">
        <v>0</v>
      </c>
      <c r="E42" s="51">
        <v>0</v>
      </c>
      <c r="F42" s="76">
        <v>0</v>
      </c>
    </row>
    <row r="43" spans="1:6" ht="38.25" x14ac:dyDescent="0.25">
      <c r="A43" s="69" t="s">
        <v>17</v>
      </c>
      <c r="B43" s="70" t="s">
        <v>235</v>
      </c>
      <c r="C43" s="71" t="s">
        <v>236</v>
      </c>
      <c r="D43" s="47">
        <v>30163896</v>
      </c>
      <c r="E43" s="47">
        <v>30163948</v>
      </c>
      <c r="F43" s="72">
        <v>120000000</v>
      </c>
    </row>
    <row r="44" spans="1:6" ht="89.25" x14ac:dyDescent="0.25">
      <c r="A44" s="69" t="s">
        <v>20</v>
      </c>
      <c r="B44" s="70" t="s">
        <v>237</v>
      </c>
      <c r="C44" s="71" t="s">
        <v>238</v>
      </c>
      <c r="D44" s="47">
        <v>27000000</v>
      </c>
      <c r="E44" s="47">
        <v>27000000</v>
      </c>
      <c r="F44" s="72">
        <v>108000000</v>
      </c>
    </row>
    <row r="45" spans="1:6" ht="38.25" x14ac:dyDescent="0.25">
      <c r="A45" s="73"/>
      <c r="B45" s="74" t="s">
        <v>239</v>
      </c>
      <c r="C45" s="75" t="s">
        <v>240</v>
      </c>
      <c r="D45" s="51">
        <v>27000000</v>
      </c>
      <c r="E45" s="51">
        <v>27000000</v>
      </c>
      <c r="F45" s="76">
        <v>108000000</v>
      </c>
    </row>
    <row r="46" spans="1:6" ht="38.25" x14ac:dyDescent="0.25">
      <c r="A46" s="73"/>
      <c r="B46" s="74" t="s">
        <v>241</v>
      </c>
      <c r="C46" s="75" t="s">
        <v>242</v>
      </c>
      <c r="D46" s="51">
        <v>0</v>
      </c>
      <c r="E46" s="51">
        <v>0</v>
      </c>
      <c r="F46" s="76">
        <v>0</v>
      </c>
    </row>
    <row r="47" spans="1:6" ht="25.5" x14ac:dyDescent="0.25">
      <c r="A47" s="73"/>
      <c r="B47" s="74" t="s">
        <v>243</v>
      </c>
      <c r="C47" s="75" t="s">
        <v>244</v>
      </c>
      <c r="D47" s="51">
        <v>0</v>
      </c>
      <c r="E47" s="51">
        <v>0</v>
      </c>
      <c r="F47" s="76">
        <v>0</v>
      </c>
    </row>
    <row r="48" spans="1:6" ht="191.25" x14ac:dyDescent="0.25">
      <c r="A48" s="69" t="s">
        <v>23</v>
      </c>
      <c r="B48" s="70" t="s">
        <v>245</v>
      </c>
      <c r="C48" s="71" t="s">
        <v>246</v>
      </c>
      <c r="D48" s="47">
        <v>0</v>
      </c>
      <c r="E48" s="47">
        <v>0</v>
      </c>
      <c r="F48" s="72">
        <v>4050000</v>
      </c>
    </row>
    <row r="49" spans="1:6" ht="25.5" x14ac:dyDescent="0.25">
      <c r="A49" s="73"/>
      <c r="B49" s="74" t="s">
        <v>247</v>
      </c>
      <c r="C49" s="75" t="s">
        <v>248</v>
      </c>
      <c r="D49" s="51">
        <v>0</v>
      </c>
      <c r="E49" s="51">
        <v>0</v>
      </c>
      <c r="F49" s="76">
        <v>4050000</v>
      </c>
    </row>
    <row r="50" spans="1:6" ht="25.5" x14ac:dyDescent="0.25">
      <c r="A50" s="73"/>
      <c r="B50" s="74" t="s">
        <v>249</v>
      </c>
      <c r="C50" s="75" t="s">
        <v>250</v>
      </c>
      <c r="D50" s="51">
        <v>0</v>
      </c>
      <c r="E50" s="51">
        <v>0</v>
      </c>
      <c r="F50" s="76">
        <v>0</v>
      </c>
    </row>
    <row r="51" spans="1:6" ht="38.25" x14ac:dyDescent="0.25">
      <c r="A51" s="73"/>
      <c r="B51" s="74" t="s">
        <v>251</v>
      </c>
      <c r="C51" s="75" t="s">
        <v>252</v>
      </c>
      <c r="D51" s="51">
        <v>0</v>
      </c>
      <c r="E51" s="51">
        <v>0</v>
      </c>
      <c r="F51" s="76">
        <v>0</v>
      </c>
    </row>
    <row r="52" spans="1:6" ht="38.25" x14ac:dyDescent="0.25">
      <c r="A52" s="73"/>
      <c r="B52" s="74" t="s">
        <v>253</v>
      </c>
      <c r="C52" s="75" t="s">
        <v>254</v>
      </c>
      <c r="D52" s="51">
        <v>0</v>
      </c>
      <c r="E52" s="51">
        <v>0</v>
      </c>
      <c r="F52" s="76">
        <v>0</v>
      </c>
    </row>
    <row r="53" spans="1:6" ht="25.5" x14ac:dyDescent="0.25">
      <c r="A53" s="73"/>
      <c r="B53" s="74" t="s">
        <v>255</v>
      </c>
      <c r="C53" s="75" t="s">
        <v>256</v>
      </c>
      <c r="D53" s="51">
        <v>0</v>
      </c>
      <c r="E53" s="51">
        <v>0</v>
      </c>
      <c r="F53" s="76">
        <v>0</v>
      </c>
    </row>
    <row r="54" spans="1:6" ht="51" x14ac:dyDescent="0.25">
      <c r="A54" s="69" t="s">
        <v>26</v>
      </c>
      <c r="B54" s="70" t="s">
        <v>257</v>
      </c>
      <c r="C54" s="71" t="s">
        <v>258</v>
      </c>
      <c r="D54" s="47">
        <v>3452184</v>
      </c>
      <c r="E54" s="47">
        <v>3964315</v>
      </c>
      <c r="F54" s="72">
        <v>23978063</v>
      </c>
    </row>
    <row r="55" spans="1:6" ht="25.5" x14ac:dyDescent="0.25">
      <c r="A55" s="73"/>
      <c r="B55" s="74" t="s">
        <v>259</v>
      </c>
      <c r="C55" s="75" t="s">
        <v>260</v>
      </c>
      <c r="D55" s="51">
        <v>3452184</v>
      </c>
      <c r="E55" s="51">
        <v>3964315</v>
      </c>
      <c r="F55" s="76">
        <v>23978063</v>
      </c>
    </row>
    <row r="56" spans="1:6" ht="25.5" x14ac:dyDescent="0.25">
      <c r="A56" s="73"/>
      <c r="B56" s="74" t="s">
        <v>261</v>
      </c>
      <c r="C56" s="75" t="s">
        <v>262</v>
      </c>
      <c r="D56" s="51">
        <v>0</v>
      </c>
      <c r="E56" s="51">
        <v>0</v>
      </c>
      <c r="F56" s="76">
        <v>0</v>
      </c>
    </row>
    <row r="57" spans="1:6" ht="25.5" x14ac:dyDescent="0.25">
      <c r="A57" s="69" t="s">
        <v>66</v>
      </c>
      <c r="B57" s="70" t="s">
        <v>263</v>
      </c>
      <c r="C57" s="71" t="s">
        <v>264</v>
      </c>
      <c r="D57" s="47">
        <v>1351669</v>
      </c>
      <c r="E57" s="47">
        <v>2462698</v>
      </c>
      <c r="F57" s="72">
        <v>9040000</v>
      </c>
    </row>
    <row r="58" spans="1:6" ht="25.5" x14ac:dyDescent="0.25">
      <c r="A58" s="73"/>
      <c r="B58" s="74" t="s">
        <v>265</v>
      </c>
      <c r="C58" s="75" t="s">
        <v>266</v>
      </c>
      <c r="D58" s="51">
        <v>0</v>
      </c>
      <c r="E58" s="51">
        <v>0</v>
      </c>
      <c r="F58" s="76">
        <v>0</v>
      </c>
    </row>
    <row r="59" spans="1:6" ht="25.5" x14ac:dyDescent="0.25">
      <c r="A59" s="73"/>
      <c r="B59" s="74" t="s">
        <v>267</v>
      </c>
      <c r="C59" s="75" t="s">
        <v>268</v>
      </c>
      <c r="D59" s="51">
        <v>0</v>
      </c>
      <c r="E59" s="51">
        <v>0</v>
      </c>
      <c r="F59" s="76">
        <v>0</v>
      </c>
    </row>
    <row r="60" spans="1:6" ht="38.25" x14ac:dyDescent="0.25">
      <c r="A60" s="73"/>
      <c r="B60" s="74" t="s">
        <v>269</v>
      </c>
      <c r="C60" s="75" t="s">
        <v>270</v>
      </c>
      <c r="D60" s="51">
        <v>1263669</v>
      </c>
      <c r="E60" s="51">
        <v>1263698</v>
      </c>
      <c r="F60" s="76">
        <v>7500000</v>
      </c>
    </row>
    <row r="61" spans="1:6" ht="25.5" x14ac:dyDescent="0.25">
      <c r="A61" s="73"/>
      <c r="B61" s="74" t="s">
        <v>271</v>
      </c>
      <c r="C61" s="75" t="s">
        <v>272</v>
      </c>
      <c r="D61" s="51">
        <v>88000</v>
      </c>
      <c r="E61" s="51">
        <v>1199000</v>
      </c>
      <c r="F61" s="76">
        <v>1540000</v>
      </c>
    </row>
    <row r="62" spans="1:6" ht="25.5" x14ac:dyDescent="0.25">
      <c r="A62" s="73"/>
      <c r="B62" s="74" t="s">
        <v>273</v>
      </c>
      <c r="C62" s="75" t="s">
        <v>274</v>
      </c>
      <c r="D62" s="51">
        <v>0</v>
      </c>
      <c r="E62" s="51">
        <v>0</v>
      </c>
      <c r="F62" s="76">
        <v>0</v>
      </c>
    </row>
    <row r="63" spans="1:6" ht="25.5" x14ac:dyDescent="0.25">
      <c r="A63" s="73"/>
      <c r="B63" s="74" t="s">
        <v>275</v>
      </c>
      <c r="C63" s="75" t="s">
        <v>276</v>
      </c>
      <c r="D63" s="51">
        <v>0</v>
      </c>
      <c r="E63" s="51">
        <v>0</v>
      </c>
      <c r="F63" s="76">
        <v>0</v>
      </c>
    </row>
    <row r="64" spans="1:6" ht="38.25" x14ac:dyDescent="0.25">
      <c r="A64" s="73"/>
      <c r="B64" s="74" t="s">
        <v>277</v>
      </c>
      <c r="C64" s="75" t="s">
        <v>278</v>
      </c>
      <c r="D64" s="51">
        <v>0</v>
      </c>
      <c r="E64" s="51">
        <v>0</v>
      </c>
      <c r="F64" s="76">
        <v>0</v>
      </c>
    </row>
    <row r="65" spans="1:7" ht="25.5" x14ac:dyDescent="0.25">
      <c r="A65" s="73"/>
      <c r="B65" s="74" t="s">
        <v>279</v>
      </c>
      <c r="C65" s="75" t="s">
        <v>280</v>
      </c>
      <c r="D65" s="51">
        <v>0</v>
      </c>
      <c r="E65" s="51">
        <v>0</v>
      </c>
      <c r="F65" s="76">
        <v>0</v>
      </c>
    </row>
    <row r="66" spans="1:7" ht="51" x14ac:dyDescent="0.25">
      <c r="A66" s="65" t="s">
        <v>85</v>
      </c>
      <c r="B66" s="66" t="s">
        <v>281</v>
      </c>
      <c r="C66" s="67" t="s">
        <v>282</v>
      </c>
      <c r="D66" s="45">
        <v>1451920935</v>
      </c>
      <c r="E66" s="45">
        <v>2673434300</v>
      </c>
      <c r="F66" s="68">
        <v>9407895330</v>
      </c>
    </row>
    <row r="67" spans="1:7" ht="38.25" x14ac:dyDescent="0.25">
      <c r="A67" s="65" t="s">
        <v>123</v>
      </c>
      <c r="B67" s="66" t="s">
        <v>283</v>
      </c>
      <c r="C67" s="67" t="s">
        <v>284</v>
      </c>
      <c r="D67" s="45">
        <v>72747286</v>
      </c>
      <c r="E67" s="45">
        <v>-538630892</v>
      </c>
      <c r="F67" s="68">
        <v>-224573064</v>
      </c>
    </row>
    <row r="68" spans="1:7" ht="51" x14ac:dyDescent="0.25">
      <c r="A68" s="69" t="s">
        <v>8</v>
      </c>
      <c r="B68" s="70" t="s">
        <v>285</v>
      </c>
      <c r="C68" s="71" t="s">
        <v>286</v>
      </c>
      <c r="D68" s="47">
        <v>-38825457</v>
      </c>
      <c r="E68" s="47">
        <v>-73805884</v>
      </c>
      <c r="F68" s="72">
        <v>-308628377</v>
      </c>
    </row>
    <row r="69" spans="1:7" ht="51" x14ac:dyDescent="0.25">
      <c r="A69" s="69" t="s">
        <v>11</v>
      </c>
      <c r="B69" s="70" t="s">
        <v>287</v>
      </c>
      <c r="C69" s="71" t="s">
        <v>288</v>
      </c>
      <c r="D69" s="47">
        <v>111572743</v>
      </c>
      <c r="E69" s="47">
        <v>-464825008</v>
      </c>
      <c r="F69" s="72">
        <v>84055313</v>
      </c>
    </row>
    <row r="70" spans="1:7" ht="76.5" x14ac:dyDescent="0.25">
      <c r="A70" s="65" t="s">
        <v>133</v>
      </c>
      <c r="B70" s="66" t="s">
        <v>289</v>
      </c>
      <c r="C70" s="67" t="s">
        <v>290</v>
      </c>
      <c r="D70" s="45">
        <v>1524668221</v>
      </c>
      <c r="E70" s="45">
        <v>2134803408</v>
      </c>
      <c r="F70" s="68">
        <v>9183322266</v>
      </c>
    </row>
    <row r="71" spans="1:7" ht="38.25" x14ac:dyDescent="0.25">
      <c r="A71" s="65" t="s">
        <v>159</v>
      </c>
      <c r="B71" s="66" t="s">
        <v>291</v>
      </c>
      <c r="C71" s="67" t="s">
        <v>292</v>
      </c>
      <c r="D71" s="45">
        <v>170397954981</v>
      </c>
      <c r="E71" s="45">
        <v>168365803137</v>
      </c>
      <c r="F71" s="68">
        <v>164329780895</v>
      </c>
    </row>
    <row r="72" spans="1:7" ht="51" x14ac:dyDescent="0.25">
      <c r="A72" s="65" t="s">
        <v>175</v>
      </c>
      <c r="B72" s="66" t="s">
        <v>293</v>
      </c>
      <c r="C72" s="67" t="s">
        <v>294</v>
      </c>
      <c r="D72" s="45">
        <v>-98954103461</v>
      </c>
      <c r="E72" s="45">
        <v>2032151844</v>
      </c>
      <c r="F72" s="68">
        <v>-92885929375</v>
      </c>
    </row>
    <row r="73" spans="1:7" ht="76.5" x14ac:dyDescent="0.25">
      <c r="A73" s="69" t="s">
        <v>8</v>
      </c>
      <c r="B73" s="70" t="s">
        <v>295</v>
      </c>
      <c r="C73" s="71" t="s">
        <v>296</v>
      </c>
      <c r="D73" s="47">
        <v>1524668221</v>
      </c>
      <c r="E73" s="47">
        <v>2134803408</v>
      </c>
      <c r="F73" s="72">
        <v>9183322266</v>
      </c>
    </row>
    <row r="74" spans="1:7" ht="51" x14ac:dyDescent="0.25">
      <c r="A74" s="69" t="s">
        <v>11</v>
      </c>
      <c r="B74" s="70" t="s">
        <v>297</v>
      </c>
      <c r="C74" s="71" t="s">
        <v>298</v>
      </c>
      <c r="D74" s="47">
        <v>0</v>
      </c>
      <c r="E74" s="47">
        <v>0</v>
      </c>
      <c r="F74" s="72">
        <v>0</v>
      </c>
    </row>
    <row r="75" spans="1:7" ht="76.5" x14ac:dyDescent="0.25">
      <c r="A75" s="73"/>
      <c r="B75" s="74" t="s">
        <v>299</v>
      </c>
      <c r="C75" s="75" t="s">
        <v>300</v>
      </c>
      <c r="D75" s="51">
        <v>0</v>
      </c>
      <c r="E75" s="51">
        <v>0</v>
      </c>
      <c r="F75" s="76">
        <v>0</v>
      </c>
    </row>
    <row r="76" spans="1:7" ht="51" x14ac:dyDescent="0.25">
      <c r="A76" s="69" t="s">
        <v>14</v>
      </c>
      <c r="B76" s="70" t="s">
        <v>301</v>
      </c>
      <c r="C76" s="71" t="s">
        <v>302</v>
      </c>
      <c r="D76" s="47">
        <v>-100478771682</v>
      </c>
      <c r="E76" s="47">
        <v>-102651564</v>
      </c>
      <c r="F76" s="72">
        <v>-102069251641</v>
      </c>
    </row>
    <row r="77" spans="1:7" ht="51" x14ac:dyDescent="0.25">
      <c r="A77" s="73"/>
      <c r="B77" s="74" t="s">
        <v>303</v>
      </c>
      <c r="C77" s="75" t="s">
        <v>304</v>
      </c>
      <c r="D77" s="51">
        <v>254637500</v>
      </c>
      <c r="E77" s="51">
        <v>149740138</v>
      </c>
      <c r="F77" s="76">
        <v>4459027930</v>
      </c>
    </row>
    <row r="78" spans="1:7" ht="51" x14ac:dyDescent="0.25">
      <c r="A78" s="73"/>
      <c r="B78" s="74" t="s">
        <v>305</v>
      </c>
      <c r="C78" s="75" t="s">
        <v>306</v>
      </c>
      <c r="D78" s="51">
        <v>-100733409182</v>
      </c>
      <c r="E78" s="51">
        <v>-252391702</v>
      </c>
      <c r="F78" s="76">
        <v>-106528279571</v>
      </c>
    </row>
    <row r="79" spans="1:7" ht="25.5" x14ac:dyDescent="0.25">
      <c r="A79" s="77" t="s">
        <v>307</v>
      </c>
      <c r="B79" s="78" t="s">
        <v>308</v>
      </c>
      <c r="C79" s="79" t="s">
        <v>309</v>
      </c>
      <c r="D79" s="57">
        <v>71443851520</v>
      </c>
      <c r="E79" s="57">
        <v>170397954981</v>
      </c>
      <c r="F79" s="80">
        <v>71443851520</v>
      </c>
    </row>
    <row r="80" spans="1:7" ht="11.25" customHeight="1" x14ac:dyDescent="0.15">
      <c r="A80" s="1"/>
      <c r="B80" s="1"/>
      <c r="C80" s="1"/>
      <c r="D80" s="81"/>
      <c r="E80" s="1"/>
      <c r="F80" s="1"/>
      <c r="G80" s="1"/>
    </row>
    <row r="81" spans="1:7" ht="15.75" customHeight="1" x14ac:dyDescent="0.25">
      <c r="A81" s="7"/>
      <c r="B81" s="7"/>
    </row>
    <row r="82" spans="1:7" ht="15.75" customHeight="1" x14ac:dyDescent="0.25">
      <c r="A82" s="6"/>
      <c r="B82" s="40"/>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9"/>
      <c r="B88" s="63"/>
    </row>
  </sheetData>
  <printOptions horizontalCentered="1"/>
  <pageMargins left="0" right="0" top="0.5899999737739563" bottom="0.5899999737739563"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96F1-D55D-4BDF-8808-8DB8895DE0C5}">
  <sheetPr>
    <tabColor theme="5" tint="0.59999389629810485"/>
    <outlinePr summaryBelow="0"/>
  </sheetPr>
  <dimension ref="A1:N79"/>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41"/>
      <c r="D1" s="2"/>
    </row>
    <row r="2" spans="1:8" ht="43.5" customHeight="1" x14ac:dyDescent="0.25">
      <c r="A2" s="42"/>
    </row>
    <row r="3" spans="1:8" ht="11.25" customHeight="1" x14ac:dyDescent="0.25">
      <c r="A3" s="1"/>
      <c r="B3" s="1"/>
      <c r="C3" s="1"/>
      <c r="D3" s="1"/>
      <c r="E3" s="1"/>
      <c r="F3" s="1"/>
      <c r="G3" s="1"/>
      <c r="H3" s="1"/>
    </row>
    <row r="4" spans="1:8" ht="36.75" customHeight="1" x14ac:dyDescent="0.25">
      <c r="A4" s="5"/>
    </row>
    <row r="5" spans="1:8" ht="18.75" customHeight="1" x14ac:dyDescent="0.25">
      <c r="A5" s="6"/>
    </row>
    <row r="6" spans="1:8" ht="15.75" customHeight="1" x14ac:dyDescent="0.25">
      <c r="A6" s="7"/>
      <c r="B6" s="8"/>
      <c r="C6" s="8"/>
    </row>
    <row r="7" spans="1:8" ht="15.75" customHeight="1" x14ac:dyDescent="0.25">
      <c r="A7" s="1"/>
      <c r="B7" s="1"/>
      <c r="C7" s="1"/>
    </row>
    <row r="8" spans="1:8" ht="15.75" customHeight="1" x14ac:dyDescent="0.25">
      <c r="A8" s="9"/>
      <c r="B8" s="8"/>
      <c r="C8" s="8"/>
    </row>
    <row r="9" spans="1:8" ht="15.75" customHeight="1" x14ac:dyDescent="0.25">
      <c r="A9" s="1"/>
      <c r="B9" s="1"/>
      <c r="C9" s="1"/>
    </row>
    <row r="10" spans="1:8" ht="15.75" customHeight="1" x14ac:dyDescent="0.25">
      <c r="A10" s="9"/>
      <c r="B10" s="8"/>
      <c r="C10" s="8"/>
    </row>
    <row r="11" spans="1:8" ht="15.75" customHeight="1" x14ac:dyDescent="0.25">
      <c r="A11" s="1"/>
      <c r="B11" s="1"/>
      <c r="C11" s="1"/>
    </row>
    <row r="12" spans="1:8" ht="15.75" customHeight="1" x14ac:dyDescent="0.25">
      <c r="A12" s="9"/>
      <c r="B12" s="8"/>
      <c r="C12" s="8"/>
    </row>
    <row r="13" spans="1:8" ht="15.75" customHeight="1" x14ac:dyDescent="0.25">
      <c r="A13" s="1"/>
      <c r="B13" s="1"/>
      <c r="C13" s="1"/>
    </row>
    <row r="14" spans="1:8" ht="15.75" customHeight="1" x14ac:dyDescent="0.25">
      <c r="A14" s="1"/>
      <c r="B14" s="1"/>
      <c r="C14" s="1"/>
      <c r="D14" s="10"/>
      <c r="E14" s="1"/>
      <c r="F14" s="1"/>
      <c r="G14" s="1"/>
      <c r="H14" s="1"/>
    </row>
    <row r="15" spans="1:8" ht="26.25" customHeight="1" x14ac:dyDescent="0.25">
      <c r="A15" s="11"/>
    </row>
    <row r="16" spans="1:8" ht="15.75" customHeight="1" x14ac:dyDescent="0.25">
      <c r="A16" s="8"/>
    </row>
    <row r="17" spans="1:14" ht="15.75" customHeight="1" x14ac:dyDescent="0.25">
      <c r="A17" s="12"/>
      <c r="B17" s="12"/>
      <c r="C17" s="12"/>
      <c r="D17" s="43"/>
      <c r="E17" s="12"/>
      <c r="F17" s="12"/>
      <c r="G17" s="14"/>
    </row>
    <row r="18" spans="1:14" ht="81.75" customHeight="1" x14ac:dyDescent="0.25">
      <c r="A18" s="248" t="s">
        <v>69</v>
      </c>
      <c r="B18" s="250"/>
      <c r="C18" s="16" t="s">
        <v>70</v>
      </c>
      <c r="D18" s="250" t="s">
        <v>2</v>
      </c>
      <c r="E18" s="250"/>
      <c r="F18" s="250" t="s">
        <v>71</v>
      </c>
      <c r="G18" s="250"/>
      <c r="H18" s="250" t="s">
        <v>72</v>
      </c>
      <c r="I18" s="250"/>
      <c r="J18" s="250" t="s">
        <v>73</v>
      </c>
      <c r="K18" s="250"/>
      <c r="L18" s="250" t="s">
        <v>74</v>
      </c>
      <c r="M18" s="250"/>
      <c r="N18" s="254"/>
    </row>
    <row r="19" spans="1:14" ht="26.25" customHeight="1" x14ac:dyDescent="0.25">
      <c r="A19" s="255" t="s">
        <v>5</v>
      </c>
      <c r="B19" s="256"/>
      <c r="C19" s="19" t="s">
        <v>75</v>
      </c>
      <c r="D19" s="256" t="s">
        <v>76</v>
      </c>
      <c r="E19" s="256"/>
      <c r="F19" s="257">
        <v>0</v>
      </c>
      <c r="G19" s="257"/>
      <c r="H19" s="258">
        <v>0</v>
      </c>
      <c r="I19" s="258"/>
      <c r="J19" s="258">
        <v>0</v>
      </c>
      <c r="K19" s="258"/>
      <c r="L19" s="259">
        <v>0</v>
      </c>
      <c r="M19" s="259"/>
      <c r="N19" s="260"/>
    </row>
    <row r="20" spans="1:14" ht="26.25" customHeight="1" x14ac:dyDescent="0.25">
      <c r="A20" s="255"/>
      <c r="B20" s="256"/>
      <c r="C20" s="19" t="s">
        <v>77</v>
      </c>
      <c r="D20" s="256" t="s">
        <v>78</v>
      </c>
      <c r="E20" s="256"/>
      <c r="F20" s="257">
        <v>0</v>
      </c>
      <c r="G20" s="257"/>
      <c r="H20" s="258">
        <v>0</v>
      </c>
      <c r="I20" s="258"/>
      <c r="J20" s="258">
        <v>0</v>
      </c>
      <c r="K20" s="258"/>
      <c r="L20" s="259">
        <v>0</v>
      </c>
      <c r="M20" s="259"/>
      <c r="N20" s="260"/>
    </row>
    <row r="21" spans="1:14" ht="26.25" customHeight="1" x14ac:dyDescent="0.25">
      <c r="A21" s="255" t="s">
        <v>29</v>
      </c>
      <c r="B21" s="256"/>
      <c r="C21" s="19" t="s">
        <v>79</v>
      </c>
      <c r="D21" s="256" t="s">
        <v>80</v>
      </c>
      <c r="E21" s="256"/>
      <c r="F21" s="257">
        <v>0</v>
      </c>
      <c r="G21" s="257"/>
      <c r="H21" s="258">
        <v>0</v>
      </c>
      <c r="I21" s="258"/>
      <c r="J21" s="258">
        <v>0</v>
      </c>
      <c r="K21" s="258"/>
      <c r="L21" s="259">
        <v>0</v>
      </c>
      <c r="M21" s="259"/>
      <c r="N21" s="260"/>
    </row>
    <row r="22" spans="1:14" ht="26.25" customHeight="1" x14ac:dyDescent="0.25">
      <c r="A22" s="255"/>
      <c r="B22" s="256"/>
      <c r="C22" s="19" t="s">
        <v>81</v>
      </c>
      <c r="D22" s="256" t="s">
        <v>82</v>
      </c>
      <c r="E22" s="256"/>
      <c r="F22" s="257">
        <v>0</v>
      </c>
      <c r="G22" s="257"/>
      <c r="H22" s="258">
        <v>0</v>
      </c>
      <c r="I22" s="258"/>
      <c r="J22" s="258">
        <v>0</v>
      </c>
      <c r="K22" s="258"/>
      <c r="L22" s="259">
        <v>0</v>
      </c>
      <c r="M22" s="259"/>
      <c r="N22" s="260"/>
    </row>
    <row r="23" spans="1:14" ht="26.25" customHeight="1" x14ac:dyDescent="0.25">
      <c r="A23" s="255"/>
      <c r="B23" s="256"/>
      <c r="C23" s="19" t="s">
        <v>83</v>
      </c>
      <c r="D23" s="256" t="s">
        <v>84</v>
      </c>
      <c r="E23" s="256"/>
      <c r="F23" s="257">
        <v>0</v>
      </c>
      <c r="G23" s="257"/>
      <c r="H23" s="258">
        <v>0</v>
      </c>
      <c r="I23" s="258"/>
      <c r="J23" s="258">
        <v>0</v>
      </c>
      <c r="K23" s="258"/>
      <c r="L23" s="259">
        <v>0</v>
      </c>
      <c r="M23" s="259"/>
      <c r="N23" s="260"/>
    </row>
    <row r="24" spans="1:14" ht="26.25" customHeight="1" x14ac:dyDescent="0.25">
      <c r="A24" s="255" t="s">
        <v>85</v>
      </c>
      <c r="B24" s="256"/>
      <c r="C24" s="19" t="s">
        <v>86</v>
      </c>
      <c r="D24" s="256" t="s">
        <v>87</v>
      </c>
      <c r="E24" s="256"/>
      <c r="F24" s="257">
        <v>0</v>
      </c>
      <c r="G24" s="257"/>
      <c r="H24" s="258">
        <v>0</v>
      </c>
      <c r="I24" s="258"/>
      <c r="J24" s="258">
        <v>0</v>
      </c>
      <c r="K24" s="258"/>
      <c r="L24" s="259">
        <v>0</v>
      </c>
      <c r="M24" s="259"/>
      <c r="N24" s="260"/>
    </row>
    <row r="25" spans="1:14" ht="26.25" customHeight="1" x14ac:dyDescent="0.25">
      <c r="A25" s="261" t="s">
        <v>8</v>
      </c>
      <c r="B25" s="262"/>
      <c r="C25" s="24" t="s">
        <v>88</v>
      </c>
      <c r="D25" s="262" t="s">
        <v>89</v>
      </c>
      <c r="E25" s="262"/>
      <c r="F25" s="263">
        <v>0</v>
      </c>
      <c r="G25" s="263"/>
      <c r="H25" s="264">
        <v>0</v>
      </c>
      <c r="I25" s="264"/>
      <c r="J25" s="264">
        <v>0</v>
      </c>
      <c r="K25" s="264"/>
      <c r="L25" s="265">
        <v>0</v>
      </c>
      <c r="M25" s="265"/>
      <c r="N25" s="266"/>
    </row>
    <row r="26" spans="1:14" ht="26.25" customHeight="1" x14ac:dyDescent="0.25">
      <c r="A26" s="261" t="s">
        <v>11</v>
      </c>
      <c r="B26" s="262"/>
      <c r="C26" s="24" t="s">
        <v>90</v>
      </c>
      <c r="D26" s="262" t="s">
        <v>91</v>
      </c>
      <c r="E26" s="262"/>
      <c r="F26" s="263">
        <v>642924</v>
      </c>
      <c r="G26" s="263"/>
      <c r="H26" s="264">
        <v>0</v>
      </c>
      <c r="I26" s="264"/>
      <c r="J26" s="264">
        <v>68727220373</v>
      </c>
      <c r="K26" s="264"/>
      <c r="L26" s="265">
        <v>0.95889999999999997</v>
      </c>
      <c r="M26" s="265"/>
      <c r="N26" s="266"/>
    </row>
    <row r="27" spans="1:14" ht="16.5" customHeight="1" x14ac:dyDescent="0.25">
      <c r="A27" s="261" t="s">
        <v>92</v>
      </c>
      <c r="B27" s="262"/>
      <c r="C27" s="24" t="s">
        <v>93</v>
      </c>
      <c r="D27" s="262" t="s">
        <v>94</v>
      </c>
      <c r="E27" s="262"/>
      <c r="F27" s="263">
        <v>60000</v>
      </c>
      <c r="G27" s="263"/>
      <c r="H27" s="264">
        <v>99307.246580000006</v>
      </c>
      <c r="I27" s="264"/>
      <c r="J27" s="264">
        <v>5958434795</v>
      </c>
      <c r="K27" s="264"/>
      <c r="L27" s="265">
        <v>8.3099999999999993E-2</v>
      </c>
      <c r="M27" s="265"/>
      <c r="N27" s="266"/>
    </row>
    <row r="28" spans="1:14" ht="16.5" customHeight="1" x14ac:dyDescent="0.25">
      <c r="A28" s="261" t="s">
        <v>95</v>
      </c>
      <c r="B28" s="262"/>
      <c r="C28" s="24" t="s">
        <v>96</v>
      </c>
      <c r="D28" s="262" t="s">
        <v>97</v>
      </c>
      <c r="E28" s="262"/>
      <c r="F28" s="263">
        <v>48000</v>
      </c>
      <c r="G28" s="263"/>
      <c r="H28" s="264">
        <v>102030.53423999999</v>
      </c>
      <c r="I28" s="264"/>
      <c r="J28" s="264">
        <v>4897465644</v>
      </c>
      <c r="K28" s="264"/>
      <c r="L28" s="265">
        <v>6.83E-2</v>
      </c>
      <c r="M28" s="265"/>
      <c r="N28" s="266"/>
    </row>
    <row r="29" spans="1:14" ht="16.5" customHeight="1" x14ac:dyDescent="0.25">
      <c r="A29" s="261" t="s">
        <v>98</v>
      </c>
      <c r="B29" s="262"/>
      <c r="C29" s="24" t="s">
        <v>99</v>
      </c>
      <c r="D29" s="262" t="s">
        <v>100</v>
      </c>
      <c r="E29" s="262"/>
      <c r="F29" s="263">
        <v>5</v>
      </c>
      <c r="G29" s="263"/>
      <c r="H29" s="264">
        <v>1000000000</v>
      </c>
      <c r="I29" s="264"/>
      <c r="J29" s="264">
        <v>5000000000</v>
      </c>
      <c r="K29" s="264"/>
      <c r="L29" s="265">
        <v>6.9800000000000001E-2</v>
      </c>
      <c r="M29" s="265"/>
      <c r="N29" s="266"/>
    </row>
    <row r="30" spans="1:14" ht="16.5" customHeight="1" x14ac:dyDescent="0.25">
      <c r="A30" s="261" t="s">
        <v>101</v>
      </c>
      <c r="B30" s="262"/>
      <c r="C30" s="24" t="s">
        <v>102</v>
      </c>
      <c r="D30" s="262" t="s">
        <v>103</v>
      </c>
      <c r="E30" s="262"/>
      <c r="F30" s="263">
        <v>120000</v>
      </c>
      <c r="G30" s="263"/>
      <c r="H30" s="264">
        <v>99777.172219999993</v>
      </c>
      <c r="I30" s="264"/>
      <c r="J30" s="264">
        <v>11973260666</v>
      </c>
      <c r="K30" s="264"/>
      <c r="L30" s="265">
        <v>0.16700000000000001</v>
      </c>
      <c r="M30" s="265"/>
      <c r="N30" s="266"/>
    </row>
    <row r="31" spans="1:14" ht="16.5" customHeight="1" x14ac:dyDescent="0.25">
      <c r="A31" s="261" t="s">
        <v>104</v>
      </c>
      <c r="B31" s="262"/>
      <c r="C31" s="24" t="s">
        <v>105</v>
      </c>
      <c r="D31" s="262" t="s">
        <v>106</v>
      </c>
      <c r="E31" s="262"/>
      <c r="F31" s="263">
        <v>30000</v>
      </c>
      <c r="G31" s="263"/>
      <c r="H31" s="264">
        <v>101013.49314999999</v>
      </c>
      <c r="I31" s="264"/>
      <c r="J31" s="264">
        <v>3030404795</v>
      </c>
      <c r="K31" s="264"/>
      <c r="L31" s="265">
        <v>4.2299999999999997E-2</v>
      </c>
      <c r="M31" s="265"/>
      <c r="N31" s="266"/>
    </row>
    <row r="32" spans="1:14" ht="16.5" customHeight="1" x14ac:dyDescent="0.25">
      <c r="A32" s="261" t="s">
        <v>107</v>
      </c>
      <c r="B32" s="262"/>
      <c r="C32" s="24" t="s">
        <v>108</v>
      </c>
      <c r="D32" s="262" t="s">
        <v>109</v>
      </c>
      <c r="E32" s="262"/>
      <c r="F32" s="263">
        <v>130000</v>
      </c>
      <c r="G32" s="263"/>
      <c r="H32" s="264">
        <v>100000.91781</v>
      </c>
      <c r="I32" s="264"/>
      <c r="J32" s="264">
        <v>13000119315</v>
      </c>
      <c r="K32" s="264"/>
      <c r="L32" s="265">
        <v>0.18140000000000001</v>
      </c>
      <c r="M32" s="265"/>
      <c r="N32" s="266"/>
    </row>
    <row r="33" spans="1:14" ht="16.5" customHeight="1" x14ac:dyDescent="0.25">
      <c r="A33" s="261" t="s">
        <v>110</v>
      </c>
      <c r="B33" s="262"/>
      <c r="C33" s="24" t="s">
        <v>111</v>
      </c>
      <c r="D33" s="262" t="s">
        <v>112</v>
      </c>
      <c r="E33" s="262"/>
      <c r="F33" s="263">
        <v>70000</v>
      </c>
      <c r="G33" s="263"/>
      <c r="H33" s="264">
        <v>98405.667310000004</v>
      </c>
      <c r="I33" s="264"/>
      <c r="J33" s="264">
        <v>6888396712</v>
      </c>
      <c r="K33" s="264"/>
      <c r="L33" s="265">
        <v>9.6100000000000005E-2</v>
      </c>
      <c r="M33" s="265"/>
      <c r="N33" s="266"/>
    </row>
    <row r="34" spans="1:14" ht="16.5" customHeight="1" x14ac:dyDescent="0.25">
      <c r="A34" s="261" t="s">
        <v>113</v>
      </c>
      <c r="B34" s="262"/>
      <c r="C34" s="24" t="s">
        <v>114</v>
      </c>
      <c r="D34" s="262" t="s">
        <v>115</v>
      </c>
      <c r="E34" s="262"/>
      <c r="F34" s="263">
        <v>104919</v>
      </c>
      <c r="G34" s="263"/>
      <c r="H34" s="264">
        <v>96799.623460000003</v>
      </c>
      <c r="I34" s="264"/>
      <c r="J34" s="264">
        <v>10156119694</v>
      </c>
      <c r="K34" s="264"/>
      <c r="L34" s="265">
        <v>0.14169999999999999</v>
      </c>
      <c r="M34" s="265"/>
      <c r="N34" s="266"/>
    </row>
    <row r="35" spans="1:14" ht="16.5" customHeight="1" x14ac:dyDescent="0.25">
      <c r="A35" s="261" t="s">
        <v>116</v>
      </c>
      <c r="B35" s="262"/>
      <c r="C35" s="24" t="s">
        <v>117</v>
      </c>
      <c r="D35" s="262" t="s">
        <v>118</v>
      </c>
      <c r="E35" s="262"/>
      <c r="F35" s="263">
        <v>30000</v>
      </c>
      <c r="G35" s="263"/>
      <c r="H35" s="264">
        <v>100267.22323</v>
      </c>
      <c r="I35" s="264"/>
      <c r="J35" s="264">
        <v>3008016697</v>
      </c>
      <c r="K35" s="264"/>
      <c r="L35" s="265">
        <v>4.2000000000000003E-2</v>
      </c>
      <c r="M35" s="265"/>
      <c r="N35" s="266"/>
    </row>
    <row r="36" spans="1:14" ht="16.5" customHeight="1" x14ac:dyDescent="0.25">
      <c r="A36" s="261" t="s">
        <v>119</v>
      </c>
      <c r="B36" s="262"/>
      <c r="C36" s="24" t="s">
        <v>120</v>
      </c>
      <c r="D36" s="262" t="s">
        <v>121</v>
      </c>
      <c r="E36" s="262"/>
      <c r="F36" s="263">
        <v>50000</v>
      </c>
      <c r="G36" s="263"/>
      <c r="H36" s="264">
        <v>96300.041100000002</v>
      </c>
      <c r="I36" s="264"/>
      <c r="J36" s="264">
        <v>4815002055</v>
      </c>
      <c r="K36" s="264"/>
      <c r="L36" s="265">
        <v>6.7199999999999996E-2</v>
      </c>
      <c r="M36" s="265"/>
      <c r="N36" s="266"/>
    </row>
    <row r="37" spans="1:14" ht="25.5" x14ac:dyDescent="0.25">
      <c r="A37" s="255"/>
      <c r="B37" s="256"/>
      <c r="C37" s="19" t="s">
        <v>77</v>
      </c>
      <c r="D37" s="256" t="s">
        <v>122</v>
      </c>
      <c r="E37" s="256"/>
      <c r="F37" s="257">
        <v>642924</v>
      </c>
      <c r="G37" s="257"/>
      <c r="H37" s="258">
        <v>0</v>
      </c>
      <c r="I37" s="258"/>
      <c r="J37" s="258">
        <v>68727220373</v>
      </c>
      <c r="K37" s="258"/>
      <c r="L37" s="259">
        <v>0.95889999999999997</v>
      </c>
      <c r="M37" s="259"/>
      <c r="N37" s="260"/>
    </row>
    <row r="38" spans="1:14" ht="25.5" x14ac:dyDescent="0.25">
      <c r="A38" s="255" t="s">
        <v>123</v>
      </c>
      <c r="B38" s="256"/>
      <c r="C38" s="19" t="s">
        <v>124</v>
      </c>
      <c r="D38" s="256" t="s">
        <v>125</v>
      </c>
      <c r="E38" s="256"/>
      <c r="F38" s="257">
        <v>0</v>
      </c>
      <c r="G38" s="257"/>
      <c r="H38" s="258">
        <v>0</v>
      </c>
      <c r="I38" s="258"/>
      <c r="J38" s="258">
        <v>0</v>
      </c>
      <c r="K38" s="258"/>
      <c r="L38" s="259">
        <v>0</v>
      </c>
      <c r="M38" s="259"/>
      <c r="N38" s="260"/>
    </row>
    <row r="39" spans="1:14" ht="25.5" x14ac:dyDescent="0.25">
      <c r="A39" s="261" t="s">
        <v>8</v>
      </c>
      <c r="B39" s="262"/>
      <c r="C39" s="24" t="s">
        <v>126</v>
      </c>
      <c r="D39" s="262" t="s">
        <v>127</v>
      </c>
      <c r="E39" s="262"/>
      <c r="F39" s="263">
        <v>0</v>
      </c>
      <c r="G39" s="263"/>
      <c r="H39" s="264">
        <v>0</v>
      </c>
      <c r="I39" s="264"/>
      <c r="J39" s="264">
        <v>0</v>
      </c>
      <c r="K39" s="264"/>
      <c r="L39" s="265">
        <v>0</v>
      </c>
      <c r="M39" s="265"/>
      <c r="N39" s="266"/>
    </row>
    <row r="40" spans="1:14" ht="38.25" x14ac:dyDescent="0.25">
      <c r="A40" s="261" t="s">
        <v>11</v>
      </c>
      <c r="B40" s="262"/>
      <c r="C40" s="24" t="s">
        <v>128</v>
      </c>
      <c r="D40" s="262" t="s">
        <v>129</v>
      </c>
      <c r="E40" s="262"/>
      <c r="F40" s="263">
        <v>0</v>
      </c>
      <c r="G40" s="263"/>
      <c r="H40" s="264">
        <v>0</v>
      </c>
      <c r="I40" s="264"/>
      <c r="J40" s="264">
        <v>0</v>
      </c>
      <c r="K40" s="264"/>
      <c r="L40" s="265">
        <v>0</v>
      </c>
      <c r="M40" s="265"/>
      <c r="N40" s="266"/>
    </row>
    <row r="41" spans="1:14" ht="25.5" x14ac:dyDescent="0.25">
      <c r="A41" s="261"/>
      <c r="B41" s="262"/>
      <c r="C41" s="24" t="s">
        <v>81</v>
      </c>
      <c r="D41" s="262" t="s">
        <v>130</v>
      </c>
      <c r="E41" s="262"/>
      <c r="F41" s="263">
        <v>0</v>
      </c>
      <c r="G41" s="263"/>
      <c r="H41" s="264">
        <v>0</v>
      </c>
      <c r="I41" s="264"/>
      <c r="J41" s="264">
        <v>0</v>
      </c>
      <c r="K41" s="264"/>
      <c r="L41" s="265">
        <v>0</v>
      </c>
      <c r="M41" s="265"/>
      <c r="N41" s="266"/>
    </row>
    <row r="42" spans="1:14" ht="25.5" x14ac:dyDescent="0.25">
      <c r="A42" s="255"/>
      <c r="B42" s="256"/>
      <c r="C42" s="19" t="s">
        <v>131</v>
      </c>
      <c r="D42" s="256" t="s">
        <v>132</v>
      </c>
      <c r="E42" s="256"/>
      <c r="F42" s="257">
        <v>642924</v>
      </c>
      <c r="G42" s="257"/>
      <c r="H42" s="258">
        <v>0</v>
      </c>
      <c r="I42" s="258"/>
      <c r="J42" s="258">
        <v>68727220373</v>
      </c>
      <c r="K42" s="258"/>
      <c r="L42" s="259">
        <v>0.95889999999999997</v>
      </c>
      <c r="M42" s="259"/>
      <c r="N42" s="260"/>
    </row>
    <row r="43" spans="1:14" ht="25.5" x14ac:dyDescent="0.25">
      <c r="A43" s="255" t="s">
        <v>133</v>
      </c>
      <c r="B43" s="256"/>
      <c r="C43" s="19" t="s">
        <v>134</v>
      </c>
      <c r="D43" s="256" t="s">
        <v>135</v>
      </c>
      <c r="E43" s="256"/>
      <c r="F43" s="257">
        <v>0</v>
      </c>
      <c r="G43" s="257"/>
      <c r="H43" s="258">
        <v>0</v>
      </c>
      <c r="I43" s="258"/>
      <c r="J43" s="258">
        <v>0</v>
      </c>
      <c r="K43" s="258"/>
      <c r="L43" s="259">
        <v>0</v>
      </c>
      <c r="M43" s="259"/>
      <c r="N43" s="260"/>
    </row>
    <row r="44" spans="1:14" ht="25.5" x14ac:dyDescent="0.25">
      <c r="A44" s="261" t="s">
        <v>8</v>
      </c>
      <c r="B44" s="262"/>
      <c r="C44" s="24" t="s">
        <v>136</v>
      </c>
      <c r="D44" s="262" t="s">
        <v>137</v>
      </c>
      <c r="E44" s="262"/>
      <c r="F44" s="263">
        <v>0</v>
      </c>
      <c r="G44" s="263"/>
      <c r="H44" s="264">
        <v>0</v>
      </c>
      <c r="I44" s="264"/>
      <c r="J44" s="264">
        <v>0</v>
      </c>
      <c r="K44" s="264"/>
      <c r="L44" s="265">
        <v>0</v>
      </c>
      <c r="M44" s="265"/>
      <c r="N44" s="266"/>
    </row>
    <row r="45" spans="1:14" ht="25.5" x14ac:dyDescent="0.25">
      <c r="A45" s="261" t="s">
        <v>11</v>
      </c>
      <c r="B45" s="262"/>
      <c r="C45" s="24" t="s">
        <v>138</v>
      </c>
      <c r="D45" s="262" t="s">
        <v>139</v>
      </c>
      <c r="E45" s="262"/>
      <c r="F45" s="263">
        <v>0</v>
      </c>
      <c r="G45" s="263"/>
      <c r="H45" s="264">
        <v>0</v>
      </c>
      <c r="I45" s="264"/>
      <c r="J45" s="264">
        <v>1346262384</v>
      </c>
      <c r="K45" s="264"/>
      <c r="L45" s="265">
        <v>1.8800000000000001E-2</v>
      </c>
      <c r="M45" s="265"/>
      <c r="N45" s="266"/>
    </row>
    <row r="46" spans="1:14" ht="25.5" x14ac:dyDescent="0.25">
      <c r="A46" s="267"/>
      <c r="B46" s="268"/>
      <c r="C46" s="50" t="s">
        <v>140</v>
      </c>
      <c r="D46" s="268" t="s">
        <v>141</v>
      </c>
      <c r="E46" s="268"/>
      <c r="F46" s="269">
        <v>0</v>
      </c>
      <c r="G46" s="269"/>
      <c r="H46" s="270">
        <v>0</v>
      </c>
      <c r="I46" s="270"/>
      <c r="J46" s="270">
        <v>1346262384</v>
      </c>
      <c r="K46" s="270"/>
      <c r="L46" s="271">
        <v>1.8800000000000001E-2</v>
      </c>
      <c r="M46" s="271"/>
      <c r="N46" s="272"/>
    </row>
    <row r="47" spans="1:14" ht="38.25" x14ac:dyDescent="0.25">
      <c r="A47" s="261" t="s">
        <v>14</v>
      </c>
      <c r="B47" s="262"/>
      <c r="C47" s="24" t="s">
        <v>142</v>
      </c>
      <c r="D47" s="262" t="s">
        <v>143</v>
      </c>
      <c r="E47" s="262"/>
      <c r="F47" s="263">
        <v>0</v>
      </c>
      <c r="G47" s="263"/>
      <c r="H47" s="264">
        <v>0</v>
      </c>
      <c r="I47" s="264"/>
      <c r="J47" s="264">
        <v>0</v>
      </c>
      <c r="K47" s="264"/>
      <c r="L47" s="265">
        <v>0</v>
      </c>
      <c r="M47" s="265"/>
      <c r="N47" s="266"/>
    </row>
    <row r="48" spans="1:14" ht="51" x14ac:dyDescent="0.25">
      <c r="A48" s="261" t="s">
        <v>17</v>
      </c>
      <c r="B48" s="262"/>
      <c r="C48" s="24" t="s">
        <v>144</v>
      </c>
      <c r="D48" s="262" t="s">
        <v>145</v>
      </c>
      <c r="E48" s="262"/>
      <c r="F48" s="263">
        <v>0</v>
      </c>
      <c r="G48" s="263"/>
      <c r="H48" s="264">
        <v>0</v>
      </c>
      <c r="I48" s="264"/>
      <c r="J48" s="264">
        <v>0</v>
      </c>
      <c r="K48" s="264"/>
      <c r="L48" s="265">
        <v>0</v>
      </c>
      <c r="M48" s="265"/>
      <c r="N48" s="266"/>
    </row>
    <row r="49" spans="1:14" ht="51" x14ac:dyDescent="0.25">
      <c r="A49" s="261" t="s">
        <v>20</v>
      </c>
      <c r="B49" s="262"/>
      <c r="C49" s="24" t="s">
        <v>146</v>
      </c>
      <c r="D49" s="262" t="s">
        <v>147</v>
      </c>
      <c r="E49" s="262"/>
      <c r="F49" s="263">
        <v>0</v>
      </c>
      <c r="G49" s="263"/>
      <c r="H49" s="264">
        <v>0</v>
      </c>
      <c r="I49" s="264"/>
      <c r="J49" s="264">
        <v>0</v>
      </c>
      <c r="K49" s="264"/>
      <c r="L49" s="265">
        <v>0</v>
      </c>
      <c r="M49" s="265"/>
      <c r="N49" s="266"/>
    </row>
    <row r="50" spans="1:14" ht="25.5" x14ac:dyDescent="0.25">
      <c r="A50" s="261" t="s">
        <v>23</v>
      </c>
      <c r="B50" s="262"/>
      <c r="C50" s="24" t="s">
        <v>148</v>
      </c>
      <c r="D50" s="262" t="s">
        <v>149</v>
      </c>
      <c r="E50" s="262"/>
      <c r="F50" s="263">
        <v>0</v>
      </c>
      <c r="G50" s="263"/>
      <c r="H50" s="264">
        <v>0</v>
      </c>
      <c r="I50" s="264"/>
      <c r="J50" s="264">
        <v>0</v>
      </c>
      <c r="K50" s="264"/>
      <c r="L50" s="265">
        <v>0</v>
      </c>
      <c r="M50" s="265"/>
      <c r="N50" s="266"/>
    </row>
    <row r="51" spans="1:14" ht="25.5" x14ac:dyDescent="0.25">
      <c r="A51" s="261" t="s">
        <v>26</v>
      </c>
      <c r="B51" s="262"/>
      <c r="C51" s="24" t="s">
        <v>150</v>
      </c>
      <c r="D51" s="262" t="s">
        <v>151</v>
      </c>
      <c r="E51" s="262"/>
      <c r="F51" s="263">
        <v>0</v>
      </c>
      <c r="G51" s="263"/>
      <c r="H51" s="264">
        <v>0</v>
      </c>
      <c r="I51" s="264"/>
      <c r="J51" s="264">
        <v>0</v>
      </c>
      <c r="K51" s="264"/>
      <c r="L51" s="265">
        <v>0</v>
      </c>
      <c r="M51" s="265"/>
      <c r="N51" s="266"/>
    </row>
    <row r="52" spans="1:14" ht="38.25" x14ac:dyDescent="0.25">
      <c r="A52" s="267" t="s">
        <v>152</v>
      </c>
      <c r="B52" s="268"/>
      <c r="C52" s="50" t="s">
        <v>153</v>
      </c>
      <c r="D52" s="268" t="s">
        <v>154</v>
      </c>
      <c r="E52" s="268"/>
      <c r="F52" s="269">
        <v>0</v>
      </c>
      <c r="G52" s="269"/>
      <c r="H52" s="270">
        <v>0</v>
      </c>
      <c r="I52" s="270"/>
      <c r="J52" s="270">
        <v>0</v>
      </c>
      <c r="K52" s="270"/>
      <c r="L52" s="271">
        <v>0</v>
      </c>
      <c r="M52" s="271"/>
      <c r="N52" s="272"/>
    </row>
    <row r="53" spans="1:14" ht="51" x14ac:dyDescent="0.25">
      <c r="A53" s="267" t="s">
        <v>155</v>
      </c>
      <c r="B53" s="268"/>
      <c r="C53" s="50" t="s">
        <v>156</v>
      </c>
      <c r="D53" s="268" t="s">
        <v>157</v>
      </c>
      <c r="E53" s="268"/>
      <c r="F53" s="269">
        <v>0</v>
      </c>
      <c r="G53" s="269"/>
      <c r="H53" s="270">
        <v>0</v>
      </c>
      <c r="I53" s="270"/>
      <c r="J53" s="270">
        <v>0</v>
      </c>
      <c r="K53" s="270"/>
      <c r="L53" s="271">
        <v>0</v>
      </c>
      <c r="M53" s="271"/>
      <c r="N53" s="272"/>
    </row>
    <row r="54" spans="1:14" ht="25.5" x14ac:dyDescent="0.25">
      <c r="A54" s="255"/>
      <c r="B54" s="256"/>
      <c r="C54" s="19" t="s">
        <v>81</v>
      </c>
      <c r="D54" s="256" t="s">
        <v>158</v>
      </c>
      <c r="E54" s="256"/>
      <c r="F54" s="257">
        <v>0</v>
      </c>
      <c r="G54" s="257"/>
      <c r="H54" s="258">
        <v>0</v>
      </c>
      <c r="I54" s="258"/>
      <c r="J54" s="258">
        <v>1346262384</v>
      </c>
      <c r="K54" s="258"/>
      <c r="L54" s="259">
        <v>1.8800000000000001E-2</v>
      </c>
      <c r="M54" s="259"/>
      <c r="N54" s="260"/>
    </row>
    <row r="55" spans="1:14" ht="25.5" x14ac:dyDescent="0.25">
      <c r="A55" s="255" t="s">
        <v>159</v>
      </c>
      <c r="B55" s="256"/>
      <c r="C55" s="19" t="s">
        <v>160</v>
      </c>
      <c r="D55" s="256" t="s">
        <v>161</v>
      </c>
      <c r="E55" s="256"/>
      <c r="F55" s="257">
        <v>0</v>
      </c>
      <c r="G55" s="257"/>
      <c r="H55" s="258">
        <v>0</v>
      </c>
      <c r="I55" s="258"/>
      <c r="J55" s="258">
        <v>0</v>
      </c>
      <c r="K55" s="258"/>
      <c r="L55" s="259">
        <v>0</v>
      </c>
      <c r="M55" s="259"/>
      <c r="N55" s="260"/>
    </row>
    <row r="56" spans="1:14" ht="25.5" x14ac:dyDescent="0.25">
      <c r="A56" s="261" t="s">
        <v>8</v>
      </c>
      <c r="B56" s="262"/>
      <c r="C56" s="24" t="s">
        <v>162</v>
      </c>
      <c r="D56" s="262" t="s">
        <v>163</v>
      </c>
      <c r="E56" s="262"/>
      <c r="F56" s="263">
        <v>0</v>
      </c>
      <c r="G56" s="263"/>
      <c r="H56" s="264">
        <v>0</v>
      </c>
      <c r="I56" s="264"/>
      <c r="J56" s="264">
        <v>1597401026</v>
      </c>
      <c r="K56" s="264"/>
      <c r="L56" s="265">
        <v>2.23E-2</v>
      </c>
      <c r="M56" s="265"/>
      <c r="N56" s="266"/>
    </row>
    <row r="57" spans="1:14" ht="25.5" x14ac:dyDescent="0.25">
      <c r="A57" s="267"/>
      <c r="B57" s="268"/>
      <c r="C57" s="50" t="s">
        <v>164</v>
      </c>
      <c r="D57" s="268" t="s">
        <v>165</v>
      </c>
      <c r="E57" s="268"/>
      <c r="F57" s="269">
        <v>0</v>
      </c>
      <c r="G57" s="269"/>
      <c r="H57" s="270">
        <v>0</v>
      </c>
      <c r="I57" s="270"/>
      <c r="J57" s="270">
        <v>1597401026</v>
      </c>
      <c r="K57" s="270"/>
      <c r="L57" s="271">
        <v>2.23E-2</v>
      </c>
      <c r="M57" s="271"/>
      <c r="N57" s="272"/>
    </row>
    <row r="58" spans="1:14" ht="38.25" x14ac:dyDescent="0.25">
      <c r="A58" s="267"/>
      <c r="B58" s="268"/>
      <c r="C58" s="50" t="s">
        <v>166</v>
      </c>
      <c r="D58" s="268" t="s">
        <v>167</v>
      </c>
      <c r="E58" s="268"/>
      <c r="F58" s="269">
        <v>0</v>
      </c>
      <c r="G58" s="269"/>
      <c r="H58" s="270">
        <v>0</v>
      </c>
      <c r="I58" s="270"/>
      <c r="J58" s="270">
        <v>0</v>
      </c>
      <c r="K58" s="270"/>
      <c r="L58" s="271">
        <v>0</v>
      </c>
      <c r="M58" s="271"/>
      <c r="N58" s="272"/>
    </row>
    <row r="59" spans="1:14" ht="51" x14ac:dyDescent="0.25">
      <c r="A59" s="267"/>
      <c r="B59" s="268"/>
      <c r="C59" s="50" t="s">
        <v>168</v>
      </c>
      <c r="D59" s="268" t="s">
        <v>169</v>
      </c>
      <c r="E59" s="268"/>
      <c r="F59" s="269">
        <v>0</v>
      </c>
      <c r="G59" s="269"/>
      <c r="H59" s="270">
        <v>0</v>
      </c>
      <c r="I59" s="270"/>
      <c r="J59" s="270">
        <v>0</v>
      </c>
      <c r="K59" s="270"/>
      <c r="L59" s="271">
        <v>0</v>
      </c>
      <c r="M59" s="271"/>
      <c r="N59" s="272"/>
    </row>
    <row r="60" spans="1:14" ht="25.5" x14ac:dyDescent="0.25">
      <c r="A60" s="261" t="s">
        <v>11</v>
      </c>
      <c r="B60" s="262"/>
      <c r="C60" s="24" t="s">
        <v>170</v>
      </c>
      <c r="D60" s="262" t="s">
        <v>171</v>
      </c>
      <c r="E60" s="262"/>
      <c r="F60" s="263">
        <v>0</v>
      </c>
      <c r="G60" s="263"/>
      <c r="H60" s="264">
        <v>0</v>
      </c>
      <c r="I60" s="264"/>
      <c r="J60" s="264">
        <v>0</v>
      </c>
      <c r="K60" s="264"/>
      <c r="L60" s="265">
        <v>0</v>
      </c>
      <c r="M60" s="265"/>
      <c r="N60" s="266"/>
    </row>
    <row r="61" spans="1:14" ht="25.5" x14ac:dyDescent="0.25">
      <c r="A61" s="261" t="s">
        <v>14</v>
      </c>
      <c r="B61" s="262"/>
      <c r="C61" s="24" t="s">
        <v>172</v>
      </c>
      <c r="D61" s="262" t="s">
        <v>173</v>
      </c>
      <c r="E61" s="262"/>
      <c r="F61" s="263">
        <v>0</v>
      </c>
      <c r="G61" s="263"/>
      <c r="H61" s="264">
        <v>0</v>
      </c>
      <c r="I61" s="264"/>
      <c r="J61" s="264">
        <v>0</v>
      </c>
      <c r="K61" s="264"/>
      <c r="L61" s="265">
        <v>0</v>
      </c>
      <c r="M61" s="265"/>
      <c r="N61" s="266"/>
    </row>
    <row r="62" spans="1:14" ht="25.5" x14ac:dyDescent="0.25">
      <c r="A62" s="255"/>
      <c r="B62" s="256"/>
      <c r="C62" s="19" t="s">
        <v>81</v>
      </c>
      <c r="D62" s="256" t="s">
        <v>174</v>
      </c>
      <c r="E62" s="256"/>
      <c r="F62" s="257">
        <v>0</v>
      </c>
      <c r="G62" s="257"/>
      <c r="H62" s="258">
        <v>0</v>
      </c>
      <c r="I62" s="258"/>
      <c r="J62" s="258">
        <v>1597401026</v>
      </c>
      <c r="K62" s="258"/>
      <c r="L62" s="259">
        <v>2.23E-2</v>
      </c>
      <c r="M62" s="259"/>
      <c r="N62" s="260"/>
    </row>
    <row r="63" spans="1:14" ht="25.5" x14ac:dyDescent="0.25">
      <c r="A63" s="274" t="s">
        <v>175</v>
      </c>
      <c r="B63" s="275"/>
      <c r="C63" s="55" t="s">
        <v>176</v>
      </c>
      <c r="D63" s="275" t="s">
        <v>177</v>
      </c>
      <c r="E63" s="275"/>
      <c r="F63" s="276">
        <v>0</v>
      </c>
      <c r="G63" s="276"/>
      <c r="H63" s="277">
        <v>0</v>
      </c>
      <c r="I63" s="277"/>
      <c r="J63" s="277">
        <v>71670883783</v>
      </c>
      <c r="K63" s="277"/>
      <c r="L63" s="278">
        <v>1</v>
      </c>
      <c r="M63" s="278"/>
      <c r="N63" s="279"/>
    </row>
    <row r="64" spans="1:14" ht="11.25" customHeight="1" x14ac:dyDescent="0.25">
      <c r="A64" s="1"/>
      <c r="B64" s="1"/>
      <c r="C64" s="1"/>
      <c r="D64" s="1"/>
      <c r="E64" s="1"/>
      <c r="F64" s="1"/>
      <c r="G64" s="1"/>
      <c r="H64" s="1"/>
    </row>
    <row r="65" spans="1:13" ht="15.75" customHeight="1" x14ac:dyDescent="0.25">
      <c r="A65" s="59"/>
      <c r="B65" s="1"/>
      <c r="C65" s="1"/>
      <c r="D65" s="1"/>
      <c r="E65" s="1"/>
      <c r="F65" s="1"/>
    </row>
    <row r="66" spans="1:13" ht="26.25" customHeight="1" x14ac:dyDescent="0.25">
      <c r="A66" s="60"/>
    </row>
    <row r="67" spans="1:13" ht="9.75" customHeight="1" x14ac:dyDescent="0.25">
      <c r="A67" s="12"/>
      <c r="B67" s="12"/>
      <c r="C67" s="12"/>
      <c r="D67" s="12"/>
      <c r="E67" s="12"/>
      <c r="F67" s="12"/>
      <c r="G67" s="12"/>
      <c r="H67" s="12"/>
    </row>
    <row r="68" spans="1:13" ht="62.25" customHeight="1" x14ac:dyDescent="0.25">
      <c r="A68" s="61" t="s">
        <v>178</v>
      </c>
      <c r="B68" s="273" t="s">
        <v>179</v>
      </c>
      <c r="C68" s="273"/>
      <c r="D68" s="273"/>
      <c r="E68" s="273" t="s">
        <v>180</v>
      </c>
      <c r="F68" s="273"/>
      <c r="G68" s="273" t="s">
        <v>181</v>
      </c>
      <c r="H68" s="273"/>
      <c r="I68" s="273" t="s">
        <v>182</v>
      </c>
      <c r="J68" s="273"/>
      <c r="K68" s="273" t="s">
        <v>183</v>
      </c>
      <c r="L68" s="273"/>
      <c r="M68" s="62" t="s">
        <v>184</v>
      </c>
    </row>
    <row r="69" spans="1:13" ht="8.25" customHeight="1" x14ac:dyDescent="0.25">
      <c r="A69" s="1"/>
      <c r="B69" s="1"/>
      <c r="C69" s="1"/>
      <c r="D69" s="1"/>
      <c r="E69" s="1"/>
      <c r="F69" s="1"/>
      <c r="G69" s="1"/>
      <c r="H69" s="1"/>
    </row>
    <row r="70" spans="1:13" ht="12.75" customHeight="1" x14ac:dyDescent="0.25">
      <c r="A70" s="7"/>
      <c r="B70" s="7"/>
    </row>
    <row r="71" spans="1:13" ht="15.75" customHeight="1" x14ac:dyDescent="0.25">
      <c r="A71" s="40"/>
      <c r="B71" s="40"/>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25.5" customHeight="1" x14ac:dyDescent="0.25">
      <c r="A79" s="9"/>
      <c r="B79" s="63"/>
    </row>
  </sheetData>
  <mergeCells count="281">
    <mergeCell ref="B68:D68"/>
    <mergeCell ref="E68:F68"/>
    <mergeCell ref="G68:H68"/>
    <mergeCell ref="I68:J68"/>
    <mergeCell ref="K68:L68"/>
    <mergeCell ref="A63:B63"/>
    <mergeCell ref="D63:E63"/>
    <mergeCell ref="F63:G63"/>
    <mergeCell ref="H63:I63"/>
    <mergeCell ref="J63:K63"/>
    <mergeCell ref="L63:N63"/>
    <mergeCell ref="A62:B62"/>
    <mergeCell ref="D62:E62"/>
    <mergeCell ref="F62:G62"/>
    <mergeCell ref="H62:I62"/>
    <mergeCell ref="J62:K62"/>
    <mergeCell ref="L62:N62"/>
    <mergeCell ref="A61:B61"/>
    <mergeCell ref="D61:E61"/>
    <mergeCell ref="F61:G61"/>
    <mergeCell ref="H61:I61"/>
    <mergeCell ref="J61:K61"/>
    <mergeCell ref="L61:N61"/>
    <mergeCell ref="A60:B60"/>
    <mergeCell ref="D60:E60"/>
    <mergeCell ref="F60:G60"/>
    <mergeCell ref="H60:I60"/>
    <mergeCell ref="J60:K60"/>
    <mergeCell ref="L60:N60"/>
    <mergeCell ref="A59:B59"/>
    <mergeCell ref="D59:E59"/>
    <mergeCell ref="F59:G59"/>
    <mergeCell ref="H59:I59"/>
    <mergeCell ref="J59:K59"/>
    <mergeCell ref="L59:N59"/>
    <mergeCell ref="A58:B58"/>
    <mergeCell ref="D58:E58"/>
    <mergeCell ref="F58:G58"/>
    <mergeCell ref="H58:I58"/>
    <mergeCell ref="J58:K58"/>
    <mergeCell ref="L58:N58"/>
    <mergeCell ref="A57:B57"/>
    <mergeCell ref="D57:E57"/>
    <mergeCell ref="F57:G57"/>
    <mergeCell ref="H57:I57"/>
    <mergeCell ref="J57:K57"/>
    <mergeCell ref="L57:N57"/>
    <mergeCell ref="A56:B56"/>
    <mergeCell ref="D56:E56"/>
    <mergeCell ref="F56:G56"/>
    <mergeCell ref="H56:I56"/>
    <mergeCell ref="J56:K56"/>
    <mergeCell ref="L56:N56"/>
    <mergeCell ref="A55:B55"/>
    <mergeCell ref="D55:E55"/>
    <mergeCell ref="F55:G55"/>
    <mergeCell ref="H55:I55"/>
    <mergeCell ref="J55:K55"/>
    <mergeCell ref="L55:N55"/>
    <mergeCell ref="A54:B54"/>
    <mergeCell ref="D54:E54"/>
    <mergeCell ref="F54:G54"/>
    <mergeCell ref="H54:I54"/>
    <mergeCell ref="J54:K54"/>
    <mergeCell ref="L54:N54"/>
    <mergeCell ref="A53:B53"/>
    <mergeCell ref="D53:E53"/>
    <mergeCell ref="F53:G53"/>
    <mergeCell ref="H53:I53"/>
    <mergeCell ref="J53:K53"/>
    <mergeCell ref="L53:N53"/>
    <mergeCell ref="A52:B52"/>
    <mergeCell ref="D52:E52"/>
    <mergeCell ref="F52:G52"/>
    <mergeCell ref="H52:I52"/>
    <mergeCell ref="J52:K52"/>
    <mergeCell ref="L52:N52"/>
    <mergeCell ref="A51:B51"/>
    <mergeCell ref="D51:E51"/>
    <mergeCell ref="F51:G51"/>
    <mergeCell ref="H51:I51"/>
    <mergeCell ref="J51:K51"/>
    <mergeCell ref="L51:N51"/>
    <mergeCell ref="A50:B50"/>
    <mergeCell ref="D50:E50"/>
    <mergeCell ref="F50:G50"/>
    <mergeCell ref="H50:I50"/>
    <mergeCell ref="J50:K50"/>
    <mergeCell ref="L50:N50"/>
    <mergeCell ref="A49:B49"/>
    <mergeCell ref="D49:E49"/>
    <mergeCell ref="F49:G49"/>
    <mergeCell ref="H49:I49"/>
    <mergeCell ref="J49:K49"/>
    <mergeCell ref="L49:N49"/>
    <mergeCell ref="A48:B48"/>
    <mergeCell ref="D48:E48"/>
    <mergeCell ref="F48:G48"/>
    <mergeCell ref="H48:I48"/>
    <mergeCell ref="J48:K48"/>
    <mergeCell ref="L48:N48"/>
    <mergeCell ref="A47:B47"/>
    <mergeCell ref="D47:E47"/>
    <mergeCell ref="F47:G47"/>
    <mergeCell ref="H47:I47"/>
    <mergeCell ref="J47:K47"/>
    <mergeCell ref="L47:N47"/>
    <mergeCell ref="A46:B46"/>
    <mergeCell ref="D46:E46"/>
    <mergeCell ref="F46:G46"/>
    <mergeCell ref="H46:I46"/>
    <mergeCell ref="J46:K46"/>
    <mergeCell ref="L46:N46"/>
    <mergeCell ref="A45:B45"/>
    <mergeCell ref="D45:E45"/>
    <mergeCell ref="F45:G45"/>
    <mergeCell ref="H45:I45"/>
    <mergeCell ref="J45:K45"/>
    <mergeCell ref="L45:N45"/>
    <mergeCell ref="A44:B44"/>
    <mergeCell ref="D44:E44"/>
    <mergeCell ref="F44:G44"/>
    <mergeCell ref="H44:I44"/>
    <mergeCell ref="J44:K44"/>
    <mergeCell ref="L44:N44"/>
    <mergeCell ref="A43:B43"/>
    <mergeCell ref="D43:E43"/>
    <mergeCell ref="F43:G43"/>
    <mergeCell ref="H43:I43"/>
    <mergeCell ref="J43:K43"/>
    <mergeCell ref="L43:N43"/>
    <mergeCell ref="A42:B42"/>
    <mergeCell ref="D42:E42"/>
    <mergeCell ref="F42:G42"/>
    <mergeCell ref="H42:I42"/>
    <mergeCell ref="J42:K42"/>
    <mergeCell ref="L42:N42"/>
    <mergeCell ref="A41:B41"/>
    <mergeCell ref="D41:E41"/>
    <mergeCell ref="F41:G41"/>
    <mergeCell ref="H41:I41"/>
    <mergeCell ref="J41:K41"/>
    <mergeCell ref="L41:N41"/>
    <mergeCell ref="A40:B40"/>
    <mergeCell ref="D40:E40"/>
    <mergeCell ref="F40:G40"/>
    <mergeCell ref="H40:I40"/>
    <mergeCell ref="J40:K40"/>
    <mergeCell ref="L40:N40"/>
    <mergeCell ref="A39:B39"/>
    <mergeCell ref="D39:E39"/>
    <mergeCell ref="F39:G39"/>
    <mergeCell ref="H39:I39"/>
    <mergeCell ref="J39:K39"/>
    <mergeCell ref="L39:N39"/>
    <mergeCell ref="A38:B38"/>
    <mergeCell ref="D38:E38"/>
    <mergeCell ref="F38:G38"/>
    <mergeCell ref="H38:I38"/>
    <mergeCell ref="J38:K38"/>
    <mergeCell ref="L38:N38"/>
    <mergeCell ref="A37:B37"/>
    <mergeCell ref="D37:E37"/>
    <mergeCell ref="F37:G37"/>
    <mergeCell ref="H37:I37"/>
    <mergeCell ref="J37:K37"/>
    <mergeCell ref="L37:N37"/>
    <mergeCell ref="A36:B36"/>
    <mergeCell ref="D36:E36"/>
    <mergeCell ref="F36:G36"/>
    <mergeCell ref="H36:I36"/>
    <mergeCell ref="J36:K36"/>
    <mergeCell ref="L36:N36"/>
    <mergeCell ref="A35:B35"/>
    <mergeCell ref="D35:E35"/>
    <mergeCell ref="F35:G35"/>
    <mergeCell ref="H35:I35"/>
    <mergeCell ref="J35:K35"/>
    <mergeCell ref="L35:N35"/>
    <mergeCell ref="A34:B34"/>
    <mergeCell ref="D34:E34"/>
    <mergeCell ref="F34:G34"/>
    <mergeCell ref="H34:I34"/>
    <mergeCell ref="J34:K34"/>
    <mergeCell ref="L34:N34"/>
    <mergeCell ref="A33:B33"/>
    <mergeCell ref="D33:E33"/>
    <mergeCell ref="F33:G33"/>
    <mergeCell ref="H33:I33"/>
    <mergeCell ref="J33:K33"/>
    <mergeCell ref="L33:N33"/>
    <mergeCell ref="A32:B32"/>
    <mergeCell ref="D32:E32"/>
    <mergeCell ref="F32:G32"/>
    <mergeCell ref="H32:I32"/>
    <mergeCell ref="J32:K32"/>
    <mergeCell ref="L32:N32"/>
    <mergeCell ref="A31:B31"/>
    <mergeCell ref="D31:E31"/>
    <mergeCell ref="F31:G31"/>
    <mergeCell ref="H31:I31"/>
    <mergeCell ref="J31:K31"/>
    <mergeCell ref="L31:N31"/>
    <mergeCell ref="A30:B30"/>
    <mergeCell ref="D30:E30"/>
    <mergeCell ref="F30:G30"/>
    <mergeCell ref="H30:I30"/>
    <mergeCell ref="J30:K30"/>
    <mergeCell ref="L30:N30"/>
    <mergeCell ref="A29:B29"/>
    <mergeCell ref="D29:E29"/>
    <mergeCell ref="F29:G29"/>
    <mergeCell ref="H29:I29"/>
    <mergeCell ref="J29:K29"/>
    <mergeCell ref="L29:N29"/>
    <mergeCell ref="A28:B28"/>
    <mergeCell ref="D28:E28"/>
    <mergeCell ref="F28:G28"/>
    <mergeCell ref="H28:I28"/>
    <mergeCell ref="J28:K28"/>
    <mergeCell ref="L28:N28"/>
    <mergeCell ref="A27:B27"/>
    <mergeCell ref="D27:E27"/>
    <mergeCell ref="F27:G27"/>
    <mergeCell ref="H27:I27"/>
    <mergeCell ref="J27:K27"/>
    <mergeCell ref="L27:N27"/>
    <mergeCell ref="A26:B26"/>
    <mergeCell ref="D26:E26"/>
    <mergeCell ref="F26:G26"/>
    <mergeCell ref="H26:I26"/>
    <mergeCell ref="J26:K26"/>
    <mergeCell ref="L26:N26"/>
    <mergeCell ref="A25:B25"/>
    <mergeCell ref="D25:E25"/>
    <mergeCell ref="F25:G25"/>
    <mergeCell ref="H25:I25"/>
    <mergeCell ref="J25:K25"/>
    <mergeCell ref="L25:N25"/>
    <mergeCell ref="A24:B24"/>
    <mergeCell ref="D24:E24"/>
    <mergeCell ref="F24:G24"/>
    <mergeCell ref="H24:I24"/>
    <mergeCell ref="J24:K24"/>
    <mergeCell ref="L24:N24"/>
    <mergeCell ref="A23:B23"/>
    <mergeCell ref="D23:E23"/>
    <mergeCell ref="F23:G23"/>
    <mergeCell ref="H23:I23"/>
    <mergeCell ref="J23:K23"/>
    <mergeCell ref="L23:N23"/>
    <mergeCell ref="A22:B22"/>
    <mergeCell ref="D22:E22"/>
    <mergeCell ref="F22:G22"/>
    <mergeCell ref="H22:I22"/>
    <mergeCell ref="J22:K22"/>
    <mergeCell ref="L22:N22"/>
    <mergeCell ref="A21:B21"/>
    <mergeCell ref="D21:E21"/>
    <mergeCell ref="F21:G21"/>
    <mergeCell ref="H21:I21"/>
    <mergeCell ref="J21:K21"/>
    <mergeCell ref="L21:N21"/>
    <mergeCell ref="A18:B18"/>
    <mergeCell ref="D18:E18"/>
    <mergeCell ref="F18:G18"/>
    <mergeCell ref="H18:I18"/>
    <mergeCell ref="J18:K18"/>
    <mergeCell ref="L18:N18"/>
    <mergeCell ref="A20:B20"/>
    <mergeCell ref="D20:E20"/>
    <mergeCell ref="F20:G20"/>
    <mergeCell ref="H20:I20"/>
    <mergeCell ref="J20:K20"/>
    <mergeCell ref="L20:N20"/>
    <mergeCell ref="A19:B19"/>
    <mergeCell ref="D19:E19"/>
    <mergeCell ref="F19:G19"/>
    <mergeCell ref="H19:I19"/>
    <mergeCell ref="J19:K19"/>
    <mergeCell ref="L19:N19"/>
  </mergeCells>
  <printOptions horizontalCentered="1"/>
  <pageMargins left="0" right="0" top="0.5899999737739563" bottom="0.5899999737739563" header="0.5" footer="0.5"/>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C1761-87FB-4D64-B1F1-DDE505302F90}">
  <sheetPr>
    <tabColor theme="5" tint="0.59999389629810485"/>
    <pageSetUpPr fitToPage="1"/>
  </sheetPr>
  <dimension ref="A1:K45"/>
  <sheetViews>
    <sheetView zoomScale="115" zoomScaleNormal="115" zoomScaleSheetLayoutView="100" workbookViewId="0">
      <selection activeCell="C14" sqref="C14"/>
    </sheetView>
  </sheetViews>
  <sheetFormatPr defaultRowHeight="15" x14ac:dyDescent="0.25"/>
  <cols>
    <col min="1" max="1" width="4.85546875" style="210" customWidth="1"/>
    <col min="2" max="2" width="34.42578125" style="165" customWidth="1"/>
    <col min="3" max="3" width="12.42578125" style="165" bestFit="1" customWidth="1"/>
    <col min="4" max="4" width="9.140625" style="165"/>
    <col min="5" max="5" width="12.28515625" style="165" customWidth="1"/>
    <col min="6" max="6" width="13.28515625" style="165" customWidth="1"/>
    <col min="7" max="7" width="15.28515625" style="165" customWidth="1"/>
    <col min="8" max="11" width="19" style="165" customWidth="1"/>
    <col min="12" max="16384" width="9.140625" style="165"/>
  </cols>
  <sheetData>
    <row r="1" spans="1:11" s="162" customFormat="1" ht="26.25" customHeight="1" x14ac:dyDescent="0.25">
      <c r="A1" s="282" t="s">
        <v>946</v>
      </c>
      <c r="B1" s="282"/>
      <c r="C1" s="282"/>
      <c r="D1" s="282"/>
      <c r="E1" s="282"/>
      <c r="F1" s="282"/>
      <c r="G1" s="282"/>
      <c r="H1" s="282"/>
      <c r="I1" s="282"/>
      <c r="J1" s="282"/>
      <c r="K1" s="282"/>
    </row>
    <row r="2" spans="1:11" ht="52.5" customHeight="1" x14ac:dyDescent="0.25">
      <c r="A2" s="163"/>
      <c r="B2" s="164"/>
      <c r="C2" s="283" t="s">
        <v>947</v>
      </c>
      <c r="D2" s="283"/>
      <c r="E2" s="283"/>
      <c r="F2" s="283"/>
      <c r="G2" s="283"/>
      <c r="H2" s="283"/>
      <c r="I2" s="283"/>
      <c r="J2" s="283"/>
      <c r="K2" s="283"/>
    </row>
    <row r="3" spans="1:11" ht="14.25" customHeight="1" x14ac:dyDescent="0.25">
      <c r="A3" s="284" t="s">
        <v>948</v>
      </c>
      <c r="B3" s="285"/>
      <c r="C3" s="285"/>
      <c r="D3" s="285"/>
      <c r="E3" s="285"/>
      <c r="F3" s="285"/>
      <c r="G3" s="285"/>
      <c r="H3" s="285"/>
      <c r="I3" s="285"/>
      <c r="J3" s="285"/>
      <c r="K3" s="285"/>
    </row>
    <row r="4" spans="1:11" ht="15.75" customHeight="1" x14ac:dyDescent="0.25">
      <c r="A4" s="285"/>
      <c r="B4" s="285"/>
      <c r="C4" s="285"/>
      <c r="D4" s="285"/>
      <c r="E4" s="285"/>
      <c r="F4" s="285"/>
      <c r="G4" s="285"/>
      <c r="H4" s="285"/>
      <c r="I4" s="285"/>
      <c r="J4" s="285"/>
      <c r="K4" s="285"/>
    </row>
    <row r="5" spans="1:11" s="167" customFormat="1" ht="18" customHeight="1" x14ac:dyDescent="0.2">
      <c r="A5" s="286" t="s">
        <v>1072</v>
      </c>
      <c r="B5" s="287"/>
      <c r="C5" s="287"/>
      <c r="D5" s="287"/>
      <c r="E5" s="287"/>
      <c r="F5" s="287"/>
      <c r="G5" s="287"/>
      <c r="H5" s="287"/>
      <c r="I5" s="287"/>
      <c r="J5" s="287"/>
      <c r="K5" s="287"/>
    </row>
    <row r="6" spans="1:11" s="167" customFormat="1" ht="11.25" x14ac:dyDescent="0.2">
      <c r="A6" s="166"/>
      <c r="B6" s="166"/>
      <c r="C6" s="166"/>
      <c r="D6" s="166"/>
      <c r="E6" s="166"/>
      <c r="F6" s="168"/>
      <c r="G6" s="169"/>
      <c r="H6" s="169"/>
      <c r="I6" s="169"/>
      <c r="J6" s="169"/>
      <c r="K6" s="169"/>
    </row>
    <row r="7" spans="1:11" s="167" customFormat="1" ht="17.25" customHeight="1" x14ac:dyDescent="0.2">
      <c r="A7" s="288" t="s">
        <v>949</v>
      </c>
      <c r="B7" s="289"/>
      <c r="C7" s="290" t="s">
        <v>950</v>
      </c>
      <c r="D7" s="290"/>
      <c r="E7" s="290"/>
      <c r="F7" s="290"/>
      <c r="G7" s="288"/>
      <c r="H7" s="288"/>
      <c r="I7" s="288"/>
      <c r="J7" s="288"/>
      <c r="K7" s="169"/>
    </row>
    <row r="8" spans="1:11" s="167" customFormat="1" ht="17.25" customHeight="1" x14ac:dyDescent="0.2">
      <c r="A8" s="170" t="s">
        <v>951</v>
      </c>
      <c r="B8" s="171"/>
      <c r="C8" s="172" t="s">
        <v>952</v>
      </c>
      <c r="D8" s="169"/>
      <c r="E8" s="169"/>
      <c r="F8" s="169"/>
      <c r="G8" s="281"/>
      <c r="H8" s="281"/>
      <c r="I8" s="281"/>
      <c r="J8" s="281"/>
      <c r="K8" s="169"/>
    </row>
    <row r="9" spans="1:11" s="167" customFormat="1" ht="17.25" customHeight="1" x14ac:dyDescent="0.2">
      <c r="A9" s="174" t="s">
        <v>953</v>
      </c>
      <c r="B9" s="171"/>
      <c r="C9" s="288" t="s">
        <v>954</v>
      </c>
      <c r="D9" s="288"/>
      <c r="E9" s="288"/>
      <c r="F9" s="288"/>
      <c r="G9" s="288"/>
      <c r="H9" s="173"/>
      <c r="I9" s="173"/>
      <c r="J9" s="173"/>
      <c r="K9" s="169"/>
    </row>
    <row r="10" spans="1:11" s="167" customFormat="1" ht="17.25" customHeight="1" x14ac:dyDescent="0.2">
      <c r="A10" s="170" t="s">
        <v>955</v>
      </c>
      <c r="B10" s="171"/>
      <c r="C10" s="291" t="s">
        <v>956</v>
      </c>
      <c r="D10" s="291"/>
      <c r="E10" s="291"/>
      <c r="F10" s="291"/>
      <c r="G10" s="173"/>
      <c r="H10" s="173"/>
      <c r="I10" s="173"/>
      <c r="J10" s="173"/>
      <c r="K10" s="169"/>
    </row>
    <row r="11" spans="1:11" s="167" customFormat="1" ht="17.25" customHeight="1" x14ac:dyDescent="0.2">
      <c r="A11" s="288" t="s">
        <v>957</v>
      </c>
      <c r="B11" s="289"/>
      <c r="C11" s="175" t="s">
        <v>958</v>
      </c>
      <c r="D11" s="175"/>
      <c r="E11" s="169"/>
      <c r="F11" s="169"/>
      <c r="G11" s="288"/>
      <c r="H11" s="288"/>
      <c r="I11" s="288"/>
      <c r="J11" s="288"/>
      <c r="K11" s="169"/>
    </row>
    <row r="12" spans="1:11" s="167" customFormat="1" ht="17.25" customHeight="1" x14ac:dyDescent="0.2">
      <c r="A12" s="280" t="s">
        <v>959</v>
      </c>
      <c r="B12" s="280"/>
      <c r="C12" s="169" t="s">
        <v>960</v>
      </c>
      <c r="D12" s="169"/>
      <c r="E12" s="169"/>
      <c r="F12" s="169"/>
      <c r="G12" s="281"/>
      <c r="H12" s="281"/>
      <c r="I12" s="281"/>
      <c r="J12" s="281"/>
      <c r="K12" s="169"/>
    </row>
    <row r="13" spans="1:11" s="167" customFormat="1" ht="17.25" customHeight="1" x14ac:dyDescent="0.2">
      <c r="A13" s="288" t="s">
        <v>961</v>
      </c>
      <c r="B13" s="289"/>
      <c r="C13" s="176" t="s">
        <v>1073</v>
      </c>
      <c r="D13" s="175"/>
      <c r="E13" s="169"/>
      <c r="F13" s="169"/>
      <c r="G13" s="288"/>
      <c r="H13" s="288"/>
      <c r="I13" s="288"/>
      <c r="J13" s="288"/>
      <c r="K13" s="169"/>
    </row>
    <row r="14" spans="1:11" s="167" customFormat="1" ht="17.25" customHeight="1" x14ac:dyDescent="0.2">
      <c r="A14" s="170" t="s">
        <v>962</v>
      </c>
      <c r="B14" s="170"/>
      <c r="C14" s="177" t="s">
        <v>1074</v>
      </c>
      <c r="D14" s="169"/>
      <c r="E14" s="169"/>
      <c r="F14" s="169"/>
      <c r="G14" s="294"/>
      <c r="H14" s="294"/>
      <c r="I14" s="294"/>
      <c r="J14" s="294"/>
      <c r="K14" s="169"/>
    </row>
    <row r="15" spans="1:11" s="167" customFormat="1" ht="11.25" x14ac:dyDescent="0.2">
      <c r="A15" s="170"/>
      <c r="B15" s="170"/>
      <c r="C15" s="178"/>
      <c r="D15" s="169"/>
      <c r="E15" s="169"/>
      <c r="F15" s="169"/>
      <c r="G15" s="179"/>
      <c r="H15" s="179"/>
      <c r="I15" s="179"/>
      <c r="J15" s="179"/>
      <c r="K15" s="169"/>
    </row>
    <row r="16" spans="1:11" s="167" customFormat="1" ht="15.75" customHeight="1" x14ac:dyDescent="0.2">
      <c r="A16" s="180"/>
      <c r="B16" s="169"/>
      <c r="C16" s="169"/>
      <c r="D16" s="169"/>
      <c r="E16" s="169"/>
      <c r="F16" s="169"/>
      <c r="G16" s="169"/>
      <c r="H16" s="169"/>
      <c r="I16" s="169"/>
      <c r="J16" s="169"/>
      <c r="K16" s="169"/>
    </row>
    <row r="17" spans="1:11" s="167" customFormat="1" ht="29.25" customHeight="1" x14ac:dyDescent="0.2">
      <c r="A17" s="180"/>
      <c r="B17" s="169"/>
      <c r="C17" s="169"/>
      <c r="D17" s="169"/>
      <c r="E17" s="169"/>
      <c r="F17" s="169"/>
      <c r="G17" s="169"/>
      <c r="H17" s="169"/>
      <c r="I17" s="169"/>
      <c r="J17" s="169"/>
      <c r="K17" s="169"/>
    </row>
    <row r="18" spans="1:11" s="167" customFormat="1" ht="37.5" customHeight="1" x14ac:dyDescent="0.2">
      <c r="A18" s="295" t="s">
        <v>69</v>
      </c>
      <c r="B18" s="295" t="s">
        <v>963</v>
      </c>
      <c r="C18" s="295" t="s">
        <v>2</v>
      </c>
      <c r="D18" s="295" t="s">
        <v>964</v>
      </c>
      <c r="E18" s="295" t="s">
        <v>965</v>
      </c>
      <c r="F18" s="295" t="s">
        <v>966</v>
      </c>
      <c r="G18" s="295" t="s">
        <v>967</v>
      </c>
      <c r="H18" s="292" t="s">
        <v>968</v>
      </c>
      <c r="I18" s="293"/>
      <c r="J18" s="292" t="s">
        <v>969</v>
      </c>
      <c r="K18" s="293"/>
    </row>
    <row r="19" spans="1:11" s="167" customFormat="1" ht="73.5" customHeight="1" x14ac:dyDescent="0.2">
      <c r="A19" s="296"/>
      <c r="B19" s="296"/>
      <c r="C19" s="296"/>
      <c r="D19" s="296"/>
      <c r="E19" s="296"/>
      <c r="F19" s="296"/>
      <c r="G19" s="296"/>
      <c r="H19" s="181" t="s">
        <v>970</v>
      </c>
      <c r="I19" s="181" t="s">
        <v>971</v>
      </c>
      <c r="J19" s="181" t="s">
        <v>972</v>
      </c>
      <c r="K19" s="181" t="s">
        <v>971</v>
      </c>
    </row>
    <row r="20" spans="1:11" s="167" customFormat="1" ht="35.25" customHeight="1" x14ac:dyDescent="0.2">
      <c r="A20" s="182" t="s">
        <v>8</v>
      </c>
      <c r="B20" s="183" t="s">
        <v>973</v>
      </c>
      <c r="C20" s="182" t="s">
        <v>974</v>
      </c>
      <c r="D20" s="184"/>
      <c r="E20" s="184"/>
      <c r="F20" s="185"/>
      <c r="G20" s="186"/>
      <c r="H20" s="183"/>
      <c r="I20" s="187"/>
      <c r="J20" s="188"/>
      <c r="K20" s="189"/>
    </row>
    <row r="21" spans="1:11" s="167" customFormat="1" ht="35.25" customHeight="1" x14ac:dyDescent="0.2">
      <c r="A21" s="182" t="s">
        <v>975</v>
      </c>
      <c r="B21" s="183" t="s">
        <v>976</v>
      </c>
      <c r="C21" s="182" t="s">
        <v>977</v>
      </c>
      <c r="D21" s="184"/>
      <c r="E21" s="184"/>
      <c r="F21" s="185"/>
      <c r="G21" s="186"/>
      <c r="H21" s="183"/>
      <c r="I21" s="187"/>
      <c r="J21" s="188"/>
      <c r="K21" s="189"/>
    </row>
    <row r="22" spans="1:11" s="167" customFormat="1" ht="35.25" customHeight="1" x14ac:dyDescent="0.2">
      <c r="A22" s="182" t="s">
        <v>5</v>
      </c>
      <c r="B22" s="183" t="s">
        <v>978</v>
      </c>
      <c r="C22" s="182" t="s">
        <v>979</v>
      </c>
      <c r="D22" s="185"/>
      <c r="E22" s="185"/>
      <c r="F22" s="185"/>
      <c r="G22" s="186"/>
      <c r="H22" s="183"/>
      <c r="I22" s="187"/>
      <c r="J22" s="183"/>
      <c r="K22" s="187"/>
    </row>
    <row r="23" spans="1:11" s="167" customFormat="1" ht="35.25" customHeight="1" x14ac:dyDescent="0.2">
      <c r="A23" s="182" t="s">
        <v>11</v>
      </c>
      <c r="B23" s="183" t="s">
        <v>980</v>
      </c>
      <c r="C23" s="182" t="s">
        <v>981</v>
      </c>
      <c r="D23" s="185"/>
      <c r="E23" s="185"/>
      <c r="F23" s="185"/>
      <c r="G23" s="184"/>
      <c r="H23" s="183"/>
      <c r="I23" s="190"/>
      <c r="J23" s="183"/>
      <c r="K23" s="190"/>
    </row>
    <row r="24" spans="1:11" s="167" customFormat="1" ht="35.25" customHeight="1" x14ac:dyDescent="0.2">
      <c r="A24" s="182" t="s">
        <v>29</v>
      </c>
      <c r="B24" s="183" t="s">
        <v>982</v>
      </c>
      <c r="C24" s="182" t="s">
        <v>983</v>
      </c>
      <c r="D24" s="185"/>
      <c r="E24" s="185"/>
      <c r="F24" s="185"/>
      <c r="G24" s="186"/>
      <c r="H24" s="183"/>
      <c r="I24" s="187"/>
      <c r="J24" s="183"/>
      <c r="K24" s="187"/>
    </row>
    <row r="25" spans="1:11" s="195" customFormat="1" ht="35.25" customHeight="1" x14ac:dyDescent="0.15">
      <c r="A25" s="191" t="s">
        <v>984</v>
      </c>
      <c r="B25" s="192" t="s">
        <v>985</v>
      </c>
      <c r="C25" s="191" t="s">
        <v>986</v>
      </c>
      <c r="D25" s="193"/>
      <c r="E25" s="193"/>
      <c r="F25" s="193"/>
      <c r="G25" s="194"/>
      <c r="H25" s="192"/>
      <c r="I25" s="189"/>
      <c r="J25" s="192"/>
      <c r="K25" s="189"/>
    </row>
    <row r="26" spans="1:11" s="167" customFormat="1" ht="35.25" customHeight="1" x14ac:dyDescent="0.2">
      <c r="A26" s="182" t="s">
        <v>14</v>
      </c>
      <c r="B26" s="183" t="s">
        <v>987</v>
      </c>
      <c r="C26" s="182" t="s">
        <v>988</v>
      </c>
      <c r="D26" s="185"/>
      <c r="E26" s="185"/>
      <c r="F26" s="185"/>
      <c r="G26" s="186"/>
      <c r="H26" s="183"/>
      <c r="I26" s="187"/>
      <c r="J26" s="183"/>
      <c r="K26" s="187"/>
    </row>
    <row r="27" spans="1:11" s="167" customFormat="1" ht="35.25" customHeight="1" x14ac:dyDescent="0.2">
      <c r="A27" s="182" t="s">
        <v>989</v>
      </c>
      <c r="B27" s="183" t="s">
        <v>976</v>
      </c>
      <c r="C27" s="182" t="s">
        <v>990</v>
      </c>
      <c r="D27" s="185"/>
      <c r="E27" s="185"/>
      <c r="F27" s="185"/>
      <c r="G27" s="186"/>
      <c r="H27" s="183"/>
      <c r="I27" s="187"/>
      <c r="J27" s="183"/>
      <c r="K27" s="187"/>
    </row>
    <row r="28" spans="1:11" s="167" customFormat="1" ht="35.25" customHeight="1" x14ac:dyDescent="0.2">
      <c r="A28" s="182" t="s">
        <v>85</v>
      </c>
      <c r="B28" s="183" t="s">
        <v>991</v>
      </c>
      <c r="C28" s="182" t="s">
        <v>992</v>
      </c>
      <c r="D28" s="185"/>
      <c r="E28" s="185"/>
      <c r="F28" s="185"/>
      <c r="G28" s="186"/>
      <c r="H28" s="183"/>
      <c r="I28" s="187"/>
      <c r="J28" s="183"/>
      <c r="K28" s="187"/>
    </row>
    <row r="29" spans="1:11" s="167" customFormat="1" ht="35.25" customHeight="1" x14ac:dyDescent="0.2">
      <c r="A29" s="182" t="s">
        <v>17</v>
      </c>
      <c r="B29" s="183" t="s">
        <v>993</v>
      </c>
      <c r="C29" s="182" t="s">
        <v>994</v>
      </c>
      <c r="D29" s="185"/>
      <c r="E29" s="185"/>
      <c r="F29" s="185"/>
      <c r="G29" s="186"/>
      <c r="H29" s="183"/>
      <c r="I29" s="187"/>
      <c r="J29" s="183"/>
      <c r="K29" s="187"/>
    </row>
    <row r="30" spans="1:11" s="167" customFormat="1" ht="35.25" customHeight="1" x14ac:dyDescent="0.2">
      <c r="A30" s="182" t="s">
        <v>995</v>
      </c>
      <c r="B30" s="183" t="s">
        <v>976</v>
      </c>
      <c r="C30" s="182" t="s">
        <v>996</v>
      </c>
      <c r="D30" s="185"/>
      <c r="E30" s="185"/>
      <c r="F30" s="185"/>
      <c r="G30" s="186"/>
      <c r="H30" s="183"/>
      <c r="I30" s="187"/>
      <c r="J30" s="183"/>
      <c r="K30" s="187"/>
    </row>
    <row r="31" spans="1:11" s="167" customFormat="1" ht="35.25" customHeight="1" x14ac:dyDescent="0.2">
      <c r="A31" s="182" t="s">
        <v>123</v>
      </c>
      <c r="B31" s="183" t="s">
        <v>997</v>
      </c>
      <c r="C31" s="182" t="s">
        <v>998</v>
      </c>
      <c r="D31" s="185"/>
      <c r="E31" s="185"/>
      <c r="F31" s="185"/>
      <c r="G31" s="186"/>
      <c r="H31" s="183"/>
      <c r="I31" s="187"/>
      <c r="J31" s="183"/>
      <c r="K31" s="187"/>
    </row>
    <row r="32" spans="1:11" s="195" customFormat="1" ht="35.25" customHeight="1" x14ac:dyDescent="0.15">
      <c r="A32" s="191" t="s">
        <v>999</v>
      </c>
      <c r="B32" s="192" t="s">
        <v>1000</v>
      </c>
      <c r="C32" s="191" t="s">
        <v>1001</v>
      </c>
      <c r="D32" s="193"/>
      <c r="E32" s="193"/>
      <c r="F32" s="193"/>
      <c r="G32" s="194"/>
      <c r="H32" s="192"/>
      <c r="I32" s="189"/>
      <c r="J32" s="192"/>
      <c r="K32" s="189"/>
    </row>
    <row r="33" spans="1:11" s="167" customFormat="1" ht="11.25" x14ac:dyDescent="0.2">
      <c r="A33" s="180"/>
      <c r="B33" s="169"/>
      <c r="C33" s="169"/>
      <c r="D33" s="169"/>
      <c r="E33" s="169"/>
      <c r="F33" s="169"/>
      <c r="G33" s="169"/>
      <c r="H33" s="169"/>
      <c r="I33" s="169"/>
      <c r="J33" s="169"/>
      <c r="K33" s="169"/>
    </row>
    <row r="34" spans="1:11" s="200" customFormat="1" ht="12.75" x14ac:dyDescent="0.25">
      <c r="A34" s="196"/>
      <c r="B34" s="197"/>
      <c r="C34" s="197" t="s">
        <v>1002</v>
      </c>
      <c r="D34" s="198"/>
      <c r="E34" s="198"/>
      <c r="F34" s="198"/>
      <c r="G34" s="198"/>
      <c r="H34" s="198"/>
      <c r="I34" s="199" t="s">
        <v>1003</v>
      </c>
      <c r="J34" s="198"/>
      <c r="K34" s="198"/>
    </row>
    <row r="35" spans="1:11" s="200" customFormat="1" ht="12.75" x14ac:dyDescent="0.25">
      <c r="A35" s="196"/>
      <c r="B35" s="201"/>
      <c r="C35" s="201" t="s">
        <v>1004</v>
      </c>
      <c r="D35" s="198"/>
      <c r="E35" s="198"/>
      <c r="F35" s="198"/>
      <c r="G35" s="198"/>
      <c r="H35" s="198"/>
      <c r="I35" s="202" t="s">
        <v>1005</v>
      </c>
      <c r="J35" s="198"/>
      <c r="K35" s="198"/>
    </row>
    <row r="36" spans="1:11" s="205" customFormat="1" x14ac:dyDescent="0.25">
      <c r="A36" s="196"/>
      <c r="B36" s="196"/>
      <c r="C36" s="196"/>
      <c r="D36" s="203"/>
      <c r="E36" s="203"/>
      <c r="F36" s="203"/>
      <c r="G36" s="203"/>
      <c r="H36" s="203"/>
      <c r="I36" s="204"/>
      <c r="J36" s="203"/>
      <c r="K36" s="203"/>
    </row>
    <row r="37" spans="1:11" s="205" customFormat="1" x14ac:dyDescent="0.25">
      <c r="A37" s="196"/>
      <c r="B37" s="196"/>
      <c r="C37" s="196"/>
      <c r="D37" s="203"/>
      <c r="E37" s="203"/>
      <c r="F37" s="203"/>
      <c r="G37" s="203"/>
      <c r="H37" s="203"/>
      <c r="I37" s="204"/>
      <c r="J37" s="203"/>
      <c r="K37" s="203"/>
    </row>
    <row r="38" spans="1:11" s="205" customFormat="1" x14ac:dyDescent="0.25">
      <c r="A38" s="196"/>
      <c r="B38" s="196"/>
      <c r="C38" s="196"/>
      <c r="D38" s="203"/>
      <c r="E38" s="203"/>
      <c r="F38" s="203"/>
      <c r="G38" s="203"/>
      <c r="H38" s="203"/>
      <c r="I38" s="204"/>
      <c r="J38" s="203"/>
      <c r="K38" s="203"/>
    </row>
    <row r="39" spans="1:11" s="205" customFormat="1" x14ac:dyDescent="0.25">
      <c r="A39" s="196"/>
      <c r="B39" s="196"/>
      <c r="C39" s="196"/>
      <c r="D39" s="203"/>
      <c r="E39" s="203"/>
      <c r="F39" s="203"/>
      <c r="G39" s="203"/>
      <c r="H39" s="203"/>
      <c r="I39" s="204"/>
      <c r="J39" s="203"/>
      <c r="K39" s="203"/>
    </row>
    <row r="40" spans="1:11" s="205" customFormat="1" x14ac:dyDescent="0.25">
      <c r="A40" s="196"/>
      <c r="B40" s="196"/>
      <c r="C40" s="196"/>
      <c r="D40" s="203"/>
      <c r="E40" s="203"/>
      <c r="F40" s="203"/>
      <c r="G40" s="203"/>
      <c r="H40" s="203"/>
      <c r="I40" s="204"/>
      <c r="J40" s="203"/>
      <c r="K40" s="203"/>
    </row>
    <row r="41" spans="1:11" s="205" customFormat="1" x14ac:dyDescent="0.25">
      <c r="A41" s="196"/>
      <c r="B41" s="196"/>
      <c r="C41" s="196"/>
      <c r="D41" s="203"/>
      <c r="E41" s="203"/>
      <c r="F41" s="203"/>
      <c r="G41" s="203"/>
      <c r="H41" s="203"/>
      <c r="I41" s="204"/>
      <c r="J41" s="203"/>
      <c r="K41" s="203"/>
    </row>
    <row r="42" spans="1:11" s="207" customFormat="1" ht="12.75" x14ac:dyDescent="0.25">
      <c r="A42" s="196"/>
      <c r="B42" s="197"/>
      <c r="C42" s="197" t="s">
        <v>1006</v>
      </c>
      <c r="D42" s="206"/>
      <c r="E42" s="206"/>
      <c r="F42" s="206"/>
      <c r="G42" s="206"/>
      <c r="H42" s="206"/>
      <c r="I42" s="199" t="s">
        <v>1007</v>
      </c>
      <c r="J42" s="206"/>
      <c r="K42" s="206"/>
    </row>
    <row r="43" spans="1:11" x14ac:dyDescent="0.25">
      <c r="A43" s="208"/>
      <c r="B43" s="208"/>
      <c r="C43" s="209"/>
      <c r="D43" s="163"/>
      <c r="E43" s="163"/>
      <c r="F43" s="163"/>
      <c r="G43" s="163"/>
      <c r="H43" s="163"/>
      <c r="I43" s="209"/>
      <c r="J43" s="163"/>
      <c r="K43" s="163"/>
    </row>
    <row r="44" spans="1:11" x14ac:dyDescent="0.25">
      <c r="A44" s="208"/>
      <c r="B44" s="208"/>
      <c r="C44" s="209"/>
      <c r="D44" s="163"/>
      <c r="E44" s="163"/>
      <c r="F44" s="163"/>
      <c r="G44" s="163"/>
      <c r="H44" s="163"/>
      <c r="I44" s="209"/>
      <c r="J44" s="163"/>
      <c r="K44" s="163"/>
    </row>
    <row r="45" spans="1:11" x14ac:dyDescent="0.25">
      <c r="A45" s="208"/>
      <c r="B45" s="208"/>
      <c r="C45" s="209"/>
      <c r="D45" s="163"/>
      <c r="E45" s="163"/>
      <c r="F45" s="163"/>
      <c r="G45" s="163"/>
      <c r="H45" s="163"/>
      <c r="I45" s="209"/>
      <c r="J45" s="163"/>
      <c r="K45" s="16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0CCA7-1931-4A6B-B953-2FB4E012A071}">
  <sheetPr>
    <tabColor theme="5" tint="0.59999389629810485"/>
    <outlinePr summaryBelow="0"/>
  </sheetPr>
  <dimension ref="A1:I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8" width="9.140625" style="3"/>
    <col min="9" max="9" width="13.85546875" style="3" bestFit="1" customWidth="1"/>
    <col min="10"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2"/>
    </row>
    <row r="2" spans="1:7" ht="43.5" customHeight="1" x14ac:dyDescent="0.25">
      <c r="A2" s="4"/>
    </row>
    <row r="3" spans="1:7" ht="11.25" customHeight="1" x14ac:dyDescent="0.25">
      <c r="A3" s="1"/>
      <c r="B3" s="1"/>
      <c r="C3" s="1"/>
      <c r="D3" s="1"/>
      <c r="E3" s="1"/>
      <c r="F3" s="1"/>
      <c r="G3" s="1"/>
    </row>
    <row r="4" spans="1:7" ht="36.75" customHeight="1" x14ac:dyDescent="0.25">
      <c r="A4" s="5"/>
    </row>
    <row r="5" spans="1:7" ht="22.5" customHeight="1" x14ac:dyDescent="0.25">
      <c r="A5" s="6"/>
    </row>
    <row r="6" spans="1:7" ht="15.75" customHeight="1" x14ac:dyDescent="0.25">
      <c r="A6" s="7"/>
      <c r="B6" s="8"/>
      <c r="C6" s="8"/>
    </row>
    <row r="7" spans="1:7" ht="15.75" customHeight="1" x14ac:dyDescent="0.25">
      <c r="A7" s="1"/>
      <c r="B7" s="1"/>
      <c r="C7" s="1"/>
    </row>
    <row r="8" spans="1:7" ht="15.75" customHeight="1" x14ac:dyDescent="0.25">
      <c r="A8" s="9"/>
      <c r="B8" s="8"/>
      <c r="C8" s="8"/>
    </row>
    <row r="9" spans="1:7" ht="15.75" customHeight="1" x14ac:dyDescent="0.25">
      <c r="A9" s="1"/>
      <c r="B9" s="1"/>
      <c r="C9" s="1"/>
    </row>
    <row r="10" spans="1:7" ht="15.75" customHeight="1" x14ac:dyDescent="0.25">
      <c r="A10" s="9"/>
      <c r="B10" s="8"/>
      <c r="C10" s="8"/>
    </row>
    <row r="11" spans="1:7" ht="15.75" customHeight="1" x14ac:dyDescent="0.25">
      <c r="A11" s="1"/>
      <c r="B11" s="1"/>
      <c r="C11" s="1"/>
    </row>
    <row r="12" spans="1:7" ht="15.75" customHeight="1" x14ac:dyDescent="0.25">
      <c r="A12" s="9"/>
      <c r="B12" s="8"/>
      <c r="C12" s="8"/>
    </row>
    <row r="13" spans="1:7" ht="15.75" customHeight="1" x14ac:dyDescent="0.25">
      <c r="A13" s="1"/>
      <c r="B13" s="1"/>
      <c r="C13" s="1"/>
    </row>
    <row r="14" spans="1:7" ht="14.25" customHeight="1" x14ac:dyDescent="0.25">
      <c r="A14" s="1"/>
      <c r="B14" s="1"/>
      <c r="C14" s="1"/>
      <c r="D14" s="1"/>
      <c r="E14" s="10"/>
    </row>
    <row r="15" spans="1:7" ht="26.25" customHeight="1" x14ac:dyDescent="0.25">
      <c r="A15" s="11"/>
    </row>
    <row r="16" spans="1:7" ht="15.75" customHeight="1" x14ac:dyDescent="0.25">
      <c r="A16" s="8"/>
    </row>
    <row r="17" spans="1:9" ht="15.75" customHeight="1" x14ac:dyDescent="0.25">
      <c r="A17" s="12"/>
      <c r="B17" s="13"/>
      <c r="C17" s="12"/>
      <c r="D17" s="14"/>
    </row>
    <row r="18" spans="1:9" ht="60" customHeight="1" x14ac:dyDescent="0.25">
      <c r="A18" s="15" t="s">
        <v>0</v>
      </c>
      <c r="B18" s="16" t="s">
        <v>1</v>
      </c>
      <c r="C18" s="16" t="s">
        <v>2</v>
      </c>
      <c r="D18" s="16" t="s">
        <v>3</v>
      </c>
      <c r="E18" s="17" t="s">
        <v>4</v>
      </c>
    </row>
    <row r="19" spans="1:9" ht="25.5" x14ac:dyDescent="0.25">
      <c r="A19" s="18" t="s">
        <v>5</v>
      </c>
      <c r="B19" s="19" t="s">
        <v>6</v>
      </c>
      <c r="C19" s="20" t="s">
        <v>7</v>
      </c>
      <c r="D19" s="21">
        <v>0</v>
      </c>
      <c r="E19" s="22">
        <v>0</v>
      </c>
    </row>
    <row r="20" spans="1:9" ht="38.25" x14ac:dyDescent="0.25">
      <c r="A20" s="23" t="s">
        <v>8</v>
      </c>
      <c r="B20" s="24" t="s">
        <v>9</v>
      </c>
      <c r="C20" s="25" t="s">
        <v>10</v>
      </c>
      <c r="D20" s="28">
        <v>1.0111999999999999E-2</v>
      </c>
      <c r="E20" s="29">
        <v>1.0056000000000001E-2</v>
      </c>
    </row>
    <row r="21" spans="1:9" ht="51" x14ac:dyDescent="0.25">
      <c r="A21" s="23" t="s">
        <v>11</v>
      </c>
      <c r="B21" s="24" t="s">
        <v>12</v>
      </c>
      <c r="C21" s="25" t="s">
        <v>13</v>
      </c>
      <c r="D21" s="28">
        <v>2.372E-3</v>
      </c>
      <c r="E21" s="29">
        <v>1.684E-3</v>
      </c>
    </row>
    <row r="22" spans="1:9" ht="76.5" x14ac:dyDescent="0.25">
      <c r="A22" s="23" t="s">
        <v>14</v>
      </c>
      <c r="B22" s="24" t="s">
        <v>15</v>
      </c>
      <c r="C22" s="25" t="s">
        <v>16</v>
      </c>
      <c r="D22" s="28">
        <v>2.9919999999999999E-3</v>
      </c>
      <c r="E22" s="29">
        <v>2.104E-3</v>
      </c>
    </row>
    <row r="23" spans="1:9" ht="38.25" x14ac:dyDescent="0.25">
      <c r="A23" s="23" t="s">
        <v>17</v>
      </c>
      <c r="B23" s="24" t="s">
        <v>18</v>
      </c>
      <c r="C23" s="25" t="s">
        <v>19</v>
      </c>
      <c r="D23" s="28">
        <v>1.0120000000000001E-3</v>
      </c>
      <c r="E23" s="29">
        <v>7.1199999999999996E-4</v>
      </c>
    </row>
    <row r="24" spans="1:9" ht="76.5" x14ac:dyDescent="0.25">
      <c r="A24" s="23" t="s">
        <v>20</v>
      </c>
      <c r="B24" s="24" t="s">
        <v>21</v>
      </c>
      <c r="C24" s="25" t="s">
        <v>22</v>
      </c>
      <c r="D24" s="28">
        <v>9.0646851384231452E-4</v>
      </c>
      <c r="E24" s="29">
        <v>6.3776532996578505E-4</v>
      </c>
    </row>
    <row r="25" spans="1:9" ht="38.25" x14ac:dyDescent="0.25">
      <c r="A25" s="23" t="s">
        <v>23</v>
      </c>
      <c r="B25" s="24" t="s">
        <v>24</v>
      </c>
      <c r="C25" s="25" t="s">
        <v>25</v>
      </c>
      <c r="D25" s="28">
        <v>1.7555999999999999E-2</v>
      </c>
      <c r="E25" s="29">
        <v>1.5345943454650466E-2</v>
      </c>
    </row>
    <row r="26" spans="1:9" ht="76.5" x14ac:dyDescent="0.25">
      <c r="A26" s="23" t="s">
        <v>26</v>
      </c>
      <c r="B26" s="24" t="s">
        <v>27</v>
      </c>
      <c r="C26" s="25" t="s">
        <v>28</v>
      </c>
      <c r="D26" s="28">
        <v>0.31858516559336864</v>
      </c>
      <c r="E26" s="29">
        <v>0.28354871263943204</v>
      </c>
    </row>
    <row r="27" spans="1:9" ht="25.5" x14ac:dyDescent="0.25">
      <c r="A27" s="18" t="s">
        <v>29</v>
      </c>
      <c r="B27" s="19" t="s">
        <v>30</v>
      </c>
      <c r="C27" s="20" t="s">
        <v>31</v>
      </c>
      <c r="D27" s="21">
        <v>0</v>
      </c>
      <c r="E27" s="22">
        <v>0</v>
      </c>
      <c r="G27" s="161"/>
      <c r="H27" s="161"/>
      <c r="I27" s="161"/>
    </row>
    <row r="28" spans="1:9" ht="38.25" x14ac:dyDescent="0.25">
      <c r="A28" s="23" t="s">
        <v>8</v>
      </c>
      <c r="B28" s="24" t="s">
        <v>32</v>
      </c>
      <c r="C28" s="25" t="s">
        <v>33</v>
      </c>
      <c r="D28" s="26">
        <v>150356442800</v>
      </c>
      <c r="E28" s="27">
        <v>150446710700</v>
      </c>
      <c r="I28" s="161"/>
    </row>
    <row r="29" spans="1:9" ht="38.25" x14ac:dyDescent="0.25">
      <c r="A29" s="23" t="s">
        <v>8</v>
      </c>
      <c r="B29" s="24" t="s">
        <v>34</v>
      </c>
      <c r="C29" s="25" t="s">
        <v>35</v>
      </c>
      <c r="D29" s="26">
        <v>150356442800</v>
      </c>
      <c r="E29" s="27">
        <v>150446710700</v>
      </c>
    </row>
    <row r="30" spans="1:9" ht="38.25" x14ac:dyDescent="0.25">
      <c r="A30" s="23" t="s">
        <v>8</v>
      </c>
      <c r="B30" s="24" t="s">
        <v>36</v>
      </c>
      <c r="C30" s="25" t="s">
        <v>37</v>
      </c>
      <c r="D30" s="30">
        <v>15035644.279999999</v>
      </c>
      <c r="E30" s="31">
        <v>15044671.07</v>
      </c>
    </row>
    <row r="31" spans="1:9" ht="51" x14ac:dyDescent="0.25">
      <c r="A31" s="23" t="s">
        <v>11</v>
      </c>
      <c r="B31" s="24" t="s">
        <v>38</v>
      </c>
      <c r="C31" s="25" t="s">
        <v>39</v>
      </c>
      <c r="D31" s="26">
        <v>-88113345000</v>
      </c>
      <c r="E31" s="27">
        <v>-90267900</v>
      </c>
    </row>
    <row r="32" spans="1:9" ht="38.25" x14ac:dyDescent="0.25">
      <c r="A32" s="23" t="s">
        <v>11</v>
      </c>
      <c r="B32" s="24" t="s">
        <v>40</v>
      </c>
      <c r="C32" s="25" t="s">
        <v>41</v>
      </c>
      <c r="D32" s="30">
        <v>-8811334.5</v>
      </c>
      <c r="E32" s="31">
        <v>-9026.7900000000009</v>
      </c>
    </row>
    <row r="33" spans="1:7" ht="38.25" x14ac:dyDescent="0.25">
      <c r="A33" s="23" t="s">
        <v>11</v>
      </c>
      <c r="B33" s="24" t="s">
        <v>42</v>
      </c>
      <c r="C33" s="25" t="s">
        <v>43</v>
      </c>
      <c r="D33" s="26">
        <v>-88113345000</v>
      </c>
      <c r="E33" s="27">
        <v>-90267900</v>
      </c>
    </row>
    <row r="34" spans="1:7" ht="38.25" x14ac:dyDescent="0.25">
      <c r="A34" s="23" t="s">
        <v>11</v>
      </c>
      <c r="B34" s="24" t="s">
        <v>44</v>
      </c>
      <c r="C34" s="25" t="s">
        <v>45</v>
      </c>
      <c r="D34" s="30">
        <v>22392.27</v>
      </c>
      <c r="E34" s="31">
        <v>13310.68</v>
      </c>
    </row>
    <row r="35" spans="1:7" ht="38.25" x14ac:dyDescent="0.25">
      <c r="A35" s="23" t="s">
        <v>11</v>
      </c>
      <c r="B35" s="24" t="s">
        <v>46</v>
      </c>
      <c r="C35" s="25" t="s">
        <v>47</v>
      </c>
      <c r="D35" s="26">
        <v>223922700</v>
      </c>
      <c r="E35" s="27">
        <v>133106800</v>
      </c>
    </row>
    <row r="36" spans="1:7" ht="38.25" x14ac:dyDescent="0.25">
      <c r="A36" s="23" t="s">
        <v>11</v>
      </c>
      <c r="B36" s="24" t="s">
        <v>48</v>
      </c>
      <c r="C36" s="25" t="s">
        <v>49</v>
      </c>
      <c r="D36" s="30">
        <v>-8833726.7699999996</v>
      </c>
      <c r="E36" s="31">
        <v>-22337.47</v>
      </c>
    </row>
    <row r="37" spans="1:7" ht="38.25" x14ac:dyDescent="0.25">
      <c r="A37" s="23" t="s">
        <v>11</v>
      </c>
      <c r="B37" s="24" t="s">
        <v>50</v>
      </c>
      <c r="C37" s="25" t="s">
        <v>51</v>
      </c>
      <c r="D37" s="26">
        <v>-88337267700</v>
      </c>
      <c r="E37" s="27">
        <v>-223374700</v>
      </c>
    </row>
    <row r="38" spans="1:7" ht="51" x14ac:dyDescent="0.25">
      <c r="A38" s="23" t="s">
        <v>14</v>
      </c>
      <c r="B38" s="24" t="s">
        <v>52</v>
      </c>
      <c r="C38" s="25" t="s">
        <v>53</v>
      </c>
      <c r="D38" s="26">
        <v>62243097800</v>
      </c>
      <c r="E38" s="27">
        <v>150356442800</v>
      </c>
    </row>
    <row r="39" spans="1:7" ht="38.25" x14ac:dyDescent="0.25">
      <c r="A39" s="23" t="s">
        <v>14</v>
      </c>
      <c r="B39" s="24" t="s">
        <v>54</v>
      </c>
      <c r="C39" s="25" t="s">
        <v>55</v>
      </c>
      <c r="D39" s="26">
        <v>62243097800</v>
      </c>
      <c r="E39" s="27">
        <v>150356442800</v>
      </c>
    </row>
    <row r="40" spans="1:7" ht="38.25" x14ac:dyDescent="0.25">
      <c r="A40" s="23" t="s">
        <v>14</v>
      </c>
      <c r="B40" s="24" t="s">
        <v>56</v>
      </c>
      <c r="C40" s="25" t="s">
        <v>57</v>
      </c>
      <c r="D40" s="30">
        <v>6224309.7800000003</v>
      </c>
      <c r="E40" s="31">
        <v>15035644.279999999</v>
      </c>
    </row>
    <row r="41" spans="1:7" ht="51" x14ac:dyDescent="0.25">
      <c r="A41" s="23" t="s">
        <v>17</v>
      </c>
      <c r="B41" s="24" t="s">
        <v>58</v>
      </c>
      <c r="C41" s="25" t="s">
        <v>59</v>
      </c>
      <c r="D41" s="28">
        <v>0.37135899428193303</v>
      </c>
      <c r="E41" s="29">
        <v>0.15362214727788173</v>
      </c>
    </row>
    <row r="42" spans="1:7" ht="51" x14ac:dyDescent="0.25">
      <c r="A42" s="23" t="s">
        <v>20</v>
      </c>
      <c r="B42" s="24" t="s">
        <v>60</v>
      </c>
      <c r="C42" s="25" t="s">
        <v>61</v>
      </c>
      <c r="D42" s="28">
        <v>0.98814199999999996</v>
      </c>
      <c r="E42" s="29">
        <v>0.99532600000000004</v>
      </c>
    </row>
    <row r="43" spans="1:7" ht="51" x14ac:dyDescent="0.25">
      <c r="A43" s="23" t="s">
        <v>23</v>
      </c>
      <c r="B43" s="24" t="s">
        <v>62</v>
      </c>
      <c r="C43" s="25" t="s">
        <v>63</v>
      </c>
      <c r="D43" s="28">
        <v>0.61112900000000003</v>
      </c>
      <c r="E43" s="29">
        <v>0.838592</v>
      </c>
    </row>
    <row r="44" spans="1:7" ht="51" x14ac:dyDescent="0.25">
      <c r="A44" s="23" t="s">
        <v>26</v>
      </c>
      <c r="B44" s="24" t="s">
        <v>64</v>
      </c>
      <c r="C44" s="25" t="s">
        <v>65</v>
      </c>
      <c r="D44" s="26">
        <v>207</v>
      </c>
      <c r="E44" s="27">
        <v>210</v>
      </c>
    </row>
    <row r="45" spans="1:7" ht="38.25" x14ac:dyDescent="0.25">
      <c r="A45" s="32" t="s">
        <v>66</v>
      </c>
      <c r="B45" s="33" t="s">
        <v>67</v>
      </c>
      <c r="C45" s="34" t="s">
        <v>68</v>
      </c>
      <c r="D45" s="35">
        <v>11478.19</v>
      </c>
      <c r="E45" s="36">
        <v>11332.93</v>
      </c>
    </row>
    <row r="46" spans="1:7" ht="12.75" customHeight="1" x14ac:dyDescent="0.25">
      <c r="A46" s="1"/>
      <c r="B46" s="1"/>
      <c r="C46" s="1"/>
      <c r="D46" s="1"/>
      <c r="E46" s="1"/>
      <c r="F46" s="1"/>
      <c r="G46" s="1"/>
    </row>
    <row r="47" spans="1:7" ht="15.75" customHeight="1" x14ac:dyDescent="0.25">
      <c r="A47" s="37"/>
    </row>
    <row r="48" spans="1:7" ht="75" customHeight="1" x14ac:dyDescent="0.25">
      <c r="A48" s="38"/>
    </row>
    <row r="49" spans="1:7" ht="75" customHeight="1" x14ac:dyDescent="0.25">
      <c r="A49" s="38"/>
    </row>
    <row r="50" spans="1:7" ht="11.25" customHeight="1" x14ac:dyDescent="0.2">
      <c r="A50" s="1"/>
      <c r="B50" s="39"/>
      <c r="C50" s="1"/>
      <c r="D50" s="1"/>
      <c r="E50" s="1"/>
      <c r="F50" s="1"/>
      <c r="G50" s="1"/>
    </row>
    <row r="51" spans="1:7" ht="14.25" customHeight="1" x14ac:dyDescent="0.25">
      <c r="A51" s="7"/>
      <c r="B51" s="9"/>
    </row>
    <row r="52" spans="1:7" ht="12" customHeight="1" x14ac:dyDescent="0.25">
      <c r="A52" s="40"/>
      <c r="B52" s="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9"/>
      <c r="B59" s="9"/>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F61E-1456-4C16-ABE3-7D7AA70EB85A}">
  <sheetPr>
    <tabColor theme="5" tint="0.59999389629810485"/>
    <outlinePr summaryBelow="0"/>
    <pageSetUpPr fitToPage="1"/>
  </sheetPr>
  <dimension ref="A1:I108"/>
  <sheetViews>
    <sheetView showGridLines="0" showZeros="0" tabSelected="1" showOutlineSymbols="0" view="pageBreakPreview" zoomScale="115" zoomScaleNormal="100" zoomScaleSheetLayoutView="115" workbookViewId="0">
      <selection activeCell="D12" sqref="D12"/>
    </sheetView>
  </sheetViews>
  <sheetFormatPr defaultRowHeight="12.75" x14ac:dyDescent="0.25"/>
  <cols>
    <col min="1" max="1" width="6.85546875" style="213" customWidth="1"/>
    <col min="2" max="2" width="37.7109375" style="213" customWidth="1"/>
    <col min="3" max="7" width="15.28515625" style="213" customWidth="1"/>
    <col min="8" max="16384" width="9.140625" style="213"/>
  </cols>
  <sheetData>
    <row r="1" spans="1:9" ht="61.5" customHeight="1" x14ac:dyDescent="0.25">
      <c r="A1" s="211"/>
      <c r="B1" s="211"/>
      <c r="C1" s="212"/>
    </row>
    <row r="2" spans="1:9" ht="18.75" customHeight="1" x14ac:dyDescent="0.25">
      <c r="A2" s="214"/>
    </row>
    <row r="3" spans="1:9" ht="39.75" customHeight="1" x14ac:dyDescent="0.25">
      <c r="A3" s="211"/>
      <c r="B3" s="212"/>
    </row>
    <row r="4" spans="1:9" ht="12.75" customHeight="1" x14ac:dyDescent="0.25">
      <c r="A4" s="211"/>
      <c r="B4" s="215"/>
    </row>
    <row r="5" spans="1:9" ht="14.25" customHeight="1" x14ac:dyDescent="0.25">
      <c r="A5" s="298">
        <v>1</v>
      </c>
      <c r="B5" s="299" t="s">
        <v>953</v>
      </c>
      <c r="C5" s="300"/>
      <c r="D5" s="216" t="s">
        <v>954</v>
      </c>
      <c r="E5" s="217"/>
    </row>
    <row r="6" spans="1:9" ht="13.5" customHeight="1" x14ac:dyDescent="0.25">
      <c r="A6" s="298"/>
      <c r="B6" s="301" t="s">
        <v>955</v>
      </c>
      <c r="C6" s="301"/>
      <c r="D6" s="218" t="s">
        <v>956</v>
      </c>
      <c r="E6" s="217"/>
    </row>
    <row r="7" spans="1:9" ht="13.5" customHeight="1" x14ac:dyDescent="0.25">
      <c r="A7" s="298">
        <v>2</v>
      </c>
      <c r="B7" s="302" t="s">
        <v>957</v>
      </c>
      <c r="C7" s="303"/>
      <c r="D7" s="216" t="s">
        <v>958</v>
      </c>
      <c r="E7" s="217"/>
    </row>
    <row r="8" spans="1:9" ht="14.25" customHeight="1" x14ac:dyDescent="0.25">
      <c r="A8" s="298"/>
      <c r="B8" s="303" t="s">
        <v>959</v>
      </c>
      <c r="C8" s="303"/>
      <c r="D8" s="218" t="s">
        <v>960</v>
      </c>
      <c r="E8" s="217"/>
    </row>
    <row r="9" spans="1:9" ht="13.5" customHeight="1" x14ac:dyDescent="0.25">
      <c r="A9" s="298">
        <v>3</v>
      </c>
      <c r="B9" s="302" t="s">
        <v>949</v>
      </c>
      <c r="C9" s="303"/>
      <c r="D9" s="216" t="s">
        <v>950</v>
      </c>
      <c r="E9" s="217"/>
    </row>
    <row r="10" spans="1:9" ht="13.5" customHeight="1" x14ac:dyDescent="0.25">
      <c r="A10" s="298"/>
      <c r="B10" s="220" t="s">
        <v>951</v>
      </c>
      <c r="C10" s="219"/>
      <c r="D10" s="218" t="s">
        <v>952</v>
      </c>
      <c r="E10" s="217"/>
    </row>
    <row r="11" spans="1:9" ht="13.5" customHeight="1" x14ac:dyDescent="0.25">
      <c r="A11" s="298">
        <v>4</v>
      </c>
      <c r="B11" s="221" t="s">
        <v>961</v>
      </c>
      <c r="C11" s="220"/>
      <c r="D11" s="222" t="s">
        <v>1073</v>
      </c>
      <c r="E11" s="217"/>
    </row>
    <row r="12" spans="1:9" ht="13.5" customHeight="1" x14ac:dyDescent="0.25">
      <c r="A12" s="298"/>
      <c r="B12" s="220" t="s">
        <v>962</v>
      </c>
      <c r="C12" s="220"/>
      <c r="D12" s="223" t="s">
        <v>1074</v>
      </c>
      <c r="E12" s="224"/>
    </row>
    <row r="13" spans="1:9" ht="6" customHeight="1" x14ac:dyDescent="0.25">
      <c r="A13" s="212"/>
      <c r="B13" s="225"/>
      <c r="C13" s="225"/>
      <c r="D13" s="226"/>
      <c r="E13" s="224"/>
    </row>
    <row r="14" spans="1:9" ht="8.25" customHeight="1" x14ac:dyDescent="0.25">
      <c r="A14" s="227"/>
      <c r="B14" s="217"/>
      <c r="C14" s="217"/>
      <c r="D14" s="217"/>
      <c r="E14" s="217"/>
      <c r="F14" s="217"/>
      <c r="G14" s="217"/>
      <c r="H14" s="217"/>
      <c r="I14" s="217"/>
    </row>
    <row r="15" spans="1:9" s="229" customFormat="1" ht="15" customHeight="1" x14ac:dyDescent="0.25">
      <c r="A15" s="228" t="s">
        <v>1008</v>
      </c>
    </row>
    <row r="16" spans="1:9" s="229" customFormat="1" x14ac:dyDescent="0.25">
      <c r="A16" s="230" t="s">
        <v>1009</v>
      </c>
    </row>
    <row r="17" spans="1:9" ht="12.75" customHeight="1" x14ac:dyDescent="0.25">
      <c r="A17" s="231"/>
      <c r="B17" s="217"/>
      <c r="C17" s="217"/>
      <c r="D17" s="217"/>
      <c r="E17" s="217"/>
      <c r="F17" s="217"/>
      <c r="G17" s="217"/>
      <c r="H17" s="217"/>
      <c r="I17" s="217"/>
    </row>
    <row r="18" spans="1:9" ht="15.75" customHeight="1" x14ac:dyDescent="0.25">
      <c r="A18" s="304" t="s">
        <v>178</v>
      </c>
      <c r="B18" s="297" t="s">
        <v>1010</v>
      </c>
      <c r="C18" s="297"/>
      <c r="D18" s="297"/>
      <c r="E18" s="297"/>
      <c r="F18" s="297" t="s">
        <v>1011</v>
      </c>
      <c r="G18" s="297"/>
      <c r="H18" s="217"/>
      <c r="I18" s="217"/>
    </row>
    <row r="19" spans="1:9" ht="23.25" customHeight="1" x14ac:dyDescent="0.25">
      <c r="A19" s="304"/>
      <c r="B19" s="297"/>
      <c r="C19" s="297"/>
      <c r="D19" s="297"/>
      <c r="E19" s="297"/>
      <c r="F19" s="232" t="s">
        <v>1012</v>
      </c>
      <c r="G19" s="232" t="s">
        <v>1013</v>
      </c>
      <c r="H19" s="217"/>
      <c r="I19" s="217"/>
    </row>
    <row r="20" spans="1:9" ht="25.5" customHeight="1" x14ac:dyDescent="0.25">
      <c r="A20" s="233" t="s">
        <v>5</v>
      </c>
      <c r="B20" s="234" t="s">
        <v>1014</v>
      </c>
      <c r="C20" s="234"/>
      <c r="D20" s="234"/>
      <c r="E20" s="234"/>
      <c r="F20" s="234"/>
      <c r="G20" s="234"/>
      <c r="H20" s="217"/>
      <c r="I20" s="217"/>
    </row>
    <row r="21" spans="1:9" x14ac:dyDescent="0.25">
      <c r="A21" s="233">
        <v>1</v>
      </c>
      <c r="B21" s="234" t="s">
        <v>1015</v>
      </c>
      <c r="C21" s="234"/>
      <c r="D21" s="234"/>
      <c r="E21" s="234"/>
      <c r="F21" s="234"/>
      <c r="G21" s="234"/>
      <c r="H21" s="217"/>
      <c r="I21" s="217"/>
    </row>
    <row r="22" spans="1:9" x14ac:dyDescent="0.25">
      <c r="A22" s="233">
        <v>2</v>
      </c>
      <c r="B22" s="234" t="s">
        <v>976</v>
      </c>
      <c r="C22" s="234"/>
      <c r="D22" s="234"/>
      <c r="E22" s="234"/>
      <c r="F22" s="234"/>
      <c r="G22" s="234"/>
      <c r="H22" s="217"/>
      <c r="I22" s="217"/>
    </row>
    <row r="23" spans="1:9" x14ac:dyDescent="0.25">
      <c r="A23" s="233" t="s">
        <v>29</v>
      </c>
      <c r="B23" s="234" t="s">
        <v>1016</v>
      </c>
      <c r="C23" s="234"/>
      <c r="D23" s="234"/>
      <c r="E23" s="234"/>
      <c r="F23" s="234"/>
      <c r="G23" s="234"/>
      <c r="H23" s="217"/>
      <c r="I23" s="217"/>
    </row>
    <row r="24" spans="1:9" x14ac:dyDescent="0.25">
      <c r="A24" s="233">
        <v>1</v>
      </c>
      <c r="B24" s="234" t="s">
        <v>1015</v>
      </c>
      <c r="C24" s="234"/>
      <c r="D24" s="234"/>
      <c r="E24" s="234"/>
      <c r="F24" s="234"/>
      <c r="G24" s="234"/>
      <c r="H24" s="217"/>
      <c r="I24" s="217"/>
    </row>
    <row r="25" spans="1:9" x14ac:dyDescent="0.25">
      <c r="A25" s="233">
        <v>2</v>
      </c>
      <c r="B25" s="234" t="s">
        <v>976</v>
      </c>
      <c r="C25" s="234"/>
      <c r="D25" s="234"/>
      <c r="E25" s="234"/>
      <c r="F25" s="234"/>
      <c r="G25" s="234"/>
      <c r="H25" s="217"/>
      <c r="I25" s="217"/>
    </row>
    <row r="26" spans="1:9" x14ac:dyDescent="0.25">
      <c r="A26" s="233" t="s">
        <v>85</v>
      </c>
      <c r="B26" s="234" t="s">
        <v>1017</v>
      </c>
      <c r="C26" s="234"/>
      <c r="D26" s="234"/>
      <c r="E26" s="234"/>
      <c r="F26" s="234"/>
      <c r="G26" s="234"/>
      <c r="H26" s="217"/>
      <c r="I26" s="217"/>
    </row>
    <row r="27" spans="1:9" x14ac:dyDescent="0.25">
      <c r="A27" s="233">
        <v>1</v>
      </c>
      <c r="B27" s="234" t="s">
        <v>1015</v>
      </c>
      <c r="C27" s="234"/>
      <c r="D27" s="234"/>
      <c r="E27" s="234"/>
      <c r="F27" s="234"/>
      <c r="G27" s="234"/>
      <c r="H27" s="217"/>
      <c r="I27" s="217"/>
    </row>
    <row r="28" spans="1:9" x14ac:dyDescent="0.25">
      <c r="A28" s="233">
        <v>2</v>
      </c>
      <c r="B28" s="234" t="s">
        <v>976</v>
      </c>
      <c r="C28" s="234"/>
      <c r="D28" s="234"/>
      <c r="E28" s="234"/>
      <c r="F28" s="234"/>
      <c r="G28" s="234"/>
      <c r="H28" s="217"/>
      <c r="I28" s="217"/>
    </row>
    <row r="29" spans="1:9" x14ac:dyDescent="0.25">
      <c r="A29" s="233" t="s">
        <v>123</v>
      </c>
      <c r="B29" s="234" t="s">
        <v>1018</v>
      </c>
      <c r="C29" s="234"/>
      <c r="D29" s="234"/>
      <c r="E29" s="234"/>
      <c r="F29" s="234"/>
      <c r="G29" s="234"/>
      <c r="H29" s="217"/>
      <c r="I29" s="217"/>
    </row>
    <row r="30" spans="1:9" x14ac:dyDescent="0.25">
      <c r="A30" s="233">
        <v>1</v>
      </c>
      <c r="B30" s="234" t="s">
        <v>1015</v>
      </c>
      <c r="C30" s="234"/>
      <c r="D30" s="234"/>
      <c r="E30" s="234"/>
      <c r="F30" s="234"/>
      <c r="G30" s="234"/>
      <c r="H30" s="217"/>
      <c r="I30" s="217"/>
    </row>
    <row r="31" spans="1:9" x14ac:dyDescent="0.25">
      <c r="A31" s="233">
        <v>2</v>
      </c>
      <c r="B31" s="234" t="s">
        <v>1019</v>
      </c>
      <c r="C31" s="234"/>
      <c r="D31" s="234"/>
      <c r="E31" s="234"/>
      <c r="F31" s="234"/>
      <c r="G31" s="234"/>
      <c r="H31" s="217"/>
      <c r="I31" s="217"/>
    </row>
    <row r="32" spans="1:9" ht="9.75" customHeight="1" x14ac:dyDescent="0.25">
      <c r="A32" s="235"/>
      <c r="B32" s="236"/>
      <c r="C32" s="236"/>
      <c r="D32" s="236"/>
      <c r="E32" s="217"/>
      <c r="F32" s="217"/>
      <c r="G32" s="217"/>
      <c r="H32" s="217"/>
      <c r="I32" s="217"/>
    </row>
    <row r="33" spans="1:9" s="229" customFormat="1" x14ac:dyDescent="0.25">
      <c r="A33" s="237" t="s">
        <v>1020</v>
      </c>
    </row>
    <row r="34" spans="1:9" s="229" customFormat="1" ht="10.5" customHeight="1" x14ac:dyDescent="0.25">
      <c r="A34" s="237"/>
    </row>
    <row r="35" spans="1:9" s="229" customFormat="1" x14ac:dyDescent="0.25">
      <c r="A35" s="230" t="s">
        <v>1021</v>
      </c>
    </row>
    <row r="36" spans="1:9" x14ac:dyDescent="0.25">
      <c r="A36" s="231"/>
      <c r="B36" s="217"/>
      <c r="C36" s="217"/>
      <c r="D36" s="217"/>
      <c r="E36" s="217"/>
      <c r="F36" s="217"/>
      <c r="G36" s="217"/>
      <c r="H36" s="217"/>
      <c r="I36" s="217"/>
    </row>
    <row r="37" spans="1:9" ht="25.5" x14ac:dyDescent="0.25">
      <c r="A37" s="304" t="s">
        <v>178</v>
      </c>
      <c r="B37" s="297" t="s">
        <v>1022</v>
      </c>
      <c r="C37" s="297" t="s">
        <v>1023</v>
      </c>
      <c r="D37" s="297"/>
      <c r="E37" s="297" t="s">
        <v>1024</v>
      </c>
      <c r="F37" s="297"/>
      <c r="G37" s="232" t="s">
        <v>1025</v>
      </c>
      <c r="H37" s="217"/>
      <c r="I37" s="217"/>
    </row>
    <row r="38" spans="1:9" ht="15.75" customHeight="1" x14ac:dyDescent="0.25">
      <c r="A38" s="304"/>
      <c r="B38" s="297"/>
      <c r="C38" s="232" t="s">
        <v>1026</v>
      </c>
      <c r="D38" s="232" t="s">
        <v>1027</v>
      </c>
      <c r="E38" s="232" t="s">
        <v>1026</v>
      </c>
      <c r="F38" s="232" t="s">
        <v>1027</v>
      </c>
      <c r="G38" s="238"/>
      <c r="H38" s="217"/>
      <c r="I38" s="217"/>
    </row>
    <row r="39" spans="1:9" x14ac:dyDescent="0.25">
      <c r="A39" s="233" t="s">
        <v>315</v>
      </c>
      <c r="B39" s="239" t="s">
        <v>1028</v>
      </c>
      <c r="C39" s="234"/>
      <c r="D39" s="234"/>
      <c r="E39" s="234"/>
      <c r="F39" s="234"/>
      <c r="G39" s="234"/>
      <c r="H39" s="217"/>
      <c r="I39" s="217"/>
    </row>
    <row r="40" spans="1:9" x14ac:dyDescent="0.25">
      <c r="A40" s="233"/>
      <c r="B40" s="239" t="s">
        <v>1029</v>
      </c>
      <c r="C40" s="234"/>
      <c r="D40" s="234"/>
      <c r="E40" s="234"/>
      <c r="F40" s="234"/>
      <c r="G40" s="234"/>
      <c r="H40" s="217"/>
      <c r="I40" s="217"/>
    </row>
    <row r="41" spans="1:9" x14ac:dyDescent="0.25">
      <c r="A41" s="233"/>
      <c r="B41" s="239" t="s">
        <v>1030</v>
      </c>
      <c r="C41" s="234"/>
      <c r="D41" s="234"/>
      <c r="E41" s="234"/>
      <c r="F41" s="234"/>
      <c r="G41" s="234"/>
      <c r="H41" s="217"/>
      <c r="I41" s="217"/>
    </row>
    <row r="42" spans="1:9" x14ac:dyDescent="0.25">
      <c r="A42" s="233"/>
      <c r="B42" s="239" t="s">
        <v>1031</v>
      </c>
      <c r="C42" s="234"/>
      <c r="D42" s="234"/>
      <c r="E42" s="234"/>
      <c r="F42" s="234"/>
      <c r="G42" s="234"/>
      <c r="H42" s="217"/>
      <c r="I42" s="217"/>
    </row>
    <row r="43" spans="1:9" x14ac:dyDescent="0.25">
      <c r="A43" s="233" t="s">
        <v>329</v>
      </c>
      <c r="B43" s="239" t="s">
        <v>1032</v>
      </c>
      <c r="C43" s="234"/>
      <c r="D43" s="234"/>
      <c r="E43" s="234"/>
      <c r="F43" s="234"/>
      <c r="G43" s="234"/>
      <c r="H43" s="217"/>
      <c r="I43" s="217"/>
    </row>
    <row r="44" spans="1:9" x14ac:dyDescent="0.25">
      <c r="A44" s="233" t="s">
        <v>346</v>
      </c>
      <c r="B44" s="239" t="s">
        <v>1033</v>
      </c>
      <c r="C44" s="234"/>
      <c r="D44" s="234"/>
      <c r="E44" s="234"/>
      <c r="F44" s="234"/>
      <c r="G44" s="234"/>
      <c r="H44" s="217"/>
      <c r="I44" s="217"/>
    </row>
    <row r="45" spans="1:9" x14ac:dyDescent="0.25">
      <c r="A45" s="233" t="s">
        <v>353</v>
      </c>
      <c r="B45" s="239" t="s">
        <v>1034</v>
      </c>
      <c r="C45" s="234"/>
      <c r="D45" s="234"/>
      <c r="E45" s="234"/>
      <c r="F45" s="234"/>
      <c r="G45" s="234"/>
      <c r="H45" s="217"/>
      <c r="I45" s="217"/>
    </row>
    <row r="46" spans="1:9" x14ac:dyDescent="0.25">
      <c r="A46" s="233" t="s">
        <v>360</v>
      </c>
      <c r="B46" s="239" t="s">
        <v>1035</v>
      </c>
      <c r="C46" s="234"/>
      <c r="D46" s="234"/>
      <c r="E46" s="234"/>
      <c r="F46" s="234"/>
      <c r="G46" s="234"/>
      <c r="H46" s="217"/>
      <c r="I46" s="217"/>
    </row>
    <row r="47" spans="1:9" x14ac:dyDescent="0.25">
      <c r="A47" s="233" t="s">
        <v>363</v>
      </c>
      <c r="B47" s="239" t="s">
        <v>1036</v>
      </c>
      <c r="C47" s="234"/>
      <c r="D47" s="234"/>
      <c r="E47" s="234"/>
      <c r="F47" s="234"/>
      <c r="G47" s="234"/>
      <c r="H47" s="217"/>
      <c r="I47" s="217"/>
    </row>
    <row r="48" spans="1:9" x14ac:dyDescent="0.25">
      <c r="A48" s="233" t="s">
        <v>372</v>
      </c>
      <c r="B48" s="239" t="s">
        <v>1037</v>
      </c>
      <c r="C48" s="234"/>
      <c r="D48" s="234"/>
      <c r="E48" s="234"/>
      <c r="F48" s="234"/>
      <c r="G48" s="234"/>
      <c r="H48" s="217"/>
      <c r="I48" s="217"/>
    </row>
    <row r="49" spans="1:9" x14ac:dyDescent="0.25">
      <c r="A49" s="233" t="s">
        <v>375</v>
      </c>
      <c r="B49" s="239" t="s">
        <v>1038</v>
      </c>
      <c r="C49" s="234"/>
      <c r="D49" s="234"/>
      <c r="E49" s="234"/>
      <c r="F49" s="234"/>
      <c r="G49" s="234"/>
      <c r="H49" s="217"/>
      <c r="I49" s="217"/>
    </row>
    <row r="50" spans="1:9" ht="25.5" x14ac:dyDescent="0.25">
      <c r="A50" s="297" t="s">
        <v>178</v>
      </c>
      <c r="B50" s="297" t="s">
        <v>1039</v>
      </c>
      <c r="C50" s="297" t="s">
        <v>1040</v>
      </c>
      <c r="D50" s="297"/>
      <c r="E50" s="297" t="s">
        <v>1041</v>
      </c>
      <c r="F50" s="297"/>
      <c r="G50" s="232" t="s">
        <v>1042</v>
      </c>
      <c r="H50" s="217"/>
      <c r="I50" s="217"/>
    </row>
    <row r="51" spans="1:9" ht="14.25" customHeight="1" x14ac:dyDescent="0.25">
      <c r="A51" s="297"/>
      <c r="B51" s="297"/>
      <c r="C51" s="232" t="s">
        <v>1026</v>
      </c>
      <c r="D51" s="232" t="s">
        <v>1027</v>
      </c>
      <c r="E51" s="232" t="s">
        <v>1026</v>
      </c>
      <c r="F51" s="232" t="s">
        <v>1027</v>
      </c>
      <c r="G51" s="238"/>
      <c r="H51" s="217"/>
      <c r="I51" s="217"/>
    </row>
    <row r="52" spans="1:9" ht="25.5" x14ac:dyDescent="0.25">
      <c r="A52" s="233" t="s">
        <v>380</v>
      </c>
      <c r="B52" s="239" t="s">
        <v>1043</v>
      </c>
      <c r="C52" s="234"/>
      <c r="D52" s="234"/>
      <c r="E52" s="234"/>
      <c r="F52" s="234"/>
      <c r="G52" s="234"/>
      <c r="H52" s="217"/>
      <c r="I52" s="217"/>
    </row>
    <row r="53" spans="1:9" x14ac:dyDescent="0.25">
      <c r="A53" s="233" t="s">
        <v>383</v>
      </c>
      <c r="B53" s="239" t="s">
        <v>1044</v>
      </c>
      <c r="C53" s="234"/>
      <c r="D53" s="234"/>
      <c r="E53" s="234"/>
      <c r="F53" s="234"/>
      <c r="G53" s="234"/>
      <c r="H53" s="217"/>
      <c r="I53" s="217"/>
    </row>
    <row r="54" spans="1:9" x14ac:dyDescent="0.25">
      <c r="A54" s="233" t="s">
        <v>454</v>
      </c>
      <c r="B54" s="239" t="s">
        <v>1045</v>
      </c>
      <c r="C54" s="234"/>
      <c r="D54" s="234"/>
      <c r="E54" s="234"/>
      <c r="F54" s="234"/>
      <c r="G54" s="234"/>
      <c r="H54" s="217"/>
      <c r="I54" s="217"/>
    </row>
    <row r="55" spans="1:9" x14ac:dyDescent="0.25">
      <c r="A55" s="235"/>
      <c r="B55" s="236"/>
      <c r="C55" s="236"/>
      <c r="D55" s="236"/>
      <c r="E55" s="236"/>
      <c r="F55" s="236"/>
      <c r="G55" s="236"/>
      <c r="H55" s="217"/>
      <c r="I55" s="217"/>
    </row>
    <row r="56" spans="1:9" s="229" customFormat="1" x14ac:dyDescent="0.25">
      <c r="A56" s="237" t="s">
        <v>1046</v>
      </c>
    </row>
    <row r="57" spans="1:9" ht="9.75" customHeight="1" x14ac:dyDescent="0.25">
      <c r="A57" s="240"/>
      <c r="B57" s="217"/>
      <c r="C57" s="217"/>
      <c r="D57" s="217"/>
      <c r="E57" s="217"/>
      <c r="F57" s="217"/>
      <c r="G57" s="217"/>
      <c r="H57" s="217"/>
      <c r="I57" s="217"/>
    </row>
    <row r="58" spans="1:9" s="229" customFormat="1" x14ac:dyDescent="0.25">
      <c r="A58" s="230" t="s">
        <v>1047</v>
      </c>
    </row>
    <row r="59" spans="1:9" ht="9.75" customHeight="1" x14ac:dyDescent="0.25">
      <c r="A59" s="231"/>
      <c r="B59" s="217"/>
      <c r="C59" s="217"/>
      <c r="D59" s="217"/>
      <c r="E59" s="217"/>
      <c r="F59" s="217"/>
      <c r="G59" s="217"/>
      <c r="H59" s="217"/>
      <c r="I59" s="217"/>
    </row>
    <row r="60" spans="1:9" ht="26.25" customHeight="1" x14ac:dyDescent="0.25">
      <c r="A60" s="304" t="s">
        <v>178</v>
      </c>
      <c r="B60" s="297" t="s">
        <v>1010</v>
      </c>
      <c r="C60" s="297" t="s">
        <v>1040</v>
      </c>
      <c r="D60" s="297"/>
      <c r="E60" s="297" t="s">
        <v>1024</v>
      </c>
      <c r="F60" s="297"/>
      <c r="G60" s="232" t="s">
        <v>1048</v>
      </c>
      <c r="H60" s="217"/>
      <c r="I60" s="217"/>
    </row>
    <row r="61" spans="1:9" ht="14.25" customHeight="1" x14ac:dyDescent="0.25">
      <c r="A61" s="304"/>
      <c r="B61" s="297"/>
      <c r="C61" s="232" t="s">
        <v>1026</v>
      </c>
      <c r="D61" s="232" t="s">
        <v>1027</v>
      </c>
      <c r="E61" s="232" t="s">
        <v>1026</v>
      </c>
      <c r="F61" s="232" t="s">
        <v>1027</v>
      </c>
      <c r="G61" s="238"/>
      <c r="H61" s="217"/>
      <c r="I61" s="217"/>
    </row>
    <row r="62" spans="1:9" ht="25.5" x14ac:dyDescent="0.25">
      <c r="A62" s="233" t="s">
        <v>5</v>
      </c>
      <c r="B62" s="234" t="s">
        <v>1049</v>
      </c>
      <c r="C62" s="234"/>
      <c r="D62" s="234"/>
      <c r="E62" s="234"/>
      <c r="F62" s="234"/>
      <c r="G62" s="234"/>
      <c r="H62" s="217"/>
      <c r="I62" s="217"/>
    </row>
    <row r="63" spans="1:9" x14ac:dyDescent="0.25">
      <c r="A63" s="233"/>
      <c r="B63" s="234" t="s">
        <v>1050</v>
      </c>
      <c r="C63" s="234"/>
      <c r="D63" s="234"/>
      <c r="E63" s="234"/>
      <c r="F63" s="234"/>
      <c r="G63" s="234"/>
      <c r="H63" s="217"/>
      <c r="I63" s="217"/>
    </row>
    <row r="64" spans="1:9" x14ac:dyDescent="0.25">
      <c r="A64" s="233"/>
      <c r="B64" s="234" t="s">
        <v>1034</v>
      </c>
      <c r="C64" s="234"/>
      <c r="D64" s="234"/>
      <c r="E64" s="234"/>
      <c r="F64" s="234"/>
      <c r="G64" s="234"/>
      <c r="H64" s="217"/>
      <c r="I64" s="217"/>
    </row>
    <row r="65" spans="1:9" x14ac:dyDescent="0.25">
      <c r="A65" s="233"/>
      <c r="B65" s="234" t="s">
        <v>1051</v>
      </c>
      <c r="C65" s="234"/>
      <c r="D65" s="234"/>
      <c r="E65" s="234"/>
      <c r="F65" s="234"/>
      <c r="G65" s="234"/>
      <c r="H65" s="217"/>
      <c r="I65" s="217"/>
    </row>
    <row r="66" spans="1:9" x14ac:dyDescent="0.25">
      <c r="A66" s="233" t="s">
        <v>29</v>
      </c>
      <c r="B66" s="234" t="s">
        <v>1052</v>
      </c>
      <c r="C66" s="234"/>
      <c r="D66" s="234"/>
      <c r="E66" s="234"/>
      <c r="F66" s="234"/>
      <c r="G66" s="234"/>
      <c r="H66" s="217"/>
      <c r="I66" s="217"/>
    </row>
    <row r="67" spans="1:9" x14ac:dyDescent="0.25">
      <c r="A67" s="233"/>
      <c r="B67" s="234" t="s">
        <v>1053</v>
      </c>
      <c r="C67" s="234"/>
      <c r="D67" s="234"/>
      <c r="E67" s="234"/>
      <c r="F67" s="234"/>
      <c r="G67" s="234"/>
      <c r="H67" s="217"/>
      <c r="I67" s="217"/>
    </row>
    <row r="68" spans="1:9" x14ac:dyDescent="0.25">
      <c r="A68" s="233"/>
      <c r="B68" s="234" t="s">
        <v>1054</v>
      </c>
      <c r="C68" s="234"/>
      <c r="D68" s="234"/>
      <c r="E68" s="234"/>
      <c r="F68" s="234"/>
      <c r="G68" s="234"/>
      <c r="H68" s="217"/>
      <c r="I68" s="217"/>
    </row>
    <row r="69" spans="1:9" ht="25.5" x14ac:dyDescent="0.25">
      <c r="A69" s="233" t="s">
        <v>85</v>
      </c>
      <c r="B69" s="234" t="s">
        <v>1055</v>
      </c>
      <c r="C69" s="234"/>
      <c r="D69" s="234"/>
      <c r="E69" s="234"/>
      <c r="F69" s="234"/>
      <c r="G69" s="234"/>
      <c r="H69" s="217"/>
      <c r="I69" s="217"/>
    </row>
    <row r="70" spans="1:9" ht="25.5" x14ac:dyDescent="0.25">
      <c r="A70" s="233" t="s">
        <v>123</v>
      </c>
      <c r="B70" s="234" t="s">
        <v>1056</v>
      </c>
      <c r="C70" s="234"/>
      <c r="D70" s="234"/>
      <c r="E70" s="234"/>
      <c r="F70" s="234"/>
      <c r="G70" s="234"/>
      <c r="H70" s="217"/>
      <c r="I70" s="217"/>
    </row>
    <row r="71" spans="1:9" x14ac:dyDescent="0.25">
      <c r="A71" s="234"/>
      <c r="B71" s="234" t="s">
        <v>1057</v>
      </c>
      <c r="C71" s="234"/>
      <c r="D71" s="234"/>
      <c r="E71" s="234"/>
      <c r="F71" s="234"/>
      <c r="G71" s="234"/>
      <c r="H71" s="217"/>
      <c r="I71" s="217"/>
    </row>
    <row r="72" spans="1:9" ht="25.5" x14ac:dyDescent="0.25">
      <c r="A72" s="234"/>
      <c r="B72" s="234" t="s">
        <v>1058</v>
      </c>
      <c r="C72" s="234"/>
      <c r="D72" s="234"/>
      <c r="E72" s="234"/>
      <c r="F72" s="234"/>
      <c r="G72" s="234"/>
      <c r="H72" s="217"/>
      <c r="I72" s="217"/>
    </row>
    <row r="73" spans="1:9" ht="9" customHeight="1" x14ac:dyDescent="0.25">
      <c r="A73" s="236"/>
      <c r="B73" s="236"/>
      <c r="C73" s="236"/>
      <c r="D73" s="236"/>
      <c r="E73" s="236"/>
      <c r="F73" s="236"/>
      <c r="G73" s="236"/>
      <c r="H73" s="217"/>
      <c r="I73" s="217"/>
    </row>
    <row r="74" spans="1:9" s="229" customFormat="1" x14ac:dyDescent="0.25">
      <c r="A74" s="237" t="s">
        <v>1059</v>
      </c>
    </row>
    <row r="75" spans="1:9" ht="8.25" customHeight="1" x14ac:dyDescent="0.25">
      <c r="A75" s="240"/>
      <c r="B75" s="217"/>
      <c r="C75" s="217"/>
      <c r="D75" s="217"/>
      <c r="E75" s="217"/>
      <c r="F75" s="217"/>
      <c r="G75" s="217"/>
      <c r="H75" s="217"/>
      <c r="I75" s="217"/>
    </row>
    <row r="76" spans="1:9" s="229" customFormat="1" x14ac:dyDescent="0.25">
      <c r="A76" s="230" t="s">
        <v>1060</v>
      </c>
    </row>
    <row r="77" spans="1:9" x14ac:dyDescent="0.25">
      <c r="A77" s="231"/>
      <c r="B77" s="217"/>
      <c r="C77" s="217"/>
      <c r="D77" s="217"/>
      <c r="E77" s="217"/>
      <c r="F77" s="217"/>
      <c r="G77" s="217"/>
      <c r="H77" s="217"/>
      <c r="I77" s="217"/>
    </row>
    <row r="78" spans="1:9" ht="48.75" customHeight="1" x14ac:dyDescent="0.25">
      <c r="A78" s="304" t="s">
        <v>178</v>
      </c>
      <c r="B78" s="297" t="s">
        <v>1061</v>
      </c>
      <c r="C78" s="232" t="s">
        <v>1062</v>
      </c>
      <c r="D78" s="232"/>
      <c r="E78" s="232" t="s">
        <v>1063</v>
      </c>
      <c r="F78" s="232"/>
      <c r="G78" s="232" t="s">
        <v>1064</v>
      </c>
      <c r="I78" s="217"/>
    </row>
    <row r="79" spans="1:9" ht="13.5" customHeight="1" x14ac:dyDescent="0.25">
      <c r="A79" s="304"/>
      <c r="B79" s="297"/>
      <c r="C79" s="232" t="s">
        <v>1026</v>
      </c>
      <c r="D79" s="232" t="s">
        <v>1027</v>
      </c>
      <c r="E79" s="232" t="s">
        <v>1026</v>
      </c>
      <c r="F79" s="232" t="s">
        <v>1027</v>
      </c>
      <c r="G79" s="238"/>
      <c r="I79" s="217"/>
    </row>
    <row r="80" spans="1:9" x14ac:dyDescent="0.25">
      <c r="A80" s="233" t="s">
        <v>5</v>
      </c>
      <c r="B80" s="234" t="s">
        <v>1065</v>
      </c>
      <c r="C80" s="234"/>
      <c r="D80" s="234"/>
      <c r="E80" s="234"/>
      <c r="F80" s="234"/>
      <c r="G80" s="234"/>
      <c r="I80" s="217"/>
    </row>
    <row r="81" spans="1:9" x14ac:dyDescent="0.25">
      <c r="A81" s="233">
        <v>1</v>
      </c>
      <c r="B81" s="234"/>
      <c r="C81" s="234"/>
      <c r="D81" s="234"/>
      <c r="E81" s="234"/>
      <c r="F81" s="234"/>
      <c r="G81" s="234"/>
      <c r="I81" s="217"/>
    </row>
    <row r="82" spans="1:9" x14ac:dyDescent="0.25">
      <c r="A82" s="233"/>
      <c r="B82" s="234" t="s">
        <v>558</v>
      </c>
      <c r="C82" s="234"/>
      <c r="D82" s="234"/>
      <c r="E82" s="234"/>
      <c r="F82" s="234"/>
      <c r="G82" s="234"/>
      <c r="I82" s="217"/>
    </row>
    <row r="83" spans="1:9" x14ac:dyDescent="0.25">
      <c r="A83" s="233" t="s">
        <v>29</v>
      </c>
      <c r="B83" s="234" t="s">
        <v>1066</v>
      </c>
      <c r="C83" s="234"/>
      <c r="D83" s="234"/>
      <c r="E83" s="234"/>
      <c r="F83" s="234"/>
      <c r="G83" s="234"/>
      <c r="I83" s="217"/>
    </row>
    <row r="84" spans="1:9" x14ac:dyDescent="0.25">
      <c r="A84" s="233">
        <v>1</v>
      </c>
      <c r="B84" s="234"/>
      <c r="C84" s="234"/>
      <c r="D84" s="234"/>
      <c r="E84" s="234"/>
      <c r="F84" s="234"/>
      <c r="G84" s="234"/>
      <c r="I84" s="217"/>
    </row>
    <row r="85" spans="1:9" x14ac:dyDescent="0.25">
      <c r="A85" s="233"/>
      <c r="B85" s="234" t="s">
        <v>558</v>
      </c>
      <c r="C85" s="234"/>
      <c r="D85" s="234"/>
      <c r="E85" s="234"/>
      <c r="F85" s="234"/>
      <c r="G85" s="234"/>
      <c r="I85" s="217"/>
    </row>
    <row r="86" spans="1:9" x14ac:dyDescent="0.25">
      <c r="A86" s="233" t="s">
        <v>85</v>
      </c>
      <c r="B86" s="234" t="s">
        <v>1067</v>
      </c>
      <c r="C86" s="234"/>
      <c r="D86" s="234"/>
      <c r="E86" s="234"/>
      <c r="F86" s="234"/>
      <c r="G86" s="234"/>
      <c r="I86" s="217"/>
    </row>
    <row r="87" spans="1:9" x14ac:dyDescent="0.25">
      <c r="A87" s="233">
        <v>1</v>
      </c>
      <c r="B87" s="234"/>
      <c r="C87" s="234"/>
      <c r="D87" s="234"/>
      <c r="E87" s="234"/>
      <c r="F87" s="234"/>
      <c r="G87" s="234"/>
      <c r="I87" s="217"/>
    </row>
    <row r="88" spans="1:9" x14ac:dyDescent="0.25">
      <c r="A88" s="233"/>
      <c r="B88" s="234" t="s">
        <v>558</v>
      </c>
      <c r="C88" s="234"/>
      <c r="D88" s="234"/>
      <c r="E88" s="234"/>
      <c r="F88" s="234"/>
      <c r="G88" s="234"/>
      <c r="I88" s="217"/>
    </row>
    <row r="89" spans="1:9" x14ac:dyDescent="0.25">
      <c r="A89" s="233" t="s">
        <v>123</v>
      </c>
      <c r="B89" s="234" t="s">
        <v>1068</v>
      </c>
      <c r="C89" s="234"/>
      <c r="D89" s="234"/>
      <c r="E89" s="234"/>
      <c r="F89" s="234"/>
      <c r="G89" s="234"/>
      <c r="I89" s="217"/>
    </row>
    <row r="90" spans="1:9" x14ac:dyDescent="0.25">
      <c r="A90" s="233">
        <v>1</v>
      </c>
      <c r="B90" s="234"/>
      <c r="C90" s="234"/>
      <c r="D90" s="234"/>
      <c r="E90" s="234"/>
      <c r="F90" s="234"/>
      <c r="G90" s="234"/>
      <c r="I90" s="217"/>
    </row>
    <row r="91" spans="1:9" x14ac:dyDescent="0.25">
      <c r="A91" s="233"/>
      <c r="B91" s="234" t="s">
        <v>558</v>
      </c>
      <c r="C91" s="234"/>
      <c r="D91" s="234"/>
      <c r="E91" s="234"/>
      <c r="F91" s="234"/>
      <c r="G91" s="234"/>
      <c r="I91" s="217"/>
    </row>
    <row r="92" spans="1:9" x14ac:dyDescent="0.25">
      <c r="A92" s="233" t="s">
        <v>133</v>
      </c>
      <c r="B92" s="234" t="s">
        <v>1069</v>
      </c>
      <c r="C92" s="234"/>
      <c r="D92" s="234"/>
      <c r="E92" s="234"/>
      <c r="F92" s="234"/>
      <c r="G92" s="234"/>
      <c r="I92" s="217"/>
    </row>
    <row r="93" spans="1:9" x14ac:dyDescent="0.25">
      <c r="A93" s="233">
        <v>1</v>
      </c>
      <c r="B93" s="234"/>
      <c r="C93" s="234"/>
      <c r="D93" s="234"/>
      <c r="E93" s="234"/>
      <c r="F93" s="234"/>
      <c r="G93" s="234"/>
      <c r="I93" s="217"/>
    </row>
    <row r="94" spans="1:9" x14ac:dyDescent="0.25">
      <c r="A94" s="233"/>
      <c r="B94" s="234" t="s">
        <v>558</v>
      </c>
      <c r="C94" s="234"/>
      <c r="D94" s="234"/>
      <c r="E94" s="234"/>
      <c r="F94" s="234"/>
      <c r="G94" s="234"/>
      <c r="I94" s="217"/>
    </row>
    <row r="95" spans="1:9" x14ac:dyDescent="0.25">
      <c r="A95" s="233" t="s">
        <v>159</v>
      </c>
      <c r="B95" s="234" t="s">
        <v>1070</v>
      </c>
      <c r="C95" s="234"/>
      <c r="D95" s="234"/>
      <c r="E95" s="234"/>
      <c r="F95" s="234"/>
      <c r="G95" s="234"/>
      <c r="I95" s="217"/>
    </row>
    <row r="96" spans="1:9" x14ac:dyDescent="0.25">
      <c r="A96" s="233">
        <v>1</v>
      </c>
      <c r="B96" s="234"/>
      <c r="C96" s="234"/>
      <c r="D96" s="234"/>
      <c r="E96" s="234"/>
      <c r="F96" s="234"/>
      <c r="G96" s="234"/>
      <c r="I96" s="217"/>
    </row>
    <row r="97" spans="1:9" x14ac:dyDescent="0.25">
      <c r="A97" s="233"/>
      <c r="B97" s="234" t="s">
        <v>558</v>
      </c>
      <c r="C97" s="234"/>
      <c r="D97" s="234"/>
      <c r="E97" s="234"/>
      <c r="F97" s="234"/>
      <c r="G97" s="234"/>
      <c r="I97" s="217"/>
    </row>
    <row r="98" spans="1:9" x14ac:dyDescent="0.25">
      <c r="A98" s="233" t="s">
        <v>175</v>
      </c>
      <c r="B98" s="234" t="s">
        <v>1071</v>
      </c>
      <c r="C98" s="234"/>
      <c r="D98" s="234"/>
      <c r="E98" s="234"/>
      <c r="F98" s="234"/>
      <c r="G98" s="234"/>
      <c r="I98" s="217"/>
    </row>
    <row r="99" spans="1:9" ht="4.5" customHeight="1" x14ac:dyDescent="0.25">
      <c r="A99" s="235"/>
      <c r="B99" s="236"/>
      <c r="C99" s="236"/>
      <c r="D99" s="236"/>
      <c r="E99" s="236"/>
      <c r="F99" s="236"/>
      <c r="G99" s="236"/>
      <c r="H99" s="236"/>
      <c r="I99" s="217"/>
    </row>
    <row r="100" spans="1:9" s="229" customFormat="1" x14ac:dyDescent="0.25">
      <c r="A100" s="237" t="s">
        <v>1046</v>
      </c>
    </row>
    <row r="101" spans="1:9" ht="3" customHeight="1" x14ac:dyDescent="0.25">
      <c r="A101" s="217"/>
      <c r="B101" s="217"/>
      <c r="C101" s="217"/>
      <c r="D101" s="217"/>
      <c r="E101" s="217"/>
      <c r="F101" s="217"/>
      <c r="G101" s="217"/>
      <c r="H101" s="217"/>
      <c r="I101" s="217"/>
    </row>
    <row r="102" spans="1:9" s="244" customFormat="1" ht="49.5" customHeight="1" x14ac:dyDescent="0.25">
      <c r="A102" s="241"/>
      <c r="B102" s="305"/>
      <c r="C102" s="305"/>
      <c r="D102" s="242"/>
      <c r="E102" s="306"/>
      <c r="F102" s="305"/>
      <c r="G102" s="305"/>
      <c r="H102" s="243"/>
      <c r="I102" s="242"/>
    </row>
    <row r="103" spans="1:9" s="244" customFormat="1" ht="27" customHeight="1" x14ac:dyDescent="0.25">
      <c r="A103" s="245"/>
      <c r="B103" s="305"/>
      <c r="C103" s="305"/>
      <c r="D103" s="242"/>
      <c r="E103" s="242"/>
      <c r="F103" s="242"/>
      <c r="G103" s="242"/>
      <c r="H103" s="242"/>
      <c r="I103" s="242"/>
    </row>
    <row r="104" spans="1:9" s="244" customFormat="1" ht="27" customHeight="1" x14ac:dyDescent="0.25">
      <c r="A104" s="245"/>
      <c r="B104" s="241"/>
      <c r="C104" s="241"/>
      <c r="D104" s="242"/>
      <c r="E104" s="242"/>
      <c r="F104" s="242"/>
      <c r="G104" s="242"/>
      <c r="H104" s="242"/>
      <c r="I104" s="242"/>
    </row>
    <row r="105" spans="1:9" s="244" customFormat="1" ht="27" customHeight="1" x14ac:dyDescent="0.25">
      <c r="A105" s="245"/>
      <c r="B105" s="241"/>
      <c r="C105" s="241"/>
      <c r="D105" s="242"/>
      <c r="E105" s="242"/>
      <c r="F105" s="242"/>
      <c r="G105" s="242"/>
      <c r="H105" s="242"/>
      <c r="I105" s="242"/>
    </row>
    <row r="106" spans="1:9" s="244" customFormat="1" x14ac:dyDescent="0.25">
      <c r="A106" s="242"/>
      <c r="B106" s="242"/>
      <c r="C106" s="242"/>
      <c r="D106" s="242"/>
      <c r="E106" s="242"/>
      <c r="F106" s="242"/>
      <c r="G106" s="242"/>
      <c r="H106" s="242"/>
      <c r="I106" s="242"/>
    </row>
    <row r="107" spans="1:9" s="244" customFormat="1" x14ac:dyDescent="0.25">
      <c r="A107" s="242"/>
      <c r="B107" s="242"/>
      <c r="C107" s="242"/>
      <c r="D107" s="242"/>
      <c r="E107" s="242"/>
      <c r="F107" s="242"/>
      <c r="G107" s="242"/>
      <c r="H107" s="242"/>
      <c r="I107" s="242"/>
    </row>
    <row r="108" spans="1:9" s="246" customFormat="1" ht="12.75" customHeight="1" x14ac:dyDescent="0.25">
      <c r="B108" s="307" t="s">
        <v>1006</v>
      </c>
      <c r="C108" s="307"/>
      <c r="D108" s="308" t="s">
        <v>1007</v>
      </c>
      <c r="E108" s="308"/>
      <c r="F108" s="308"/>
      <c r="G108" s="308"/>
      <c r="H108" s="247"/>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go3OD2nADHqqw1d37gI9a91bhb9VP+iTz5XENOkcMlg=</DigestValue>
    </Reference>
    <Reference Type="http://www.w3.org/2000/09/xmldsig#Object" URI="#idOfficeObject">
      <DigestMethod Algorithm="http://www.w3.org/2001/04/xmlenc#sha256"/>
      <DigestValue>R0m5DZ89qSS0b5ZaS7i2FCTCLTaVv68NfqGykDZqVWs=</DigestValue>
    </Reference>
    <Reference Type="http://uri.etsi.org/01903#SignedProperties" URI="#idSignedProperties">
      <Transforms>
        <Transform Algorithm="http://www.w3.org/TR/2001/REC-xml-c14n-20010315"/>
      </Transforms>
      <DigestMethod Algorithm="http://www.w3.org/2001/04/xmlenc#sha256"/>
      <DigestValue>kFCdCKsPF0AqTiRX242lQnoq6ZcQ9yCpRVrfhv5jfVc=</DigestValue>
    </Reference>
  </SignedInfo>
  <SignatureValue>rJJwvq86e2J2yrXsy7v8DB77FD5Pi0Rv1KSAshw5Ss/UNbwHP+PJ5upDdeVBqrD3EKsBXnIxuHTs
R9FpJ56Xfw8NIybkYSzEi2UUiQiaxt+AAnjczEHGbZ6GDbP6zExT7Tt0UiqmCFr0ZzK/30AQL9Up
532RKrTxcAXWUhW3PUzB8w+jnU1ZwPgRUjFcnUcTyE6Lf0PjKpR1TtzxGnURlpoKPlpw0aaVj5h4
yMOBkCQ1Bzg6RSlYyErf/MXCHjwQdkKfpEujVp+tiNkk5LGYVmBxcPZPjqdIqEnx6fiK1Ohj1Lwk
4pBXcmgGoaQ5ZFXDjthFjowi/GUH/5Z4zaI09w==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QOT0fU4qdg+9HGiF1sMUkixTmbTiHR0pDV1m8yDJu+Y=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786PoD2m6HJeQuJJZ/u33Y2zmPn9fmn2GWeQAWA/F9w=</DigestValue>
      </Reference>
      <Reference URI="/xl/drawings/drawing10.xml?ContentType=application/vnd.openxmlformats-officedocument.drawing+xml">
        <DigestMethod Algorithm="http://www.w3.org/2001/04/xmlenc#sha256"/>
        <DigestValue>BL16AxYHJp6baxqnQdCccmQ8eYzmOhHGvYzIKFLF78A=</DigestValue>
      </Reference>
      <Reference URI="/xl/drawings/drawing11.xml?ContentType=application/vnd.openxmlformats-officedocument.drawing+xml">
        <DigestMethod Algorithm="http://www.w3.org/2001/04/xmlenc#sha256"/>
        <DigestValue>zrmZwIzMmwy9xlA2ROw87Pb4LNFuq7QPhD3lRFa1Qog=</DigestValue>
      </Reference>
      <Reference URI="/xl/drawings/drawing2.xml?ContentType=application/vnd.openxmlformats-officedocument.drawing+xml">
        <DigestMethod Algorithm="http://www.w3.org/2001/04/xmlenc#sha256"/>
        <DigestValue>ewmMI4crl703NA34gZYz4QQzCIGPq3rltVAVixq910Y=</DigestValue>
      </Reference>
      <Reference URI="/xl/drawings/drawing3.xml?ContentType=application/vnd.openxmlformats-officedocument.drawing+xml">
        <DigestMethod Algorithm="http://www.w3.org/2001/04/xmlenc#sha256"/>
        <DigestValue>EuKId8X1M7aYAXkgnpTPU0hKtn3bLYjPR7woKEq0Hyg=</DigestValue>
      </Reference>
      <Reference URI="/xl/drawings/drawing4.xml?ContentType=application/vnd.openxmlformats-officedocument.drawing+xml">
        <DigestMethod Algorithm="http://www.w3.org/2001/04/xmlenc#sha256"/>
        <DigestValue>43lNE/tPukuqhw8iah0LlRlA9NuyHNlz52deOvHYDt0=</DigestValue>
      </Reference>
      <Reference URI="/xl/drawings/drawing5.xml?ContentType=application/vnd.openxmlformats-officedocument.drawing+xml">
        <DigestMethod Algorithm="http://www.w3.org/2001/04/xmlenc#sha256"/>
        <DigestValue>VN5+nT/0gMICyadnOqcGhkpwvVkzWPMx0ZxeZIViDPA=</DigestValue>
      </Reference>
      <Reference URI="/xl/drawings/drawing6.xml?ContentType=application/vnd.openxmlformats-officedocument.drawing+xml">
        <DigestMethod Algorithm="http://www.w3.org/2001/04/xmlenc#sha256"/>
        <DigestValue>uHDRe3fNyZIC/J9zJNokr5obAarPWwfaUoU18EacwS8=</DigestValue>
      </Reference>
      <Reference URI="/xl/drawings/drawing7.xml?ContentType=application/vnd.openxmlformats-officedocument.drawing+xml">
        <DigestMethod Algorithm="http://www.w3.org/2001/04/xmlenc#sha256"/>
        <DigestValue>1HRhskPphAiget3+50jWX9wR5psggJ9YkKEkDBcrqMc=</DigestValue>
      </Reference>
      <Reference URI="/xl/drawings/drawing8.xml?ContentType=application/vnd.openxmlformats-officedocument.drawing+xml">
        <DigestMethod Algorithm="http://www.w3.org/2001/04/xmlenc#sha256"/>
        <DigestValue>tDp5QU9yv/EABNcEB5Nr/Ot1DnG37KoVWbKIfDTo5qc=</DigestValue>
      </Reference>
      <Reference URI="/xl/drawings/drawing9.xml?ContentType=application/vnd.openxmlformats-officedocument.drawing+xml">
        <DigestMethod Algorithm="http://www.w3.org/2001/04/xmlenc#sha256"/>
        <DigestValue>kPKKqyHN3urcyWL8kJSGdi0rnvZLPjQgt/mHfUZsh+E=</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lvIxzTG7CSCTMQVdGbIjotGxflr82SnJFOmKokAp8OY=</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vfipu5rjXq3bQAQW4G1RT6n5k5h72TspsxwBbTpKhBM=</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LNw29ULQp/QOL/lfnxQZSnV2XrA7u4LOjksx6SBZrr0=</DigestValue>
      </Reference>
      <Reference URI="/xl/styles.xml?ContentType=application/vnd.openxmlformats-officedocument.spreadsheetml.styles+xml">
        <DigestMethod Algorithm="http://www.w3.org/2001/04/xmlenc#sha256"/>
        <DigestValue>F4BSVCgxJNquviiSoW7M/xQBMun/EGzA6Y0sdN1irGw=</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nLmrd+mK5Bfm7y7KABGiTWYOxJDSR8iBp2pFMlGJN/M=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Xa1cFo8M7Ke2OEYdvX5cNqyFyz44+WD8JV78KjoWDn4=</DigestValue>
      </Reference>
      <Reference URI="/xl/worksheets/sheet10.xml?ContentType=application/vnd.openxmlformats-officedocument.spreadsheetml.worksheet+xml">
        <DigestMethod Algorithm="http://www.w3.org/2001/04/xmlenc#sha256"/>
        <DigestValue>ELX3mBNSSwlScvoy7VZ5bNvG47SIyj8jT5akuUofREw=</DigestValue>
      </Reference>
      <Reference URI="/xl/worksheets/sheet11.xml?ContentType=application/vnd.openxmlformats-officedocument.spreadsheetml.worksheet+xml">
        <DigestMethod Algorithm="http://www.w3.org/2001/04/xmlenc#sha256"/>
        <DigestValue>LD5yrgGY5pjg4N0jAiVGNABiWIS429fCPanluHmV1/0=</DigestValue>
      </Reference>
      <Reference URI="/xl/worksheets/sheet2.xml?ContentType=application/vnd.openxmlformats-officedocument.spreadsheetml.worksheet+xml">
        <DigestMethod Algorithm="http://www.w3.org/2001/04/xmlenc#sha256"/>
        <DigestValue>B/6//gMebp4106MOZ/YwMXJnyoIbne11iNuRTir0oLM=</DigestValue>
      </Reference>
      <Reference URI="/xl/worksheets/sheet3.xml?ContentType=application/vnd.openxmlformats-officedocument.spreadsheetml.worksheet+xml">
        <DigestMethod Algorithm="http://www.w3.org/2001/04/xmlenc#sha256"/>
        <DigestValue>lWhqw+Bnldq2LUtv+aBITHgUrhy9v22TpF5iwIVd750=</DigestValue>
      </Reference>
      <Reference URI="/xl/worksheets/sheet4.xml?ContentType=application/vnd.openxmlformats-officedocument.spreadsheetml.worksheet+xml">
        <DigestMethod Algorithm="http://www.w3.org/2001/04/xmlenc#sha256"/>
        <DigestValue>nXhL8oQaDnLDxJkIy7yrrW8AFDPQpNchTcfDvgwlb9w=</DigestValue>
      </Reference>
      <Reference URI="/xl/worksheets/sheet5.xml?ContentType=application/vnd.openxmlformats-officedocument.spreadsheetml.worksheet+xml">
        <DigestMethod Algorithm="http://www.w3.org/2001/04/xmlenc#sha256"/>
        <DigestValue>VG6CJR+U8V94RdhQWSf2vkj72GJoIzytg2R+aNbsUvg=</DigestValue>
      </Reference>
      <Reference URI="/xl/worksheets/sheet6.xml?ContentType=application/vnd.openxmlformats-officedocument.spreadsheetml.worksheet+xml">
        <DigestMethod Algorithm="http://www.w3.org/2001/04/xmlenc#sha256"/>
        <DigestValue>jxKKxlEef04Mt+zPnDhaRpO8QLayAKT8oIWzHTaDXws=</DigestValue>
      </Reference>
      <Reference URI="/xl/worksheets/sheet7.xml?ContentType=application/vnd.openxmlformats-officedocument.spreadsheetml.worksheet+xml">
        <DigestMethod Algorithm="http://www.w3.org/2001/04/xmlenc#sha256"/>
        <DigestValue>TyQNcr29JTbR8VozpgGKyHVFEz9/Ge0t6NGyLSq7NB0=</DigestValue>
      </Reference>
      <Reference URI="/xl/worksheets/sheet8.xml?ContentType=application/vnd.openxmlformats-officedocument.spreadsheetml.worksheet+xml">
        <DigestMethod Algorithm="http://www.w3.org/2001/04/xmlenc#sha256"/>
        <DigestValue>8ztbkYHmXsMlFD0bHB6JnauMriOqyLPjSGsRdyTKBEk=</DigestValue>
      </Reference>
      <Reference URI="/xl/worksheets/sheet9.xml?ContentType=application/vnd.openxmlformats-officedocument.spreadsheetml.worksheet+xml">
        <DigestMethod Algorithm="http://www.w3.org/2001/04/xmlenc#sha256"/>
        <DigestValue>kz6zBV4ie9g5yujZY34bhejkSIL1jafmJ/Z6dtXo8XI=</DigestValue>
      </Reference>
    </Manifest>
    <SignatureProperties>
      <SignatureProperty Id="idSignatureTime" Target="#idPackageSignature">
        <mdssi:SignatureTime xmlns:mdssi="http://schemas.openxmlformats.org/package/2006/digital-signature">
          <mdssi:Format>YYYY-MM-DDThh:mm:ssTZD</mdssi:Format>
          <mdssi:Value>2025-01-17T04:31:13Z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4_2024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2025-01-17T04:31:13Z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QMPUCbFiX0yGhJtdUGN0cVZxP1x0i8gFhEriCW0zUqQ=</DigestValue>
    </Reference>
    <Reference Type="http://www.w3.org/2000/09/xmldsig#Object" URI="#idOfficeObject">
      <DigestMethod Algorithm="http://www.w3.org/2001/04/xmlenc#sha256"/>
      <DigestValue>p1tn9zkZOHv9RhJw0k2kNnlVTIZbKXnb0DSylJwr6D8=</DigestValue>
    </Reference>
    <Reference Type="http://uri.etsi.org/01903#SignedProperties" URI="#idSignedProperties">
      <Transforms>
        <Transform Algorithm="http://www.w3.org/TR/2001/REC-xml-c14n-20010315"/>
      </Transforms>
      <DigestMethod Algorithm="http://www.w3.org/2001/04/xmlenc#sha256"/>
      <DigestValue>H4n0SMFJU06MKTicnSNx+7BSABzW6CGX05bxiO+U4ls=</DigestValue>
    </Reference>
  </SignedInfo>
  <SignatureValue>KU9/IS8h+NJTkwsl9CVf6yaVKgwqEXuXQZ7DgsQprfVlph9NpNEpgxYkwo5cMEsaOWwY7O7Sc5Xx
DxQnHx7FzPPifOPsBA03jyLAXcaWBVABuyX8qkB8jTXrzvyld70uY8pOuMP3jSLpyNlr80wQ72te
WNFs+DkrKlLecmhvCJCZ8SPMkraXw+NUtAtsvOdjp9dwH3ukxLYfhiiWFm89pjjCVwO1miOva0np
ucBluJxWjginIwrHMpeUj+pP1Nx88N765l1bTaTqKB1y71QHRTyl2skxKyH/jFV03+4rdjqDeI0h
WAcq7Ys97AsqnckgqFFKgxw04GsMPnVGKD5Ifw==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QOT0fU4qdg+9HGiF1sMUkixTmbTiHR0pDV1m8yDJu+Y=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786PoD2m6HJeQuJJZ/u33Y2zmPn9fmn2GWeQAWA/F9w=</DigestValue>
      </Reference>
      <Reference URI="/xl/drawings/drawing10.xml?ContentType=application/vnd.openxmlformats-officedocument.drawing+xml">
        <DigestMethod Algorithm="http://www.w3.org/2001/04/xmlenc#sha256"/>
        <DigestValue>BL16AxYHJp6baxqnQdCccmQ8eYzmOhHGvYzIKFLF78A=</DigestValue>
      </Reference>
      <Reference URI="/xl/drawings/drawing11.xml?ContentType=application/vnd.openxmlformats-officedocument.drawing+xml">
        <DigestMethod Algorithm="http://www.w3.org/2001/04/xmlenc#sha256"/>
        <DigestValue>zrmZwIzMmwy9xlA2ROw87Pb4LNFuq7QPhD3lRFa1Qog=</DigestValue>
      </Reference>
      <Reference URI="/xl/drawings/drawing2.xml?ContentType=application/vnd.openxmlformats-officedocument.drawing+xml">
        <DigestMethod Algorithm="http://www.w3.org/2001/04/xmlenc#sha256"/>
        <DigestValue>ewmMI4crl703NA34gZYz4QQzCIGPq3rltVAVixq910Y=</DigestValue>
      </Reference>
      <Reference URI="/xl/drawings/drawing3.xml?ContentType=application/vnd.openxmlformats-officedocument.drawing+xml">
        <DigestMethod Algorithm="http://www.w3.org/2001/04/xmlenc#sha256"/>
        <DigestValue>EuKId8X1M7aYAXkgnpTPU0hKtn3bLYjPR7woKEq0Hyg=</DigestValue>
      </Reference>
      <Reference URI="/xl/drawings/drawing4.xml?ContentType=application/vnd.openxmlformats-officedocument.drawing+xml">
        <DigestMethod Algorithm="http://www.w3.org/2001/04/xmlenc#sha256"/>
        <DigestValue>43lNE/tPukuqhw8iah0LlRlA9NuyHNlz52deOvHYDt0=</DigestValue>
      </Reference>
      <Reference URI="/xl/drawings/drawing5.xml?ContentType=application/vnd.openxmlformats-officedocument.drawing+xml">
        <DigestMethod Algorithm="http://www.w3.org/2001/04/xmlenc#sha256"/>
        <DigestValue>VN5+nT/0gMICyadnOqcGhkpwvVkzWPMx0ZxeZIViDPA=</DigestValue>
      </Reference>
      <Reference URI="/xl/drawings/drawing6.xml?ContentType=application/vnd.openxmlformats-officedocument.drawing+xml">
        <DigestMethod Algorithm="http://www.w3.org/2001/04/xmlenc#sha256"/>
        <DigestValue>uHDRe3fNyZIC/J9zJNokr5obAarPWwfaUoU18EacwS8=</DigestValue>
      </Reference>
      <Reference URI="/xl/drawings/drawing7.xml?ContentType=application/vnd.openxmlformats-officedocument.drawing+xml">
        <DigestMethod Algorithm="http://www.w3.org/2001/04/xmlenc#sha256"/>
        <DigestValue>1HRhskPphAiget3+50jWX9wR5psggJ9YkKEkDBcrqMc=</DigestValue>
      </Reference>
      <Reference URI="/xl/drawings/drawing8.xml?ContentType=application/vnd.openxmlformats-officedocument.drawing+xml">
        <DigestMethod Algorithm="http://www.w3.org/2001/04/xmlenc#sha256"/>
        <DigestValue>tDp5QU9yv/EABNcEB5Nr/Ot1DnG37KoVWbKIfDTo5qc=</DigestValue>
      </Reference>
      <Reference URI="/xl/drawings/drawing9.xml?ContentType=application/vnd.openxmlformats-officedocument.drawing+xml">
        <DigestMethod Algorithm="http://www.w3.org/2001/04/xmlenc#sha256"/>
        <DigestValue>kPKKqyHN3urcyWL8kJSGdi0rnvZLPjQgt/mHfUZsh+E=</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lvIxzTG7CSCTMQVdGbIjotGxflr82SnJFOmKokAp8OY=</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vfipu5rjXq3bQAQW4G1RT6n5k5h72TspsxwBbTpKhBM=</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LNw29ULQp/QOL/lfnxQZSnV2XrA7u4LOjksx6SBZrr0=</DigestValue>
      </Reference>
      <Reference URI="/xl/styles.xml?ContentType=application/vnd.openxmlformats-officedocument.spreadsheetml.styles+xml">
        <DigestMethod Algorithm="http://www.w3.org/2001/04/xmlenc#sha256"/>
        <DigestValue>F4BSVCgxJNquviiSoW7M/xQBMun/EGzA6Y0sdN1irGw=</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nLmrd+mK5Bfm7y7KABGiTWYOxJDSR8iBp2pFMlGJN/M=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Xa1cFo8M7Ke2OEYdvX5cNqyFyz44+WD8JV78KjoWDn4=</DigestValue>
      </Reference>
      <Reference URI="/xl/worksheets/sheet10.xml?ContentType=application/vnd.openxmlformats-officedocument.spreadsheetml.worksheet+xml">
        <DigestMethod Algorithm="http://www.w3.org/2001/04/xmlenc#sha256"/>
        <DigestValue>ELX3mBNSSwlScvoy7VZ5bNvG47SIyj8jT5akuUofREw=</DigestValue>
      </Reference>
      <Reference URI="/xl/worksheets/sheet11.xml?ContentType=application/vnd.openxmlformats-officedocument.spreadsheetml.worksheet+xml">
        <DigestMethod Algorithm="http://www.w3.org/2001/04/xmlenc#sha256"/>
        <DigestValue>LD5yrgGY5pjg4N0jAiVGNABiWIS429fCPanluHmV1/0=</DigestValue>
      </Reference>
      <Reference URI="/xl/worksheets/sheet2.xml?ContentType=application/vnd.openxmlformats-officedocument.spreadsheetml.worksheet+xml">
        <DigestMethod Algorithm="http://www.w3.org/2001/04/xmlenc#sha256"/>
        <DigestValue>B/6//gMebp4106MOZ/YwMXJnyoIbne11iNuRTir0oLM=</DigestValue>
      </Reference>
      <Reference URI="/xl/worksheets/sheet3.xml?ContentType=application/vnd.openxmlformats-officedocument.spreadsheetml.worksheet+xml">
        <DigestMethod Algorithm="http://www.w3.org/2001/04/xmlenc#sha256"/>
        <DigestValue>lWhqw+Bnldq2LUtv+aBITHgUrhy9v22TpF5iwIVd750=</DigestValue>
      </Reference>
      <Reference URI="/xl/worksheets/sheet4.xml?ContentType=application/vnd.openxmlformats-officedocument.spreadsheetml.worksheet+xml">
        <DigestMethod Algorithm="http://www.w3.org/2001/04/xmlenc#sha256"/>
        <DigestValue>nXhL8oQaDnLDxJkIy7yrrW8AFDPQpNchTcfDvgwlb9w=</DigestValue>
      </Reference>
      <Reference URI="/xl/worksheets/sheet5.xml?ContentType=application/vnd.openxmlformats-officedocument.spreadsheetml.worksheet+xml">
        <DigestMethod Algorithm="http://www.w3.org/2001/04/xmlenc#sha256"/>
        <DigestValue>VG6CJR+U8V94RdhQWSf2vkj72GJoIzytg2R+aNbsUvg=</DigestValue>
      </Reference>
      <Reference URI="/xl/worksheets/sheet6.xml?ContentType=application/vnd.openxmlformats-officedocument.spreadsheetml.worksheet+xml">
        <DigestMethod Algorithm="http://www.w3.org/2001/04/xmlenc#sha256"/>
        <DigestValue>jxKKxlEef04Mt+zPnDhaRpO8QLayAKT8oIWzHTaDXws=</DigestValue>
      </Reference>
      <Reference URI="/xl/worksheets/sheet7.xml?ContentType=application/vnd.openxmlformats-officedocument.spreadsheetml.worksheet+xml">
        <DigestMethod Algorithm="http://www.w3.org/2001/04/xmlenc#sha256"/>
        <DigestValue>TyQNcr29JTbR8VozpgGKyHVFEz9/Ge0t6NGyLSq7NB0=</DigestValue>
      </Reference>
      <Reference URI="/xl/worksheets/sheet8.xml?ContentType=application/vnd.openxmlformats-officedocument.spreadsheetml.worksheet+xml">
        <DigestMethod Algorithm="http://www.w3.org/2001/04/xmlenc#sha256"/>
        <DigestValue>8ztbkYHmXsMlFD0bHB6JnauMriOqyLPjSGsRdyTKBEk=</DigestValue>
      </Reference>
      <Reference URI="/xl/worksheets/sheet9.xml?ContentType=application/vnd.openxmlformats-officedocument.spreadsheetml.worksheet+xml">
        <DigestMethod Algorithm="http://www.w3.org/2001/04/xmlenc#sha256"/>
        <DigestValue>kz6zBV4ie9g5yujZY34bhejkSIL1jafmJ/Z6dtXo8XI=</DigestValue>
      </Reference>
    </Manifest>
    <SignatureProperties>
      <SignatureProperty Id="idSignatureTime" Target="#idPackageSignature">
        <mdssi:SignatureTime xmlns:mdssi="http://schemas.openxmlformats.org/package/2006/digital-signature">
          <mdssi:Format>YYYY-MM-DDThh:mm:ssTZD</mdssi:Format>
          <mdssi:Value>2025-01-17T08:39:47Z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16.0.18324/26</OfficeVersion>
          <ApplicationVersion>16.0.18324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2025-01-17T08:39:47Z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thu nhập'!Print_Area</vt:lpstr>
      <vt:lpstr>'Báo cáo tình hình tài chính'!Print_Area</vt:lpstr>
      <vt:lpstr>BCKetQuaHoatDong_06135!Print_Area</vt:lpstr>
      <vt:lpstr>BCLCTT!Print_Area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cp:lastPrinted>2025-01-09T07:39:16Z</cp:lastPrinted>
  <dcterms:created xsi:type="dcterms:W3CDTF">2020-04-09T07:35:34Z</dcterms:created>
  <dcterms:modified xsi:type="dcterms:W3CDTF">2025-01-17T04:07:52Z</dcterms:modified>
</cp:coreProperties>
</file>