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T:\MyMy\Khách hàng\Quỹ Đầu tư Trái phiếu Phát triển Việt Nam VCAM-NH\BÁO CÁO\Báo cáo tháng\"/>
    </mc:Choice>
  </mc:AlternateContent>
  <xr:revisionPtr revIDLastSave="0" documentId="13_ncr:1_{CFC1708D-3C73-4D1A-B5E9-AD25340F02A2}" xr6:coauthVersionLast="47" xr6:coauthVersionMax="47" xr10:uidLastSave="{00000000-0000-0000-0000-000000000000}"/>
  <bookViews>
    <workbookView xWindow="-120" yWindow="-120" windowWidth="19440" windowHeight="15000" tabRatio="956" activeTab="1" xr2:uid="{00000000-000D-0000-FFFF-FFFF00000000}"/>
  </bookViews>
  <sheets>
    <sheet name="Báo cáo thu nhập" sheetId="7" r:id="rId1"/>
    <sheet name="Báo cáo tình hình tài chính" sheetId="6" r:id="rId2"/>
    <sheet name="BCTaiSan_06134" sheetId="5" r:id="rId3"/>
    <sheet name="BCKetQuaHoatDong_06135" sheetId="4" r:id="rId4"/>
    <sheet name="BCDanhMucDauTu_06136" sheetId="3" r:id="rId5"/>
    <sheet name="BCHoatDongVay_06026" sheetId="8" r:id="rId6"/>
    <sheet name="Khac_06137" sheetId="2"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nhập'!$A$1:$G$82</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0" i="7" l="1"/>
  <c r="F70" i="7"/>
  <c r="E70" i="7"/>
  <c r="D70" i="7"/>
  <c r="G54" i="7"/>
  <c r="G41" i="7" s="1"/>
  <c r="F54" i="7"/>
  <c r="F41" i="7" s="1"/>
  <c r="E54" i="7"/>
  <c r="E41" i="7" s="1"/>
  <c r="D54" i="7"/>
  <c r="D41" i="7"/>
  <c r="G33" i="7"/>
  <c r="G32" i="7" s="1"/>
  <c r="F33" i="7"/>
  <c r="E33" i="7"/>
  <c r="E32" i="7" s="1"/>
  <c r="D33" i="7"/>
  <c r="D32" i="7" s="1"/>
  <c r="F32" i="7"/>
  <c r="G25" i="7"/>
  <c r="F25" i="7"/>
  <c r="D25" i="7"/>
  <c r="D17" i="7" s="1"/>
  <c r="D69" i="7" s="1"/>
  <c r="D73" i="7" s="1"/>
  <c r="D77" i="7" s="1"/>
  <c r="G21" i="7"/>
  <c r="F21" i="7"/>
  <c r="E21" i="7"/>
  <c r="D21" i="7"/>
  <c r="G18" i="7"/>
  <c r="F18" i="7"/>
  <c r="F17" i="7" s="1"/>
  <c r="F69" i="7" s="1"/>
  <c r="F73" i="7" s="1"/>
  <c r="F77" i="7" s="1"/>
  <c r="E18" i="7"/>
  <c r="E17" i="7" s="1"/>
  <c r="D18" i="7"/>
  <c r="G17" i="7" l="1"/>
  <c r="E69" i="7"/>
  <c r="E73" i="7" s="1"/>
  <c r="E77" i="7" s="1"/>
  <c r="G69" i="7"/>
  <c r="G73" i="7" s="1"/>
  <c r="G77" i="7" s="1"/>
</calcChain>
</file>

<file path=xl/sharedStrings.xml><?xml version="1.0" encoding="utf-8"?>
<sst xmlns="http://schemas.openxmlformats.org/spreadsheetml/2006/main" count="1095" uniqueCount="914">
  <si>
    <t>TT
No.</t>
  </si>
  <si>
    <t>Chỉ tiêu
Indicators</t>
  </si>
  <si>
    <t>Mã chỉ tiêu
Code</t>
  </si>
  <si>
    <t>Tháng 01 năm 2025
Jan 2025</t>
  </si>
  <si>
    <t>Tháng 12 năm 2024
Dec 2024</t>
  </si>
  <si>
    <t>I</t>
  </si>
  <si>
    <t>CÁC CHỈ TIÊU VỀ HIỆU QUẢ HOẠT ĐỘNG  INVESTMENT PERFORMANCE INDICATORS</t>
  </si>
  <si>
    <t>2264</t>
  </si>
  <si>
    <t>1</t>
  </si>
  <si>
    <t>Tỷ lệ phí quản lý trả cho công ty quản lý quỹ/Giá trị tài sản ròng trung bình trong kỳ  (%)  
Management expense over average NAV ratio (%)</t>
  </si>
  <si>
    <t>2265</t>
  </si>
  <si>
    <t>2</t>
  </si>
  <si>
    <t>Tỷ lệ phí lưu ký, giám sát trả cho NHGS/Giá trị tài sản ròng trung bình trong kỳ  (%)  
Custodian and supervising fee expense over average NAV ratio (%)</t>
  </si>
  <si>
    <t>2266</t>
  </si>
  <si>
    <t>3</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</si>
  <si>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</si>
  <si>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</si>
  <si>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4</t>
  </si>
  <si>
    <t>Chi phí kiểm toán trả cho tổ chức kiểm toán (nếu phát sinh)/Giá trị tài sản ròng trung bình trong kỳ  (%)  
Audit fee expense over average NAV ratio (%)</t>
  </si>
  <si>
    <t>2267</t>
  </si>
  <si>
    <t>5</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</si>
  <si>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</si>
  <si>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</si>
  <si>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6</t>
  </si>
  <si>
    <t>Tỷ lệ chi phí hoạt động/Giá trị tài sản ròng trung bình trong kỳ  (%)  
Operating expense over average NAV ratio (%)</t>
  </si>
  <si>
    <t>2269</t>
  </si>
  <si>
    <t>7</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</si>
  <si>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</si>
  <si>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</si>
  <si>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II</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</si>
  <si>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</si>
  <si>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</si>
  <si>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</si>
  <si>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</si>
  <si>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</si>
  <si>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</si>
  <si>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</si>
  <si>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</si>
  <si>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</si>
  <si>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</si>
  <si>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</si>
  <si>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</si>
  <si>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</si>
  <si>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</si>
  <si>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</si>
  <si>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</si>
  <si>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</si>
  <si>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</si>
  <si>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</si>
  <si>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</si>
  <si>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</si>
  <si>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</si>
  <si>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</si>
  <si>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</si>
  <si>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</si>
  <si>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</si>
  <si>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</si>
  <si>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</si>
  <si>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</si>
  <si>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</si>
  <si>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</si>
  <si>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</si>
  <si>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</si>
  <si>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</si>
  <si>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</si>
  <si>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</si>
  <si>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8</t>
  </si>
  <si>
    <t>Giá trị tài sản ròng trên một đơn vị quỹ cuối tháng  
Net asset value per Fund Certificate at the end of period</t>
  </si>
  <si>
    <t>2285</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</si>
  <si>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</si>
  <si>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</si>
  <si>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</si>
  <si>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</si>
  <si>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</si>
  <si>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</si>
  <si>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</si>
  <si>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2246</t>
  </si>
  <si>
    <t>Tổng
Total</t>
  </si>
  <si>
    <t>2247</t>
  </si>
  <si>
    <t>Cổ phiếu không niêm yết    
Unlisted shares</t>
  </si>
  <si>
    <t>2248</t>
  </si>
  <si>
    <t>Tổng    
Total</t>
  </si>
  <si>
    <t>2249</t>
  </si>
  <si>
    <t>Tổng các loại cổ phiếu    
Total shares</t>
  </si>
  <si>
    <t>2250</t>
  </si>
  <si>
    <t>III</t>
  </si>
  <si>
    <t>Trái phiếu    
Bonds</t>
  </si>
  <si>
    <t>2251</t>
  </si>
  <si>
    <t>Trái phiếu chưa niêm yết
Unlisted bonds</t>
  </si>
  <si>
    <t>2251.1</t>
  </si>
  <si>
    <t>Trái phiếu niêm yết
Listed bonds</t>
  </si>
  <si>
    <t>2251.2</t>
  </si>
  <si>
    <t>2.1</t>
  </si>
  <si>
    <t>BAF122029</t>
  </si>
  <si>
    <t>2251.2.1</t>
  </si>
  <si>
    <t>2.2</t>
  </si>
  <si>
    <t>BAF123020</t>
  </si>
  <si>
    <t>2251.2.2</t>
  </si>
  <si>
    <t>2.3</t>
  </si>
  <si>
    <t>CTG121031</t>
  </si>
  <si>
    <t>2251.2.3</t>
  </si>
  <si>
    <t>2.4</t>
  </si>
  <si>
    <t>LPB121036</t>
  </si>
  <si>
    <t>2251.2.4</t>
  </si>
  <si>
    <t>2.5</t>
  </si>
  <si>
    <t>MSN123008</t>
  </si>
  <si>
    <t>2251.2.5</t>
  </si>
  <si>
    <t>2.6</t>
  </si>
  <si>
    <t>TNG122017</t>
  </si>
  <si>
    <t>2251.2.6</t>
  </si>
  <si>
    <t>2.7</t>
  </si>
  <si>
    <t>VBA122001</t>
  </si>
  <si>
    <t>2251.2.7</t>
  </si>
  <si>
    <t>2.8</t>
  </si>
  <si>
    <t>VBA123036</t>
  </si>
  <si>
    <t>2251.2.8</t>
  </si>
  <si>
    <t>2.9</t>
  </si>
  <si>
    <t>VHM121025</t>
  </si>
  <si>
    <t>2251.2.9</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</si>
  <si>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</si>
  <si>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</si>
  <si>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</si>
  <si>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</si>
  <si>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</si>
  <si>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</si>
  <si>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</si>
  <si>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</si>
  <si>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</si>
  <si>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</si>
  <si>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</si>
  <si>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</si>
  <si>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</si>
  <si>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</si>
  <si>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</si>
  <si>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</si>
  <si>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</si>
  <si>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</si>
  <si>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</si>
  <si>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</si>
  <si>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</si>
  <si>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</si>
  <si>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</si>
  <si>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</si>
  <si>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</si>
  <si>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</si>
  <si>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</si>
  <si>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</si>
  <si>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</si>
  <si>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</si>
  <si>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</si>
  <si>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</si>
  <si>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</si>
  <si>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</si>
  <si>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</si>
  <si>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</si>
  <si>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</si>
  <si>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</si>
  <si>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</si>
  <si>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</si>
  <si>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</si>
  <si>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</si>
  <si>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</si>
  <si>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</si>
  <si>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</si>
  <si>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</si>
  <si>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</si>
  <si>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</si>
  <si>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</si>
  <si>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</si>
  <si>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</si>
  <si>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</si>
  <si>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</si>
  <si>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</si>
  <si>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</si>
  <si>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</si>
  <si>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</si>
  <si>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</si>
  <si>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</si>
  <si>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</si>
  <si>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</si>
  <si>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</si>
  <si>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</si>
  <si>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STT
No</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</si>
  <si>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</si>
  <si>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</si>
  <si>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</si>
  <si>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</si>
  <si>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</si>
  <si>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</si>
  <si>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</si>
  <si>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</si>
  <si>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</si>
  <si>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</si>
  <si>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</si>
  <si>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</si>
  <si>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</si>
  <si>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</si>
  <si>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</si>
  <si>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</si>
  <si>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</si>
  <si>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</si>
  <si>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</si>
  <si>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</si>
  <si>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</si>
  <si>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</si>
  <si>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</si>
  <si>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</si>
  <si>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</si>
  <si>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</si>
  <si>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</si>
  <si>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</si>
  <si>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</si>
  <si>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</si>
  <si>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</si>
  <si>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</si>
  <si>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</si>
  <si>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</si>
  <si>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</si>
  <si>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</si>
  <si>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</si>
  <si>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</si>
  <si>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</si>
  <si>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</si>
  <si>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</si>
  <si>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</si>
  <si>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</si>
  <si>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</si>
  <si>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</si>
  <si>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</si>
  <si>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</si>
  <si>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</si>
  <si>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</si>
  <si>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</si>
  <si>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</si>
  <si>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</si>
  <si>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</si>
  <si>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</si>
  <si>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</si>
  <si>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</si>
  <si>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</si>
  <si>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</si>
  <si>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</si>
  <si>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</si>
  <si>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</si>
  <si>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</si>
  <si>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</si>
  <si>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</si>
  <si>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</si>
  <si>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</si>
  <si>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</si>
  <si>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</si>
  <si>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</si>
  <si>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</si>
  <si>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</si>
  <si>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</si>
  <si>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</si>
  <si>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</si>
  <si>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</si>
  <si>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</si>
  <si>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</si>
  <si>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</si>
  <si>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</si>
  <si>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</si>
  <si>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</si>
  <si>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</si>
  <si>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</si>
  <si>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</si>
  <si>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</si>
  <si>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</si>
  <si>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</si>
  <si>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</si>
  <si>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</si>
  <si>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</si>
  <si>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</si>
  <si>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</si>
  <si>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</si>
  <si>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</si>
  <si>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</si>
  <si>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</si>
  <si>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</si>
  <si>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</si>
  <si>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</si>
  <si>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</si>
  <si>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</si>
  <si>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</si>
  <si>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</si>
  <si>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</si>
  <si>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</si>
  <si>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</si>
  <si>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</si>
  <si>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</si>
  <si>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</si>
  <si>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</si>
  <si>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</si>
  <si>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</si>
  <si>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</si>
  <si>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</si>
  <si>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</si>
  <si>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</si>
  <si>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</si>
  <si>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</si>
  <si>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</si>
  <si>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</si>
  <si>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</si>
  <si>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</si>
  <si>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</si>
  <si>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</si>
  <si>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Tại ngày 31 tháng 01  năm 2025 
As at 31 Jan 2025</t>
  </si>
  <si>
    <t>Tại ngày 31 tháng 12  năm 2024
As at 31 Dec 2024</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</si>
  <si>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</si>
  <si>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</si>
  <si>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</si>
  <si>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</si>
  <si>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</si>
  <si>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</si>
  <si>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</si>
  <si>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</si>
  <si>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</si>
  <si>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</si>
  <si>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</si>
  <si>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</si>
  <si>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</si>
  <si>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</si>
  <si>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</si>
  <si>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</si>
  <si>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</si>
  <si>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</si>
  <si>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</si>
  <si>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</si>
  <si>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</si>
  <si>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</si>
  <si>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</si>
  <si>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</si>
  <si>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</si>
  <si>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</si>
  <si>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</si>
  <si>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</si>
  <si>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</si>
  <si>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</si>
  <si>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</si>
  <si>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</si>
  <si>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</si>
  <si>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</si>
  <si>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</si>
  <si>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</si>
  <si>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</si>
  <si>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</si>
  <si>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</si>
  <si>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</si>
  <si>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</si>
  <si>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</si>
  <si>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</si>
  <si>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</si>
  <si>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</si>
  <si>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</si>
  <si>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</si>
  <si>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</si>
  <si>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</si>
  <si>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</si>
  <si>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</si>
  <si>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</si>
  <si>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</si>
  <si>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</si>
  <si>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</si>
  <si>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</si>
  <si>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</si>
  <si>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</si>
  <si>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</si>
  <si>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</si>
  <si>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</si>
  <si>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</si>
  <si>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</si>
  <si>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</si>
  <si>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</si>
  <si>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</si>
  <si>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</si>
  <si>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</si>
  <si>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</si>
  <si>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</si>
  <si>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</si>
  <si>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</si>
  <si>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</si>
  <si>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</si>
  <si>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</si>
  <si>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</si>
  <si>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</si>
  <si>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</si>
  <si>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</si>
  <si>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</si>
  <si>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</si>
  <si>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</si>
  <si>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</si>
  <si>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</si>
  <si>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</si>
  <si>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</si>
  <si>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</si>
  <si>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</si>
  <si>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</si>
  <si>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</si>
  <si>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</si>
  <si>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</si>
  <si>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</si>
  <si>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</si>
  <si>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</si>
  <si>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</si>
  <si>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</si>
  <si>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</si>
  <si>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</si>
  <si>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</si>
  <si>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</si>
  <si>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</si>
  <si>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</si>
  <si>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</si>
  <si>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</si>
  <si>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</si>
  <si>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</si>
  <si>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</si>
  <si>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</si>
  <si>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</si>
  <si>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</si>
  <si>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</si>
  <si>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</si>
  <si>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</si>
  <si>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</si>
  <si>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</si>
  <si>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</si>
  <si>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</si>
  <si>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</si>
  <si>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</si>
  <si>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</si>
  <si>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</si>
  <si>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</si>
  <si>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</si>
  <si>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</si>
  <si>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</si>
  <si>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</si>
  <si>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</si>
  <si>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</si>
  <si>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</si>
  <si>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</si>
  <si>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</si>
  <si>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</si>
  <si>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</si>
  <si>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</si>
  <si>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</si>
  <si>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</si>
  <si>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</si>
  <si>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</si>
  <si>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</si>
  <si>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</si>
  <si>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</si>
  <si>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</si>
  <si>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</si>
  <si>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</si>
  <si>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</si>
  <si>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</si>
  <si>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</si>
  <si>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</si>
  <si>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</si>
  <si>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</si>
  <si>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CHỈ TIÊU
Indicators</t>
  </si>
  <si>
    <t>Mã số
Code</t>
  </si>
  <si>
    <t>Thuyết minh
Notes</t>
  </si>
  <si>
    <t>Tại ngày 31/01/2025
As at 31 Jan 2025</t>
  </si>
  <si>
    <t>Tại ngày 31/12/2024
As at 31 Dec 2024</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</si>
  <si>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</si>
  <si>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</si>
  <si>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</si>
  <si>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</si>
  <si>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</si>
  <si>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</si>
  <si>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</si>
  <si>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</si>
  <si>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</si>
  <si>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</si>
  <si>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</si>
  <si>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</si>
  <si>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</si>
  <si>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</si>
  <si>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</si>
  <si>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</si>
  <si>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</si>
  <si>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</si>
  <si>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</si>
  <si>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</si>
  <si>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</si>
  <si>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</si>
  <si>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</si>
  <si>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</si>
  <si>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</si>
  <si>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</si>
  <si>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</si>
  <si>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</si>
  <si>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</si>
  <si>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</si>
  <si>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</si>
  <si>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</si>
  <si>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</si>
  <si>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</si>
  <si>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</si>
  <si>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</si>
  <si>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</si>
  <si>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</si>
  <si>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</si>
  <si>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</si>
  <si>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</si>
  <si>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</si>
  <si>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</si>
  <si>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</si>
  <si>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</si>
  <si>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</si>
  <si>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</si>
  <si>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</si>
  <si>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</si>
  <si>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</si>
  <si>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</si>
  <si>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</si>
  <si>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</si>
  <si>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</si>
  <si>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</si>
  <si>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</si>
  <si>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</si>
  <si>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</si>
  <si>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</si>
  <si>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</si>
  <si>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</si>
  <si>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</si>
  <si>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</si>
  <si>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</si>
  <si>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</si>
  <si>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</si>
  <si>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</si>
  <si>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</si>
  <si>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</si>
  <si>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</si>
  <si>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</si>
  <si>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</si>
  <si>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</si>
  <si>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</si>
  <si>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</si>
  <si>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</si>
  <si>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</si>
  <si>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</si>
  <si>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</si>
  <si>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</si>
  <si>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</si>
  <si>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</si>
  <si>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</si>
  <si>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</si>
  <si>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</si>
  <si>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</si>
  <si>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</si>
  <si>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</si>
  <si>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</si>
  <si>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</si>
  <si>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</si>
  <si>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</si>
  <si>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</si>
  <si>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</si>
  <si>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</si>
  <si>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</si>
  <si>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</si>
  <si>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</si>
  <si>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</si>
  <si>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</si>
  <si>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</si>
  <si>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</si>
  <si>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</si>
  <si>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</si>
  <si>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</si>
  <si>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</si>
  <si>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</si>
  <si>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</si>
  <si>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</si>
  <si>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</si>
  <si>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</si>
  <si>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</si>
  <si>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</si>
  <si>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</si>
  <si>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</si>
  <si>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</si>
  <si>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</si>
  <si>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</si>
  <si>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</si>
  <si>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</si>
  <si>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</si>
  <si>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</si>
  <si>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</si>
  <si>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</si>
  <si>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</si>
  <si>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</si>
  <si>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</si>
  <si>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</si>
  <si>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</si>
  <si>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</si>
  <si>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</si>
  <si>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</si>
  <si>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</si>
  <si>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</si>
  <si>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</si>
  <si>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</si>
  <si>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</si>
  <si>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</si>
  <si>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</si>
  <si>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</si>
  <si>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</si>
  <si>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</si>
  <si>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</si>
  <si>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</si>
  <si>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</si>
  <si>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</si>
  <si>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</si>
  <si>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</si>
  <si>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</si>
  <si>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</si>
  <si>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</si>
  <si>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</si>
  <si>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</si>
  <si>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</si>
  <si>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</si>
  <si>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</si>
  <si>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</si>
  <si>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</si>
  <si>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</si>
  <si>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</si>
  <si>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</si>
  <si>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</si>
  <si>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</si>
  <si>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</si>
  <si>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</si>
  <si>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</si>
  <si>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</si>
  <si>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</si>
  <si>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</si>
  <si>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</si>
  <si>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</si>
  <si>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</si>
  <si>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</si>
  <si>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</si>
  <si>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</si>
  <si>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</si>
  <si>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</si>
  <si>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</si>
  <si>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</si>
  <si>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</si>
  <si>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</si>
  <si>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</si>
  <si>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</si>
  <si>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</si>
  <si>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</si>
  <si>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</si>
  <si>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</si>
  <si>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</si>
  <si>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</si>
  <si>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</si>
  <si>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</si>
  <si>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</si>
  <si>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</si>
  <si>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Thuyết minh
Note</t>
  </si>
  <si>
    <t>NĂM 2025
YEAR 2025</t>
  </si>
  <si>
    <t>NĂM 2024
YEAR 2024</t>
  </si>
  <si>
    <t>Số lũy kế
Year-to-date</t>
  </si>
  <si>
    <t>Tháng 01 năm 2024
Jan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</si>
  <si>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</si>
  <si>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</si>
  <si>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</si>
  <si>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</si>
  <si>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</si>
  <si>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</si>
  <si>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</si>
  <si>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</si>
  <si>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</si>
  <si>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</si>
  <si>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</si>
  <si>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</si>
  <si>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</si>
  <si>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</si>
  <si>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</si>
  <si>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</si>
  <si>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</si>
  <si>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</si>
  <si>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</si>
  <si>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</si>
  <si>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</si>
  <si>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</si>
  <si>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</si>
  <si>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</si>
  <si>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</si>
  <si>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</si>
  <si>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</si>
  <si>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</si>
  <si>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</si>
  <si>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</si>
  <si>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</si>
  <si>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</si>
  <si>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</si>
  <si>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</si>
  <si>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</si>
  <si>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</si>
  <si>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</si>
  <si>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</si>
  <si>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</si>
  <si>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</si>
  <si>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</si>
  <si>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</si>
  <si>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</si>
  <si>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</si>
  <si>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</si>
  <si>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</si>
  <si>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</si>
  <si>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</si>
  <si>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</si>
  <si>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</si>
  <si>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</si>
  <si>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</si>
  <si>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</si>
  <si>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</si>
  <si>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</si>
  <si>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</si>
  <si>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</si>
  <si>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</si>
  <si>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</si>
  <si>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</si>
  <si>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</si>
  <si>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</si>
  <si>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</si>
  <si>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</si>
  <si>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</si>
  <si>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</si>
  <si>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</si>
  <si>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</si>
  <si>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</si>
  <si>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</si>
  <si>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</si>
  <si>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</si>
  <si>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</si>
  <si>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</si>
  <si>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</si>
  <si>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</si>
  <si>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</si>
  <si>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</si>
  <si>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</si>
  <si>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</si>
  <si>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</si>
  <si>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</si>
  <si>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</si>
  <si>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</si>
  <si>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</si>
  <si>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</si>
  <si>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</si>
  <si>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</si>
  <si>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</si>
  <si>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</si>
  <si>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</si>
  <si>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</si>
  <si>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</si>
  <si>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</si>
  <si>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</si>
  <si>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</si>
  <si>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</si>
  <si>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</si>
  <si>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</si>
  <si>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</si>
  <si>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</si>
  <si>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</si>
  <si>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</si>
  <si>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</si>
  <si>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</si>
  <si>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</si>
  <si>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</si>
  <si>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</si>
  <si>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</si>
  <si>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</si>
  <si>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</si>
  <si>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</si>
  <si>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</si>
  <si>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</si>
  <si>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</si>
  <si>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</si>
  <si>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</si>
  <si>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</si>
  <si>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</si>
  <si>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</si>
  <si>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</si>
  <si>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</si>
  <si>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</si>
  <si>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</si>
  <si>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</si>
  <si>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PHÁT TRIỂN VIỆT NAM VCAM-NH</t>
  </si>
  <si>
    <t>Fund name:</t>
  </si>
  <si>
    <t>VCAM-NH Vietnam Advance Bond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</si>
  <si>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</si>
  <si>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</si>
  <si>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</si>
  <si>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</si>
  <si>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</si>
  <si>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</si>
  <si>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</si>
  <si>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</si>
  <si>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</si>
  <si>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</si>
  <si>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</si>
  <si>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</si>
  <si>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</si>
  <si>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</si>
  <si>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</si>
  <si>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</si>
  <si>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</si>
  <si>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</si>
  <si>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</si>
  <si>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</si>
  <si>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</si>
  <si>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</si>
  <si>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</si>
  <si>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</si>
  <si>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</si>
  <si>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</si>
  <si>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</si>
  <si>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</si>
  <si>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</si>
  <si>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</si>
  <si>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</si>
  <si>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</si>
  <si>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</si>
  <si>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</si>
  <si>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</si>
  <si>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</si>
  <si>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</si>
  <si>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</si>
  <si>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</si>
  <si>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</si>
  <si>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</si>
  <si>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</si>
  <si>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</si>
  <si>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</si>
  <si>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</si>
  <si>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</si>
  <si>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</si>
  <si>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</si>
  <si>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</si>
  <si>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</si>
  <si>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</si>
  <si>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</si>
  <si>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</si>
  <si>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</si>
  <si>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</si>
  <si>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</si>
  <si>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</si>
  <si>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</si>
  <si>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</si>
  <si>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</si>
  <si>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</si>
  <si>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</si>
  <si>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</si>
  <si>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</si>
  <si>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</si>
  <si>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</si>
  <si>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</si>
  <si>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</si>
  <si>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</si>
  <si>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</si>
  <si>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</si>
  <si>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</si>
  <si>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</si>
  <si>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</si>
  <si>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</si>
  <si>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</si>
  <si>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</si>
  <si>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</si>
  <si>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</si>
  <si>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</si>
  <si>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</si>
  <si>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</si>
  <si>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</si>
  <si>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</si>
  <si>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</si>
  <si>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</si>
  <si>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</si>
  <si>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</si>
  <si>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</si>
  <si>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</si>
  <si>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</si>
  <si>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</si>
  <si>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</si>
  <si>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</si>
  <si>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</si>
  <si>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</si>
  <si>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</si>
  <si>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</si>
  <si>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</si>
  <si>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</si>
  <si>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</si>
  <si>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</si>
  <si>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</si>
  <si>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</si>
  <si>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</si>
  <si>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</si>
  <si>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</si>
  <si>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</si>
  <si>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</si>
  <si>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</si>
  <si>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</si>
  <si>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</si>
  <si>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</si>
  <si>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</si>
  <si>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</si>
  <si>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</si>
  <si>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</si>
  <si>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</si>
  <si>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</si>
  <si>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</si>
  <si>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Tháng 01 năm 2025 / Jan 2025</t>
  </si>
  <si>
    <t>06/02/2025</t>
  </si>
  <si>
    <t>06 Feb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</si>
</sst>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0%"/>
    <numFmt numFmtId="167" formatCode="#,##0;\(#,##0\);"/>
    <numFmt numFmtId="168" formatCode="dd/mm/yyyy"/>
    <numFmt numFmtId="169" formatCode="#,##0.00;\(#,##0.00\);"/>
    <numFmt numFmtId="170" formatCode="dd/mm/yyyy;@"/>
    <numFmt numFmtId="171" formatCode="_-* #,##0\ _₫_-;\-* #,##0\ _₫_-;_-* &quot;-&quot;\ _₫_-;_-@_-"/>
    <numFmt numFmtId="172" formatCode="_-* #,##0.00&quot; &quot;_₫_-;\-* #,##0.00&quot; &quot;_₫_-;_-* &quot;-&quot;??&quot; &quot;_₫_-;_-@_-"/>
    <numFmt numFmtId="173" formatCode="_(* #,##0_);_(* \(#,##0\);_(* &quot;-&quot;??_);_(@_)"/>
    <numFmt numFmtId="174"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9.75"/>
      <color indexed="8"/>
      <name val="Times New Roman"/>
      <family val="2"/>
    </font>
    <font>
      <i/>
      <sz val="8"/>
      <color indexed="8"/>
      <name val="Times New Roman"/>
      <family val="2"/>
    </font>
    <font>
      <b/>
      <sz val="11.5"/>
      <color indexed="8"/>
      <name val="Times New Roman"/>
      <family val="2"/>
    </font>
    <font>
      <i/>
      <sz val="9.75"/>
      <color indexed="8"/>
      <name val="Times New Roman"/>
      <family val="2"/>
    </font>
    <font>
      <b/>
      <sz val="8"/>
      <color indexed="8"/>
      <name val="Tahoma"/>
      <family val="2"/>
    </font>
    <font>
      <i/>
      <sz val="8.5"/>
      <color indexed="8"/>
      <name val="Times New Roman"/>
      <family val="2"/>
    </font>
    <font>
      <sz val="8"/>
      <color indexed="8"/>
      <name val="Tahoma"/>
      <family val="2"/>
    </font>
    <font>
      <b/>
      <sz val="8"/>
      <color indexed="8"/>
      <name val="Times New Roman"/>
      <family val="2"/>
    </font>
    <font>
      <i/>
      <sz val="8"/>
      <color indexed="8"/>
      <name val="Tahoma"/>
      <family val="2"/>
    </font>
    <font>
      <b/>
      <sz val="10"/>
      <color indexed="8"/>
      <name val="Times New Roman"/>
      <family val="2"/>
    </font>
    <font>
      <sz val="10"/>
      <color indexed="8"/>
      <name val="Times New Roman"/>
      <family val="2"/>
    </font>
    <font>
      <sz val="9.75"/>
      <color indexed="8"/>
      <name val="Tahoma"/>
      <family val="2"/>
    </font>
    <font>
      <b/>
      <sz val="9.5"/>
      <color indexed="8"/>
      <name val="Times New Roman"/>
      <family val="2"/>
    </font>
    <font>
      <i/>
      <sz val="10"/>
      <color indexed="8"/>
      <name val="Times New Roman"/>
      <family val="2"/>
    </font>
    <font>
      <b/>
      <sz val="9"/>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2" fontId="24" fillId="0" borderId="0" quotePrefix="1" applyFont="0" applyFill="0" applyBorder="0" applyAlignment="0">
      <protection locked="0"/>
    </xf>
  </cellStyleXfs>
  <cellXfs count="280">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11" fillId="2" borderId="0" xfId="15" applyFont="1" applyFill="1" applyAlignment="1">
      <alignment horizontal="center" vertical="center"/>
    </xf>
    <xf numFmtId="0" fontId="8" fillId="2" borderId="0" xfId="15" applyFont="1" applyFill="1" applyAlignment="1">
      <alignment horizontal="center" vertical="top"/>
    </xf>
    <xf numFmtId="0" fontId="9" fillId="2" borderId="0" xfId="15" applyFont="1" applyFill="1" applyAlignment="1">
      <alignment horizontal="center" vertical="center"/>
    </xf>
    <xf numFmtId="0" fontId="9" fillId="2" borderId="0" xfId="15" applyFont="1" applyFill="1" applyAlignment="1">
      <alignment horizontal="left" vertical="top"/>
    </xf>
    <xf numFmtId="0" fontId="9" fillId="2" borderId="0" xfId="15" applyFont="1" applyFill="1" applyAlignment="1">
      <alignment horizontal="center" vertical="top"/>
    </xf>
    <xf numFmtId="0" fontId="12" fillId="2" borderId="0" xfId="15" applyFont="1" applyFill="1" applyAlignment="1">
      <alignment horizontal="right" vertical="top"/>
    </xf>
    <xf numFmtId="0" fontId="9" fillId="2" borderId="0" xfId="15" applyFont="1" applyFill="1" applyAlignment="1">
      <alignment horizontal="left" vertical="top" wrapText="1"/>
    </xf>
    <xf numFmtId="0" fontId="8" fillId="2" borderId="2" xfId="15" applyFont="1" applyFill="1" applyBorder="1" applyAlignment="1">
      <alignment horizontal="left" vertical="top"/>
    </xf>
    <xf numFmtId="0" fontId="12" fillId="2" borderId="2" xfId="15" applyFont="1" applyFill="1" applyBorder="1" applyAlignment="1">
      <alignment horizontal="right" vertical="top"/>
    </xf>
    <xf numFmtId="0" fontId="8" fillId="2" borderId="2" xfId="15" applyFont="1" applyFill="1" applyBorder="1" applyAlignment="1">
      <alignment horizontal="right" vertical="top"/>
    </xf>
    <xf numFmtId="0" fontId="9" fillId="3" borderId="3"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left" vertical="top" wrapText="1"/>
    </xf>
    <xf numFmtId="0" fontId="9" fillId="2" borderId="7" xfId="15" applyFont="1" applyFill="1" applyBorder="1" applyAlignment="1">
      <alignment horizontal="center" vertical="top"/>
    </xf>
    <xf numFmtId="3" fontId="9" fillId="2" borderId="7" xfId="15" applyNumberFormat="1" applyFont="1" applyFill="1" applyBorder="1" applyAlignment="1">
      <alignment horizontal="right" vertical="top"/>
    </xf>
    <xf numFmtId="3"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left" vertical="top" wrapText="1"/>
    </xf>
    <xf numFmtId="0" fontId="8" fillId="2" borderId="7" xfId="15" applyFont="1" applyFill="1" applyBorder="1" applyAlignment="1">
      <alignment horizontal="center" vertical="top"/>
    </xf>
    <xf numFmtId="3" fontId="8" fillId="2" borderId="7" xfId="15" applyNumberFormat="1" applyFont="1" applyFill="1" applyBorder="1" applyAlignment="1">
      <alignment horizontal="right" vertical="top"/>
    </xf>
    <xf numFmtId="3" fontId="8" fillId="2" borderId="8"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4" fontId="8" fillId="2" borderId="7" xfId="15" applyNumberFormat="1" applyFont="1" applyFill="1" applyBorder="1" applyAlignment="1">
      <alignment horizontal="right" vertical="top"/>
    </xf>
    <xf numFmtId="4" fontId="8" fillId="2" borderId="8"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0" xfId="15" applyFont="1" applyFill="1" applyAlignment="1">
      <alignment horizontal="left" vertical="center"/>
    </xf>
    <xf numFmtId="0" fontId="8" fillId="2" borderId="0" xfId="15" applyFont="1" applyFill="1" applyAlignment="1">
      <alignment horizontal="left" vertical="center" wrapText="1"/>
    </xf>
    <xf numFmtId="0" fontId="12" fillId="2" borderId="0" xfId="15" applyFont="1" applyFill="1" applyAlignment="1">
      <alignment horizontal="center"/>
    </xf>
    <xf numFmtId="0" fontId="8" fillId="2" borderId="0" xfId="15" applyFont="1" applyFill="1" applyAlignment="1">
      <alignment horizontal="center" vertical="center"/>
    </xf>
    <xf numFmtId="0" fontId="13" fillId="2" borderId="0" xfId="15" applyFont="1" applyFill="1" applyAlignment="1">
      <alignment horizontal="right" vertical="center"/>
    </xf>
    <xf numFmtId="0" fontId="14" fillId="2" borderId="0" xfId="15" applyFont="1" applyFill="1" applyAlignment="1">
      <alignment horizontal="center" vertical="center" wrapText="1"/>
    </xf>
    <xf numFmtId="0" fontId="15" fillId="2" borderId="2" xfId="15" applyFont="1" applyFill="1" applyBorder="1" applyAlignment="1">
      <alignment horizontal="right"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0" fontId="12" fillId="2" borderId="7" xfId="15" applyFont="1" applyFill="1" applyBorder="1" applyAlignment="1">
      <alignment horizontal="center" vertical="top"/>
    </xf>
    <xf numFmtId="0" fontId="12" fillId="2" borderId="7" xfId="15" applyFont="1" applyFill="1" applyBorder="1" applyAlignment="1">
      <alignment horizontal="left" vertical="top" wrapText="1"/>
    </xf>
    <xf numFmtId="167" fontId="12" fillId="2" borderId="7" xfId="15" applyNumberFormat="1" applyFont="1" applyFill="1" applyBorder="1" applyAlignment="1">
      <alignment horizontal="right" vertical="top"/>
    </xf>
    <xf numFmtId="0" fontId="9" fillId="2" borderId="10" xfId="15" applyFont="1" applyFill="1" applyBorder="1" applyAlignment="1">
      <alignment horizontal="center" vertical="top"/>
    </xf>
    <xf numFmtId="0" fontId="9" fillId="2" borderId="10" xfId="15" applyFont="1" applyFill="1" applyBorder="1" applyAlignment="1">
      <alignment horizontal="left" vertical="top" wrapText="1"/>
    </xf>
    <xf numFmtId="167" fontId="9" fillId="2" borderId="10" xfId="15" applyNumberFormat="1" applyFont="1" applyFill="1" applyBorder="1" applyAlignment="1">
      <alignment horizontal="right"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9" fillId="3" borderId="12" xfId="15" applyFont="1" applyFill="1" applyBorder="1" applyAlignment="1">
      <alignment horizontal="center" vertical="center" wrapText="1"/>
    </xf>
    <xf numFmtId="0" fontId="9" fillId="3" borderId="14" xfId="15" applyFont="1" applyFill="1" applyBorder="1" applyAlignment="1">
      <alignment horizontal="center" vertical="center" wrapText="1"/>
    </xf>
    <xf numFmtId="0" fontId="9" fillId="2" borderId="0" xfId="15" applyFont="1" applyFill="1" applyAlignment="1">
      <alignment horizontal="center" vertical="top" wrapText="1"/>
    </xf>
    <xf numFmtId="0" fontId="16" fillId="2" borderId="0" xfId="15" applyFont="1" applyFill="1" applyAlignment="1">
      <alignment horizontal="right" vertical="center"/>
    </xf>
    <xf numFmtId="167" fontId="9" fillId="2" borderId="6" xfId="15" applyNumberFormat="1" applyFont="1" applyFill="1" applyBorder="1" applyAlignment="1">
      <alignment horizontal="center" vertical="top"/>
    </xf>
    <xf numFmtId="167" fontId="9" fillId="2" borderId="7" xfId="15" applyNumberFormat="1" applyFont="1" applyFill="1" applyBorder="1" applyAlignment="1">
      <alignment horizontal="left" vertical="top" wrapText="1"/>
    </xf>
    <xf numFmtId="167" fontId="9" fillId="2" borderId="7" xfId="15" applyNumberFormat="1" applyFont="1" applyFill="1" applyBorder="1" applyAlignment="1">
      <alignment horizontal="center" vertical="top"/>
    </xf>
    <xf numFmtId="167" fontId="9" fillId="2" borderId="8" xfId="15" applyNumberFormat="1" applyFont="1" applyFill="1" applyBorder="1" applyAlignment="1">
      <alignment horizontal="right" vertical="top"/>
    </xf>
    <xf numFmtId="167" fontId="8" fillId="2" borderId="6" xfId="15" applyNumberFormat="1" applyFont="1" applyFill="1" applyBorder="1" applyAlignment="1">
      <alignment horizontal="center" vertical="top"/>
    </xf>
    <xf numFmtId="167" fontId="8" fillId="2" borderId="7" xfId="15" applyNumberFormat="1" applyFont="1" applyFill="1" applyBorder="1" applyAlignment="1">
      <alignment horizontal="left" vertical="top" wrapText="1"/>
    </xf>
    <xf numFmtId="167" fontId="8" fillId="2" borderId="7" xfId="15" applyNumberFormat="1" applyFont="1" applyFill="1" applyBorder="1" applyAlignment="1">
      <alignment horizontal="center" vertical="top"/>
    </xf>
    <xf numFmtId="167" fontId="8" fillId="2" borderId="8" xfId="15" applyNumberFormat="1" applyFont="1" applyFill="1" applyBorder="1" applyAlignment="1">
      <alignment horizontal="right" vertical="top"/>
    </xf>
    <xf numFmtId="167" fontId="12" fillId="2" borderId="6" xfId="15" applyNumberFormat="1" applyFont="1" applyFill="1" applyBorder="1" applyAlignment="1">
      <alignment horizontal="center" vertical="top"/>
    </xf>
    <xf numFmtId="167" fontId="12" fillId="2" borderId="7" xfId="15" applyNumberFormat="1" applyFont="1" applyFill="1" applyBorder="1" applyAlignment="1">
      <alignment horizontal="left" vertical="top" wrapText="1"/>
    </xf>
    <xf numFmtId="167" fontId="12" fillId="2" borderId="7" xfId="15" applyNumberFormat="1" applyFont="1" applyFill="1" applyBorder="1" applyAlignment="1">
      <alignment horizontal="center" vertical="top"/>
    </xf>
    <xf numFmtId="167" fontId="12" fillId="2" borderId="8" xfId="15" applyNumberFormat="1" applyFont="1" applyFill="1" applyBorder="1" applyAlignment="1">
      <alignment horizontal="right" vertical="top"/>
    </xf>
    <xf numFmtId="167" fontId="9" fillId="2" borderId="9" xfId="15" applyNumberFormat="1" applyFont="1" applyFill="1" applyBorder="1" applyAlignment="1">
      <alignment horizontal="center" vertical="top"/>
    </xf>
    <xf numFmtId="167" fontId="9" fillId="2" borderId="10" xfId="15" applyNumberFormat="1" applyFont="1" applyFill="1" applyBorder="1" applyAlignment="1">
      <alignment horizontal="left" vertical="top" wrapText="1"/>
    </xf>
    <xf numFmtId="167" fontId="9" fillId="2" borderId="10" xfId="15" applyNumberFormat="1" applyFont="1" applyFill="1" applyBorder="1" applyAlignment="1">
      <alignment horizontal="center" vertical="top"/>
    </xf>
    <xf numFmtId="167" fontId="9" fillId="2" borderId="11" xfId="15" applyNumberFormat="1" applyFont="1" applyFill="1" applyBorder="1" applyAlignment="1">
      <alignment horizontal="right" vertical="top"/>
    </xf>
    <xf numFmtId="0" fontId="17" fillId="2" borderId="0" xfId="15" applyFont="1" applyFill="1" applyAlignment="1">
      <alignment horizontal="center"/>
    </xf>
    <xf numFmtId="0" fontId="9" fillId="2" borderId="6" xfId="15" applyFont="1" applyFill="1" applyBorder="1" applyAlignment="1">
      <alignment horizontal="center" vertical="center"/>
    </xf>
    <xf numFmtId="0" fontId="9" fillId="2" borderId="7" xfId="15" applyFont="1" applyFill="1" applyBorder="1" applyAlignment="1">
      <alignment horizontal="left" vertical="center" wrapText="1"/>
    </xf>
    <xf numFmtId="0" fontId="9" fillId="2" borderId="7" xfId="15" applyFont="1" applyFill="1" applyBorder="1" applyAlignment="1">
      <alignment horizontal="center" vertical="center"/>
    </xf>
    <xf numFmtId="3" fontId="9" fillId="2" borderId="7" xfId="15" applyNumberFormat="1" applyFont="1" applyFill="1" applyBorder="1" applyAlignment="1">
      <alignment horizontal="right" vertical="center"/>
    </xf>
    <xf numFmtId="166" fontId="9" fillId="2" borderId="8" xfId="15" applyNumberFormat="1" applyFont="1" applyFill="1" applyBorder="1" applyAlignment="1">
      <alignment horizontal="right" vertical="center"/>
    </xf>
    <xf numFmtId="0" fontId="8" fillId="2" borderId="6" xfId="15" applyFont="1" applyFill="1" applyBorder="1" applyAlignment="1">
      <alignment horizontal="center" vertical="center"/>
    </xf>
    <xf numFmtId="0" fontId="8" fillId="2" borderId="7" xfId="15" applyFont="1" applyFill="1" applyBorder="1" applyAlignment="1">
      <alignment horizontal="left" vertical="center" wrapText="1"/>
    </xf>
    <xf numFmtId="0" fontId="8" fillId="2" borderId="7" xfId="15" applyFont="1" applyFill="1" applyBorder="1" applyAlignment="1">
      <alignment horizontal="center" vertical="center"/>
    </xf>
    <xf numFmtId="3" fontId="8" fillId="2" borderId="7" xfId="15" applyNumberFormat="1" applyFont="1" applyFill="1" applyBorder="1" applyAlignment="1">
      <alignment horizontal="right" vertical="center"/>
    </xf>
    <xf numFmtId="166" fontId="8" fillId="2" borderId="8" xfId="15" applyNumberFormat="1" applyFont="1" applyFill="1" applyBorder="1" applyAlignment="1">
      <alignment horizontal="right" vertical="center"/>
    </xf>
    <xf numFmtId="0" fontId="12" fillId="2" borderId="6" xfId="15" applyFont="1" applyFill="1" applyBorder="1" applyAlignment="1">
      <alignment horizontal="center" vertical="center"/>
    </xf>
    <xf numFmtId="0" fontId="12" fillId="2" borderId="7" xfId="15" applyFont="1" applyFill="1" applyBorder="1" applyAlignment="1">
      <alignment horizontal="left" vertical="center" wrapText="1"/>
    </xf>
    <xf numFmtId="0" fontId="12" fillId="2" borderId="7" xfId="15" applyFont="1" applyFill="1" applyBorder="1" applyAlignment="1">
      <alignment horizontal="center" vertical="center"/>
    </xf>
    <xf numFmtId="3" fontId="12" fillId="2" borderId="7" xfId="15" applyNumberFormat="1" applyFont="1" applyFill="1" applyBorder="1" applyAlignment="1">
      <alignment horizontal="right" vertical="center"/>
    </xf>
    <xf numFmtId="166" fontId="12" fillId="2" borderId="8" xfId="15" applyNumberFormat="1" applyFont="1" applyFill="1" applyBorder="1" applyAlignment="1">
      <alignment horizontal="right" vertical="center"/>
    </xf>
    <xf numFmtId="4" fontId="9" fillId="2" borderId="7" xfId="15" applyNumberFormat="1" applyFont="1" applyFill="1" applyBorder="1" applyAlignment="1">
      <alignment horizontal="right" vertical="center"/>
    </xf>
    <xf numFmtId="0" fontId="9" fillId="2" borderId="9" xfId="15" applyFont="1" applyFill="1" applyBorder="1" applyAlignment="1">
      <alignment horizontal="center" vertical="center"/>
    </xf>
    <xf numFmtId="0" fontId="9" fillId="2" borderId="10" xfId="15" applyFont="1" applyFill="1" applyBorder="1" applyAlignment="1">
      <alignment horizontal="left" vertical="center" wrapText="1"/>
    </xf>
    <xf numFmtId="0" fontId="9" fillId="2" borderId="10" xfId="15" applyFont="1" applyFill="1" applyBorder="1" applyAlignment="1">
      <alignment horizontal="center" vertical="center"/>
    </xf>
    <xf numFmtId="4" fontId="9" fillId="2" borderId="10" xfId="15" applyNumberFormat="1" applyFont="1" applyFill="1" applyBorder="1" applyAlignment="1">
      <alignment horizontal="right" vertical="center"/>
    </xf>
    <xf numFmtId="166" fontId="9" fillId="2" borderId="11" xfId="15" applyNumberFormat="1" applyFont="1" applyFill="1" applyBorder="1" applyAlignment="1">
      <alignment horizontal="right" vertical="center"/>
    </xf>
    <xf numFmtId="0" fontId="18" fillId="2" borderId="0" xfId="15" applyFont="1" applyFill="1" applyAlignment="1">
      <alignment horizontal="right" vertical="center"/>
    </xf>
    <xf numFmtId="0" fontId="18" fillId="2" borderId="0" xfId="15" applyFont="1" applyFill="1" applyAlignment="1">
      <alignment horizontal="center" vertical="center"/>
    </xf>
    <xf numFmtId="0" fontId="19" fillId="2" borderId="0" xfId="15" applyFont="1" applyFill="1" applyAlignment="1">
      <alignment horizontal="center" vertical="top"/>
    </xf>
    <xf numFmtId="0" fontId="18" fillId="2" borderId="0" xfId="15" applyFont="1" applyFill="1" applyAlignment="1">
      <alignment horizontal="left" vertical="top"/>
    </xf>
    <xf numFmtId="0" fontId="19" fillId="2" borderId="0" xfId="15" applyFont="1" applyFill="1" applyAlignment="1">
      <alignment horizontal="left" vertical="top"/>
    </xf>
    <xf numFmtId="0" fontId="20" fillId="2" borderId="2" xfId="15" applyFont="1" applyFill="1" applyBorder="1" applyAlignment="1">
      <alignment horizontal="left" vertical="top"/>
    </xf>
    <xf numFmtId="0" fontId="21" fillId="3" borderId="3" xfId="15" applyFont="1" applyFill="1" applyBorder="1" applyAlignment="1">
      <alignment horizontal="center" vertical="center" wrapText="1"/>
    </xf>
    <xf numFmtId="0" fontId="21" fillId="3" borderId="4" xfId="15" applyFont="1" applyFill="1" applyBorder="1" applyAlignment="1">
      <alignment horizontal="center" vertical="center" wrapText="1"/>
    </xf>
    <xf numFmtId="168" fontId="21" fillId="3" borderId="4" xfId="15" applyNumberFormat="1" applyFont="1" applyFill="1" applyBorder="1" applyAlignment="1">
      <alignment horizontal="center" vertical="center" wrapText="1"/>
    </xf>
    <xf numFmtId="0" fontId="21" fillId="3" borderId="5" xfId="15" applyFont="1" applyFill="1" applyBorder="1" applyAlignment="1">
      <alignment horizontal="center" vertical="center" wrapText="1"/>
    </xf>
    <xf numFmtId="167" fontId="9" fillId="2" borderId="6" xfId="15" applyNumberFormat="1" applyFont="1" applyFill="1" applyBorder="1" applyAlignment="1">
      <alignment horizontal="left" vertical="top" wrapText="1"/>
    </xf>
    <xf numFmtId="167" fontId="8" fillId="2" borderId="6" xfId="15" applyNumberFormat="1" applyFont="1" applyFill="1" applyBorder="1" applyAlignment="1">
      <alignment horizontal="left" vertical="top" wrapText="1"/>
    </xf>
    <xf numFmtId="167" fontId="12" fillId="2" borderId="6" xfId="15" applyNumberFormat="1" applyFont="1" applyFill="1" applyBorder="1" applyAlignment="1">
      <alignment horizontal="left" vertical="top" wrapText="1"/>
    </xf>
    <xf numFmtId="4" fontId="9" fillId="2" borderId="6" xfId="15" applyNumberFormat="1" applyFont="1" applyFill="1" applyBorder="1" applyAlignment="1">
      <alignment horizontal="left" vertical="top" wrapText="1"/>
    </xf>
    <xf numFmtId="4" fontId="9" fillId="2" borderId="7" xfId="15" applyNumberFormat="1" applyFont="1" applyFill="1" applyBorder="1" applyAlignment="1">
      <alignment horizontal="center" vertical="top"/>
    </xf>
    <xf numFmtId="4" fontId="9" fillId="2" borderId="8" xfId="15" applyNumberFormat="1" applyFont="1" applyFill="1" applyBorder="1" applyAlignment="1">
      <alignment horizontal="right" vertical="top"/>
    </xf>
    <xf numFmtId="167" fontId="8" fillId="2" borderId="9" xfId="15" applyNumberFormat="1" applyFont="1" applyFill="1" applyBorder="1" applyAlignment="1">
      <alignment horizontal="left" vertical="top" wrapText="1"/>
    </xf>
    <xf numFmtId="167" fontId="8" fillId="2" borderId="10" xfId="15" applyNumberFormat="1" applyFont="1" applyFill="1" applyBorder="1" applyAlignment="1">
      <alignment horizontal="center" vertical="top"/>
    </xf>
    <xf numFmtId="0" fontId="18" fillId="2" borderId="0" xfId="15" applyFont="1" applyFill="1" applyAlignment="1">
      <alignment horizontal="center" vertical="top"/>
    </xf>
    <xf numFmtId="0" fontId="18" fillId="2" borderId="0" xfId="15" applyFont="1" applyFill="1" applyAlignment="1">
      <alignment horizontal="center"/>
    </xf>
    <xf numFmtId="0" fontId="19" fillId="2" borderId="0" xfId="15" applyFont="1" applyFill="1" applyAlignment="1">
      <alignment horizontal="center" vertical="center"/>
    </xf>
    <xf numFmtId="0" fontId="19" fillId="2" borderId="0" xfId="15" applyFont="1" applyFill="1" applyAlignment="1">
      <alignment horizontal="center"/>
    </xf>
    <xf numFmtId="0" fontId="22" fillId="2" borderId="0" xfId="15" applyFont="1" applyFill="1" applyAlignment="1">
      <alignment horizontal="center" vertical="center" wrapText="1"/>
    </xf>
    <xf numFmtId="0" fontId="9" fillId="3" borderId="16" xfId="15" applyFont="1" applyFill="1" applyBorder="1" applyAlignment="1">
      <alignment horizontal="center" vertical="center" wrapText="1"/>
    </xf>
    <xf numFmtId="0" fontId="9" fillId="3" borderId="17" xfId="15" applyFont="1" applyFill="1" applyBorder="1" applyAlignment="1">
      <alignment horizontal="center" vertical="center" wrapText="1"/>
    </xf>
    <xf numFmtId="0" fontId="9" fillId="2" borderId="6" xfId="15" applyFont="1" applyFill="1" applyBorder="1" applyAlignment="1">
      <alignment horizontal="left" vertical="top" wrapText="1"/>
    </xf>
    <xf numFmtId="169" fontId="9" fillId="2" borderId="8" xfId="15" applyNumberFormat="1" applyFont="1" applyFill="1" applyBorder="1" applyAlignment="1">
      <alignment horizontal="right" vertical="top"/>
    </xf>
    <xf numFmtId="0" fontId="8" fillId="2" borderId="6" xfId="15" applyFont="1" applyFill="1" applyBorder="1" applyAlignment="1">
      <alignment horizontal="left" vertical="top" wrapText="1"/>
    </xf>
    <xf numFmtId="169" fontId="8" fillId="2" borderId="8" xfId="15" applyNumberFormat="1" applyFont="1" applyFill="1" applyBorder="1" applyAlignment="1">
      <alignment horizontal="right" vertical="top"/>
    </xf>
    <xf numFmtId="0" fontId="12" fillId="2" borderId="6" xfId="15" applyFont="1" applyFill="1" applyBorder="1" applyAlignment="1">
      <alignment horizontal="left" vertical="top" wrapText="1"/>
    </xf>
    <xf numFmtId="169" fontId="12" fillId="2" borderId="8" xfId="15" applyNumberFormat="1" applyFont="1" applyFill="1" applyBorder="1" applyAlignment="1">
      <alignment horizontal="right" vertical="top"/>
    </xf>
    <xf numFmtId="0" fontId="9" fillId="2" borderId="9" xfId="15" applyFont="1" applyFill="1" applyBorder="1" applyAlignment="1">
      <alignment horizontal="left" vertical="top" wrapText="1"/>
    </xf>
    <xf numFmtId="169" fontId="9" fillId="2" borderId="11"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3" fontId="7" fillId="0" borderId="0" xfId="15" applyNumberFormat="1">
      <alignment vertical="center"/>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70"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1"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1"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3"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3"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3"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3"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13" fillId="2" borderId="0" xfId="18" applyFont="1" applyFill="1" applyAlignment="1">
      <alignment horizontal="center" vertical="center"/>
    </xf>
    <xf numFmtId="0" fontId="34" fillId="0" borderId="0" xfId="18">
      <alignment vertical="center"/>
    </xf>
    <xf numFmtId="0" fontId="17" fillId="2" borderId="0" xfId="18" applyFont="1" applyFill="1" applyAlignment="1">
      <alignment horizontal="center" vertical="center" wrapText="1"/>
    </xf>
    <xf numFmtId="0" fontId="17" fillId="2" borderId="0" xfId="18" applyFont="1" applyFill="1" applyAlignment="1">
      <alignment horizontal="center" vertical="center"/>
    </xf>
    <xf numFmtId="0" fontId="38" fillId="0" borderId="0" xfId="18" applyFont="1">
      <alignment vertical="center"/>
    </xf>
    <xf numFmtId="0" fontId="15"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70" fontId="38" fillId="5" borderId="0" xfId="16" quotePrefix="1" applyNumberFormat="1" applyFont="1" applyFill="1" applyAlignment="1">
      <alignment horizontal="left" vertical="center"/>
    </xf>
    <xf numFmtId="174" fontId="39" fillId="2" borderId="0" xfId="18" quotePrefix="1" applyNumberFormat="1" applyFont="1" applyFill="1" applyAlignment="1">
      <alignment horizontal="left" vertical="top"/>
    </xf>
    <xf numFmtId="0" fontId="17"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13"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13"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17" fillId="0" borderId="0" xfId="18" applyFont="1">
      <alignment vertical="center"/>
    </xf>
    <xf numFmtId="0" fontId="13" fillId="0" borderId="0" xfId="18" applyFont="1" applyAlignment="1">
      <alignment horizontal="center" vertical="center" wrapText="1"/>
    </xf>
    <xf numFmtId="0" fontId="15" fillId="0" borderId="0" xfId="18" applyFont="1" applyAlignment="1">
      <alignment horizontal="center" vertical="center"/>
    </xf>
    <xf numFmtId="0" fontId="13" fillId="0" borderId="0" xfId="18" applyFont="1" applyAlignment="1">
      <alignment vertical="center" wrapText="1"/>
    </xf>
    <xf numFmtId="0" fontId="34" fillId="0" borderId="0" xfId="18" applyAlignment="1">
      <alignment horizontal="center" vertical="center"/>
    </xf>
    <xf numFmtId="0" fontId="17"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0" fontId="9" fillId="3" borderId="3" xfId="15" applyFont="1" applyFill="1" applyBorder="1" applyAlignment="1">
      <alignment horizontal="center" vertical="center" wrapText="1"/>
    </xf>
    <xf numFmtId="0" fontId="9" fillId="3" borderId="15"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16" xfId="15" applyFont="1" applyFill="1" applyBorder="1" applyAlignment="1">
      <alignment horizontal="center" vertical="center" wrapText="1"/>
    </xf>
    <xf numFmtId="0" fontId="23" fillId="3" borderId="4" xfId="15" applyFont="1" applyFill="1" applyBorder="1" applyAlignment="1">
      <alignment horizontal="center" vertical="center" wrapText="1"/>
    </xf>
    <xf numFmtId="0" fontId="23" fillId="3" borderId="5" xfId="15" applyFont="1" applyFill="1" applyBorder="1" applyAlignment="1">
      <alignment horizontal="center" vertical="center" wrapText="1"/>
    </xf>
    <xf numFmtId="0" fontId="9" fillId="3" borderId="13" xfId="15" applyFont="1" applyFill="1" applyBorder="1" applyAlignment="1">
      <alignment horizontal="center" vertical="center" wrapText="1"/>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4"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9" fillId="2" borderId="6" xfId="15" applyFont="1" applyFill="1" applyBorder="1" applyAlignment="1">
      <alignment horizontal="center" vertical="top"/>
    </xf>
    <xf numFmtId="0" fontId="9" fillId="2" borderId="7" xfId="15" applyFont="1" applyFill="1" applyBorder="1" applyAlignment="1">
      <alignment horizontal="center"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6" fontId="9" fillId="2" borderId="7" xfId="15" applyNumberFormat="1" applyFont="1" applyFill="1" applyBorder="1" applyAlignment="1">
      <alignment horizontal="right" vertical="top"/>
    </xf>
    <xf numFmtId="166"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4"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0" fontId="12" fillId="2" borderId="6" xfId="15" applyFont="1" applyFill="1" applyBorder="1" applyAlignment="1">
      <alignment horizontal="center" vertical="top"/>
    </xf>
    <xf numFmtId="0" fontId="12" fillId="2" borderId="7" xfId="15" applyFont="1" applyFill="1" applyBorder="1" applyAlignment="1">
      <alignment horizontal="center" vertical="top"/>
    </xf>
    <xf numFmtId="4" fontId="12" fillId="2" borderId="7" xfId="15" applyNumberFormat="1" applyFont="1" applyFill="1" applyBorder="1" applyAlignment="1">
      <alignment horizontal="right" vertical="top"/>
    </xf>
    <xf numFmtId="167" fontId="12" fillId="2" borderId="7" xfId="15" applyNumberFormat="1" applyFont="1" applyFill="1" applyBorder="1" applyAlignment="1">
      <alignment horizontal="right" vertical="top"/>
    </xf>
    <xf numFmtId="166" fontId="12" fillId="2" borderId="7" xfId="15" applyNumberFormat="1" applyFont="1" applyFill="1" applyBorder="1" applyAlignment="1">
      <alignment horizontal="right" vertical="top"/>
    </xf>
    <xf numFmtId="166" fontId="12" fillId="2" borderId="8" xfId="15" applyNumberFormat="1" applyFont="1" applyFill="1" applyBorder="1" applyAlignment="1">
      <alignment horizontal="right" vertical="top"/>
    </xf>
    <xf numFmtId="0" fontId="9" fillId="3" borderId="5" xfId="15" applyFont="1" applyFill="1" applyBorder="1" applyAlignment="1">
      <alignment horizontal="center" vertical="center" wrapText="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13"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center"/>
    </xf>
    <xf numFmtId="0" fontId="37" fillId="0" borderId="0" xfId="18" applyFont="1" applyAlignment="1">
      <alignment horizontal="right" vertical="center" wrapText="1"/>
    </xf>
    <xf numFmtId="0" fontId="37"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00EE665B-4E0C-4C8A-A326-7F26752500D5}"/>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9ED3BB20-28AB-4461-9371-21EC47682BFF}"/>
    <cellStyle name="Normal 3 3" xfId="18" xr:uid="{08A7A563-88BC-4ED2-8E0B-17E933E77B37}"/>
    <cellStyle name="Normal 4" xfId="16" xr:uid="{6FED20F8-8DB1-45A7-9C3A-4307D525DB4B}"/>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B7E19CA5-B804-4F55-B7D3-982B517E9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C29A2457-F64A-4C36-BDF0-99D86025EA3F}"/>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57EA950A-AC9C-4107-873D-9DBB1DA26EFD}"/>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8D552E9F-C230-455D-BB1C-1B02B74BDB2C}"/>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B5A55E4D-D945-4267-835C-5C9713950BAB}"/>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01 năm 2025 / Jan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01D7660F-167B-477F-9107-55D059D845E9}"/>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75492DC2-ADE3-4D78-9D43-0B6AFD008E5E}"/>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1F42CCA2-F667-416C-9D8D-A9269A57108B}"/>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C1A5EA6C-5BA9-40DF-B1DC-1FF6B6D60AF3}"/>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630F4938-7711-4899-B858-10EE93A7176A}"/>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4B3B4178-CF53-4929-A849-59DFCE2A69BD}"/>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EC8E348E-1A88-488E-AAC1-8145E171E1E0}"/>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C0964E1D-A2E6-4FF4-8EE2-991AEE22914F}"/>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447E2780-0A81-4D82-AD78-7C52A1BFDBD1}"/>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A5DBE190-9537-4055-BEE0-1759BF730ADB}"/>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8B1F8F6E-BDD2-457B-B592-27543C259049}"/>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83CFA4F0-24D8-4FC3-A4EF-FCBC2C0502B1}"/>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6B261949-B209-48CF-92BE-92601E12EC9A}"/>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73B292FA-6619-4099-AC37-700CB0CF9F83}"/>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06/02/2025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6C6081F0-2230-4FC8-A711-8775818A0C1B}"/>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785F680B-12CF-48AF-9285-B8F788CF692E}"/>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Feb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E60851CF-C778-44D5-88CD-2536A34CC4AB}"/>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3FB87FDD-C6AA-4E6A-AEBD-D73337EF31B9}"/>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00F5DEB2-F597-48AD-9E52-45AA9BF7163B}"/>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89CD5B0E-D36C-4746-87D2-BB5C5D1C8F0E}"/>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A7A796F3-CCBF-4035-B4E6-8B5BBA092F34}"/>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185AC192-1577-4802-88C9-0895EAE7D272}"/>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76A1F579-AB50-485B-82CA-DE67EAC7C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9CEAB84F-8802-40B5-BC76-CD6A23EE4113}"/>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3F083A01-6BE2-498A-8F7C-877AAFD2B72F}"/>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82FFBBCA-A0EE-497D-912B-DA7C8387D5EC}"/>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DEB00CD6-9C91-44EA-A470-C07C17C06CB3}"/>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01 năm 2025 / As at 31 Jan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AC645EB5-E536-4345-B426-3FE6EEB9D1C3}"/>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14E3143B-7ABA-4636-A593-2F5E7DD4B309}"/>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BE19C584-1ED0-466A-B5CB-7231BA7E8598}"/>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207CD06E-C036-4814-976E-46570C8C36D4}"/>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C7ED7531-B34E-4FF3-BBFD-0B02A2481E45}"/>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7E620CA1-3C57-4BBA-9C56-ADC44E08208C}"/>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AC98B18F-1D79-4ADF-B887-6A7FB58B1B8E}"/>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D24B4FAA-3784-4597-B0FD-0B8126EFA0A8}"/>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E51D04FC-29E5-459C-A9CF-556F8C5AF9EA}"/>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FDE012A8-9574-44E9-A3C8-690EDF4883EB}"/>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C96E27D0-3A1D-4938-970D-A8CEF0C58E3E}"/>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78B660A5-391E-485A-83E3-B438C554B9B0}"/>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A3BF5CDA-1B85-49BB-9F75-C0FA22400E82}"/>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D0D245B8-B0C8-4606-BFB3-7236626B0D88}"/>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06/02/2025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7673A153-4146-4CAF-97FB-984D5F02B6FD}"/>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52900D4-5EBE-42AE-A444-6783082BAC53}"/>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Feb 2025</a:t>
          </a:r>
        </a:p>
      </xdr:txBody>
    </xdr:sp>
    <xdr:clientData/>
  </xdr:twoCellAnchor>
  <xdr:twoCellAnchor editAs="oneCell">
    <xdr:from>
      <xdr:col>0</xdr:col>
      <xdr:colOff>9525</xdr:colOff>
      <xdr:row>117</xdr:row>
      <xdr:rowOff>9525</xdr:rowOff>
    </xdr:from>
    <xdr:to>
      <xdr:col>0</xdr:col>
      <xdr:colOff>1304925</xdr:colOff>
      <xdr:row>118</xdr:row>
      <xdr:rowOff>9525</xdr:rowOff>
    </xdr:to>
    <xdr:sp macro="" textlink="" fLocksText="0">
      <xdr:nvSpPr>
        <xdr:cNvPr id="23" name="Text Box 22">
          <a:extLst>
            <a:ext uri="{FF2B5EF4-FFF2-40B4-BE49-F238E27FC236}">
              <a16:creationId xmlns:a16="http://schemas.microsoft.com/office/drawing/2014/main" id="{466078BC-934F-40DD-A6FB-F98745B8BED6}"/>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117</xdr:row>
      <xdr:rowOff>9525</xdr:rowOff>
    </xdr:from>
    <xdr:to>
      <xdr:col>3</xdr:col>
      <xdr:colOff>9525</xdr:colOff>
      <xdr:row>118</xdr:row>
      <xdr:rowOff>9525</xdr:rowOff>
    </xdr:to>
    <xdr:sp macro="" textlink="" fLocksText="0">
      <xdr:nvSpPr>
        <xdr:cNvPr id="24" name="Text Box 23">
          <a:extLst>
            <a:ext uri="{FF2B5EF4-FFF2-40B4-BE49-F238E27FC236}">
              <a16:creationId xmlns:a16="http://schemas.microsoft.com/office/drawing/2014/main" id="{0D3D437B-F04F-4686-A9E6-871433B79B23}"/>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117</xdr:row>
      <xdr:rowOff>9525</xdr:rowOff>
    </xdr:from>
    <xdr:to>
      <xdr:col>5</xdr:col>
      <xdr:colOff>9525</xdr:colOff>
      <xdr:row>118</xdr:row>
      <xdr:rowOff>9525</xdr:rowOff>
    </xdr:to>
    <xdr:sp macro="" textlink="" fLocksText="0">
      <xdr:nvSpPr>
        <xdr:cNvPr id="25" name="Text Box 24">
          <a:extLst>
            <a:ext uri="{FF2B5EF4-FFF2-40B4-BE49-F238E27FC236}">
              <a16:creationId xmlns:a16="http://schemas.microsoft.com/office/drawing/2014/main" id="{B987C4C0-085D-482E-98C1-01958AEA2650}"/>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6" name="Text Box 25">
          <a:extLst>
            <a:ext uri="{FF2B5EF4-FFF2-40B4-BE49-F238E27FC236}">
              <a16:creationId xmlns:a16="http://schemas.microsoft.com/office/drawing/2014/main" id="{1CA0196D-47A0-4082-BEA9-3663F3997FE1}"/>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7" name="Text Box 26">
          <a:extLst>
            <a:ext uri="{FF2B5EF4-FFF2-40B4-BE49-F238E27FC236}">
              <a16:creationId xmlns:a16="http://schemas.microsoft.com/office/drawing/2014/main" id="{83CF4BCE-0976-4D5A-BC42-7298ABBE233A}"/>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8" name="Text Box 27">
          <a:extLst>
            <a:ext uri="{FF2B5EF4-FFF2-40B4-BE49-F238E27FC236}">
              <a16:creationId xmlns:a16="http://schemas.microsoft.com/office/drawing/2014/main" id="{0A99F8B5-92E9-4DA4-8617-D65FC5C79557}"/>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72272263-3A09-4C01-BB07-2DEAABDAFE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8CD4EC03-E27A-4391-BA14-8FE50E796EFC}"/>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367F2E17-2D9F-4B32-BA25-F4CB344FC7AB}"/>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A1BC9DD4-62C0-40D2-97C4-61A1BFAE7833}"/>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BA37A5FA-EBD0-443F-B998-5A30F7592DF3}"/>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2025 / Jan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4FD7B1DE-D994-4937-8742-03910FE9F786}"/>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C70F9EDD-6B58-4A65-99B9-244CB836B266}"/>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9D8003AA-724D-4FCE-B298-4CC1B2AD48FD}"/>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5E822E44-64DB-44E5-AB52-898CBB134970}"/>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91652B4B-F92A-4AD2-B869-A044BD3AE8A1}"/>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4092B6A6-FD26-4D9E-BE6E-E62DE02C5333}"/>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D09EC867-8FB9-4AF8-9839-E5BEEE6C38B6}"/>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1112125C-1052-4E95-BBC3-D566E8054551}"/>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C9BC7CA3-BE65-406B-8805-954084D0D1CA}"/>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E3F3F952-AF41-4BA0-9F42-F63D464AFF4A}"/>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DF660EBA-6A92-46CA-925A-8C3EEDEAB0B3}"/>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0C9A9D38-1463-4500-BA03-AB6BB4298EA2}"/>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170B8CB8-812F-4D12-B41A-31B6D5D4C15E}"/>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D39362EF-A74F-48FE-A3C1-E25F0CC7BA65}"/>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375BA148-2FBF-45E2-8B6D-120C69CF963C}"/>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8E3860FF-60F5-4C7C-9147-4EA9C00A85A3}"/>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37502969-E42C-4742-B5E7-219EC4C4D28C}"/>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3CFC96F2-5613-43C1-874A-6E4988D8BA51}"/>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06/02/2025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37986FE2-627B-42DA-943E-B1277C55ABB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DE39E5FA-B555-42F4-8063-201C5FAB7B43}"/>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Feb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30E12EF5-720C-4FBA-AE21-92D332C6A44B}"/>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76B04599-DEA4-4AAA-BDEB-96F58B414B73}"/>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7823D422-7535-4128-8131-63D7CE1AEBAD}"/>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674A8D23-3AC7-4BA8-B303-0FD4BE06CD2A}"/>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CE9C4F9A-596C-4733-BF5C-7F356FC16AA4}"/>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F7648B59-61A6-4F0F-A373-F0AB121E9C7C}"/>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2DA41F5A-D25D-4FF3-8277-889C0D253607}"/>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54C80EAD-787C-4422-B669-4629C617A1FE}"/>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8163D58D-A064-4AE5-A4A5-4B390217CED2}"/>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74D41BDF-7EEA-426B-BC62-5C440EA4AA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110D7366-A5D5-486A-B74B-285F38840840}"/>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83AF7590-69FE-41AA-B990-2D454890CC04}"/>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E9DBC39F-A832-4149-83DD-74EA8D700BC8}"/>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8FF0F637-3A5D-42B3-9CB1-773F105F5111}"/>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01 năm 2025 / Jan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A7CEC626-D4F7-41F2-B3FB-27A77BBA5E7B}"/>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4CBB093F-8BB0-477D-80D7-31C7037BA4B8}"/>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31DD1DD7-7FEB-4DA7-9ABF-D359DF9A07B8}"/>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B2642723-436A-4159-B0CA-64A31B72DE58}"/>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BC1F5BAF-3DB1-4B4B-8680-56298CF2D4FA}"/>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2504CC03-5772-495C-AFE1-950E670820C7}"/>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88F8FA9F-FF45-4C7C-B885-AF3ECB3C117D}"/>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77C94B34-A5E3-437D-8F12-B304971CAB94}"/>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9339B3B3-9238-4148-95BF-B2E6258D532C}"/>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1AF5CA5E-C96D-4817-9FA3-BDF9D5FFC1C2}"/>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2D3DE145-D9D6-4D3A-8077-243A3C525B18}"/>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65DE91BE-B148-4E47-B6E6-0D53370CF769}"/>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FDAAE204-BEFA-42B8-AE27-40ADA8E70998}"/>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9726FA20-DD02-49C0-85C2-675A9AAB7F9C}"/>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EC45CEB1-5AA1-4F72-B7E2-3B0E726172D5}"/>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BB7669A0-570C-4A8D-BF20-04BE2805E720}"/>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F7C56114-EF16-4EA2-8CAB-DA43F44F020B}"/>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5A08AD17-3ADC-461C-BE41-E4B2E0D0F0ED}"/>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06/02/2025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31E21988-2E86-4216-84ED-793A5693134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86701C1C-4EEE-4672-AEAB-99268CA1ADFE}"/>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Feb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48A3B820-5876-4146-BB42-B023579AB0EF}"/>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AD6CEA96-B9AD-40EB-B60D-9BE589044E89}"/>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B04D99E4-78BD-430E-9D11-0AD21BA8B0D0}"/>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2D59813D-1165-4F72-9FBA-9E40B35FAE44}"/>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B5CC2384-B7C2-4053-B0EB-B2A749EA1D10}"/>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D4FA3B5C-85ED-40D6-908B-B5A51CB9100C}"/>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1FDB96D1-4CCF-43F6-A25F-6358D6ADA6D2}"/>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67BD1778-AE0D-4672-A8B5-AB9591B08170}"/>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20E7248F-80EE-4087-B26B-C6E437AD806E}"/>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8B6ADA22-26CA-4F3C-9CFB-5D7B35AECC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09012F73-2213-433D-A03D-D0244B6DE00C}"/>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4528271B-D51C-4E3C-B336-4B6BAEF58403}"/>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FE226BB1-FF7C-428B-BC22-2E30AAB69FD3}"/>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3EF51B4C-91FE-4747-9737-04F790C29A14}"/>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01 năm 2025 / As at 31 Jan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0882BB62-3C36-4BCA-BF51-358090821748}"/>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3B5C7670-5C77-49B4-BCAE-A0DF36040015}"/>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50E07DAD-B368-41BB-B0FA-5EF912D07C5B}"/>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5C2D5DA8-BD8C-4267-B449-6747343D9AC0}"/>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E6B3854C-1E87-4197-A684-72356BB0F978}"/>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44935480-E4B0-4B01-AA6E-E51C36775AEE}"/>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34577214-1261-4A0C-8775-5C786C9ED9BF}"/>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9E00D808-A3AB-437F-A744-A6330A0196CD}"/>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C18FC923-0063-4F05-B7B6-6871F7180F84}"/>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589C6D3C-8073-444C-9BB0-526AB4572B59}"/>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94483E3-C716-4574-80BE-3C50A5F6252E}"/>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73D038D1-658A-4995-B30C-3BB838500BFD}"/>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999AADD9-9294-4F52-B6BA-C9137B23B9F1}"/>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C2589E22-140A-4243-87DA-3270E096638C}"/>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C22E3093-10B2-4A49-BF18-ECC263637C02}"/>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74213B87-1A2E-4C7C-AACB-001CACB27204}"/>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B96A6B5C-6472-4760-9B37-5A3451163263}"/>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D33DA7EA-AB69-4458-8E5B-62C70ADED2A0}"/>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04/02/2025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8621AAE7-4E36-4806-9477-2C5C79383EDD}"/>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E77CADD6-8D80-4CB0-AFB3-A1FE22297859}"/>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Feb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8F2C9A83-F4BE-48BD-A0E5-C63744C0218E}"/>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0892A0E7-B965-419B-B3C1-A396A670AB44}"/>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CB1A4014-5DD5-43AF-8C2D-0918366510EA}"/>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63</xdr:row>
      <xdr:rowOff>9525</xdr:rowOff>
    </xdr:from>
    <xdr:to>
      <xdr:col>4</xdr:col>
      <xdr:colOff>9525</xdr:colOff>
      <xdr:row>64</xdr:row>
      <xdr:rowOff>9525</xdr:rowOff>
    </xdr:to>
    <xdr:sp macro="" textlink="" fLocksText="0">
      <xdr:nvSpPr>
        <xdr:cNvPr id="30" name="Text Box 29">
          <a:extLst>
            <a:ext uri="{FF2B5EF4-FFF2-40B4-BE49-F238E27FC236}">
              <a16:creationId xmlns:a16="http://schemas.microsoft.com/office/drawing/2014/main" id="{3D8D2F88-E15A-4EC0-A05B-F90100C09DA6}"/>
            </a:ext>
          </a:extLst>
        </xdr:cNvPr>
        <xdr:cNvSpPr txBox="1">
          <a:spLocks noChangeArrowheads="1"/>
        </xdr:cNvSpPr>
      </xdr:nvSpPr>
      <xdr:spPr bwMode="auto">
        <a:xfrm>
          <a:off x="9525" y="210788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64</xdr:row>
      <xdr:rowOff>9525</xdr:rowOff>
    </xdr:from>
    <xdr:to>
      <xdr:col>13</xdr:col>
      <xdr:colOff>9525</xdr:colOff>
      <xdr:row>65</xdr:row>
      <xdr:rowOff>9525</xdr:rowOff>
    </xdr:to>
    <xdr:sp macro="" textlink="" fLocksText="0">
      <xdr:nvSpPr>
        <xdr:cNvPr id="31" name="Text Box 30">
          <a:extLst>
            <a:ext uri="{FF2B5EF4-FFF2-40B4-BE49-F238E27FC236}">
              <a16:creationId xmlns:a16="http://schemas.microsoft.com/office/drawing/2014/main" id="{9FE8DD4F-1BCC-44D0-B2D9-2F33732984BD}"/>
            </a:ext>
          </a:extLst>
        </xdr:cNvPr>
        <xdr:cNvSpPr txBox="1">
          <a:spLocks noChangeArrowheads="1"/>
        </xdr:cNvSpPr>
      </xdr:nvSpPr>
      <xdr:spPr bwMode="auto">
        <a:xfrm>
          <a:off x="9525" y="212788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68</xdr:row>
      <xdr:rowOff>9525</xdr:rowOff>
    </xdr:from>
    <xdr:to>
      <xdr:col>6</xdr:col>
      <xdr:colOff>9525</xdr:colOff>
      <xdr:row>69</xdr:row>
      <xdr:rowOff>9525</xdr:rowOff>
    </xdr:to>
    <xdr:sp macro="" textlink="" fLocksText="0">
      <xdr:nvSpPr>
        <xdr:cNvPr id="32" name="Text Box 31">
          <a:extLst>
            <a:ext uri="{FF2B5EF4-FFF2-40B4-BE49-F238E27FC236}">
              <a16:creationId xmlns:a16="http://schemas.microsoft.com/office/drawing/2014/main" id="{638491E6-9082-4BC1-A554-5133835AEB54}"/>
            </a:ext>
          </a:extLst>
        </xdr:cNvPr>
        <xdr:cNvSpPr txBox="1">
          <a:spLocks noChangeArrowheads="1"/>
        </xdr:cNvSpPr>
      </xdr:nvSpPr>
      <xdr:spPr bwMode="auto">
        <a:xfrm>
          <a:off x="9525" y="226314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68</xdr:row>
      <xdr:rowOff>9525</xdr:rowOff>
    </xdr:from>
    <xdr:to>
      <xdr:col>13</xdr:col>
      <xdr:colOff>9525</xdr:colOff>
      <xdr:row>69</xdr:row>
      <xdr:rowOff>9525</xdr:rowOff>
    </xdr:to>
    <xdr:sp macro="" textlink="" fLocksText="0">
      <xdr:nvSpPr>
        <xdr:cNvPr id="33" name="Text Box 32">
          <a:extLst>
            <a:ext uri="{FF2B5EF4-FFF2-40B4-BE49-F238E27FC236}">
              <a16:creationId xmlns:a16="http://schemas.microsoft.com/office/drawing/2014/main" id="{D44F785E-52AA-4D79-A430-410E2D8456D0}"/>
            </a:ext>
          </a:extLst>
        </xdr:cNvPr>
        <xdr:cNvSpPr txBox="1">
          <a:spLocks noChangeArrowheads="1"/>
        </xdr:cNvSpPr>
      </xdr:nvSpPr>
      <xdr:spPr bwMode="auto">
        <a:xfrm>
          <a:off x="3105150" y="226314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4" name="Text Box 33">
          <a:extLst>
            <a:ext uri="{FF2B5EF4-FFF2-40B4-BE49-F238E27FC236}">
              <a16:creationId xmlns:a16="http://schemas.microsoft.com/office/drawing/2014/main" id="{19FE50DF-784F-4EC5-8A86-9BA30A335C38}"/>
            </a:ext>
          </a:extLst>
        </xdr:cNvPr>
        <xdr:cNvSpPr txBox="1">
          <a:spLocks noChangeArrowheads="1"/>
        </xdr:cNvSpPr>
      </xdr:nvSpPr>
      <xdr:spPr bwMode="auto">
        <a:xfrm>
          <a:off x="9525" y="227933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5" name="Text Box 34">
          <a:extLst>
            <a:ext uri="{FF2B5EF4-FFF2-40B4-BE49-F238E27FC236}">
              <a16:creationId xmlns:a16="http://schemas.microsoft.com/office/drawing/2014/main" id="{F8D1D501-F277-442D-B54A-E66E0E7C7554}"/>
            </a:ext>
          </a:extLst>
        </xdr:cNvPr>
        <xdr:cNvSpPr txBox="1">
          <a:spLocks noChangeArrowheads="1"/>
        </xdr:cNvSpPr>
      </xdr:nvSpPr>
      <xdr:spPr bwMode="auto">
        <a:xfrm>
          <a:off x="3105150" y="227933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77</xdr:row>
      <xdr:rowOff>9525</xdr:rowOff>
    </xdr:from>
    <xdr:to>
      <xdr:col>6</xdr:col>
      <xdr:colOff>9525</xdr:colOff>
      <xdr:row>78</xdr:row>
      <xdr:rowOff>9525</xdr:rowOff>
    </xdr:to>
    <xdr:sp macro="" textlink="" fLocksText="0">
      <xdr:nvSpPr>
        <xdr:cNvPr id="36" name="Text Box 35">
          <a:extLst>
            <a:ext uri="{FF2B5EF4-FFF2-40B4-BE49-F238E27FC236}">
              <a16:creationId xmlns:a16="http://schemas.microsoft.com/office/drawing/2014/main" id="{D1C10F2F-9DBD-444A-A160-BE634CF389CD}"/>
            </a:ext>
          </a:extLst>
        </xdr:cNvPr>
        <xdr:cNvSpPr txBox="1">
          <a:spLocks noChangeArrowheads="1"/>
        </xdr:cNvSpPr>
      </xdr:nvSpPr>
      <xdr:spPr bwMode="auto">
        <a:xfrm>
          <a:off x="9525" y="243554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77</xdr:row>
      <xdr:rowOff>9525</xdr:rowOff>
    </xdr:from>
    <xdr:to>
      <xdr:col>13</xdr:col>
      <xdr:colOff>9525</xdr:colOff>
      <xdr:row>78</xdr:row>
      <xdr:rowOff>9525</xdr:rowOff>
    </xdr:to>
    <xdr:sp macro="" textlink="" fLocksText="0">
      <xdr:nvSpPr>
        <xdr:cNvPr id="37" name="Text Box 36">
          <a:extLst>
            <a:ext uri="{FF2B5EF4-FFF2-40B4-BE49-F238E27FC236}">
              <a16:creationId xmlns:a16="http://schemas.microsoft.com/office/drawing/2014/main" id="{9792AA0A-7085-4A0B-B144-80C982D46D44}"/>
            </a:ext>
          </a:extLst>
        </xdr:cNvPr>
        <xdr:cNvSpPr txBox="1">
          <a:spLocks noChangeArrowheads="1"/>
        </xdr:cNvSpPr>
      </xdr:nvSpPr>
      <xdr:spPr bwMode="auto">
        <a:xfrm>
          <a:off x="3105150" y="243554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CA490C23-C729-4F43-85A3-70F5586F3308}"/>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02023DF7-27DF-453F-B82F-179C55AA5E57}"/>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A925E9AC-6885-454C-96EB-649166F00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7ADE198D-8636-4CCD-A05F-D5EF5CD86D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1E22D504-97CE-4D0A-A92B-217838FA4673}"/>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EAFCD5BD-600D-4DBA-8A39-817C03C3E056}"/>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EBA7E36E-6097-4C5F-A13C-7D904A4B6F8F}"/>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A1164FAF-E8F4-4CB5-A4EA-E78060FACA3F}"/>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2025 / Jan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770CEEF1-D082-4267-A03E-ADB600C48CCE}"/>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730D2EE1-3A80-46FF-AC18-1D193095B9CF}"/>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C14023E4-000C-4F54-B060-5AC372A550F7}"/>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159A7B11-C21F-4221-9F1C-70FA7BE1067B}"/>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2104F7A5-CC5C-4E4A-B922-6D0F3336E776}"/>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32C90486-B02A-4C23-A361-515F0EBFC0BA}"/>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A9258A33-2655-47FE-9301-C902AFE06C67}"/>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51011527-4BC8-40AB-A9BD-D990936872E5}"/>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D95C9CD9-FCF4-42D3-9890-CF19B3BD8C1B}"/>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B2228072-0C1F-4E29-8A90-0F2FFC8F91EA}"/>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DF3716AE-C2B4-4921-9D69-CB1C1163782E}"/>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43900EDE-8F51-4864-A346-1FD62647C539}"/>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8B97C77F-E967-4A28-BDE0-249C74AC920A}"/>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63B113BC-4A25-4418-A2C6-37D04B80D64A}"/>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C36946D7-04D9-4A35-84C5-CB8013C4FE87}"/>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FA6262FD-A284-4A88-9899-EA71C8ADCFA9}"/>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034142A6-7517-4B96-AECF-72DBDE01B968}"/>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9E662C68-13C9-4420-B6A9-DDEC457518D4}"/>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06/02/2025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4BB37BB0-55A5-4F20-AFA8-BA1A742CA30C}"/>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242BB414-7704-4A11-BD6B-6667F5449CCE}"/>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Feb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94F325F6-EB5C-4A1C-9E01-96751E7BD6CA}"/>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6E8D1AE7-3251-4860-8961-082F6DE086DB}"/>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E2EE8F73-7C02-4FDE-9751-5885320CA144}"/>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CE195AC7-86B0-454D-A676-DDEBD3248A55}"/>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30A699F2-F9AE-44E3-8F1A-BC86E03F40ED}"/>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24016ABE-6528-4491-809B-AE1B5DBD4075}"/>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DA5B87E6-D73B-4B2D-A3E5-19D3206ACDAA}"/>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3A949A91-00E1-4CA0-89AB-C2B9A2DFE541}"/>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FA7E9B23-787B-4D20-890A-2DC458601B02}"/>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59D38843-B266-4075-B344-DD122B2D781E}"/>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42877772-46BC-4BCE-AD86-11BB42B9FEA0}"/>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59</xdr:row>
      <xdr:rowOff>157368</xdr:rowOff>
    </xdr:to>
    <xdr:sp macro="" textlink="" fLocksText="0">
      <xdr:nvSpPr>
        <xdr:cNvPr id="38" name="Text Box 37">
          <a:extLst>
            <a:ext uri="{FF2B5EF4-FFF2-40B4-BE49-F238E27FC236}">
              <a16:creationId xmlns:a16="http://schemas.microsoft.com/office/drawing/2014/main" id="{B3991B07-72D9-4D62-AF61-A9281851C686}"/>
            </a:ext>
          </a:extLst>
        </xdr:cNvPr>
        <xdr:cNvSpPr txBox="1">
          <a:spLocks noChangeArrowheads="1"/>
        </xdr:cNvSpPr>
      </xdr:nvSpPr>
      <xdr:spPr bwMode="auto">
        <a:xfrm>
          <a:off x="3297721" y="24625437"/>
          <a:ext cx="3246782" cy="346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21279C2C-3132-4ABD-B6F8-246ADA582E88}"/>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9F9F2A3E-BAF0-4779-8BEB-64F288E6A65F}"/>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05081857-E6EC-4FFE-8865-84D5C080D685}"/>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01 năm 2025 / Jan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07588BC4-6202-449B-9E0B-C250EE26B9AA}"/>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9B180840-DD09-4AE3-9600-891A15962719}"/>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0946981B-313D-45E6-AC70-13F9792D083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F444B42-FC70-45D8-A599-95100F41B5AB}"/>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DD046EEF-C427-42AF-AB1B-505D995E5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0CCD-8BE4-4E9E-8AFE-2F7B43EB3A0C}">
  <sheetPr>
    <tabColor theme="1" tint="4.9989318521683403E-2"/>
    <outlinePr summaryBelow="0"/>
  </sheetPr>
  <dimension ref="A1:G82"/>
  <sheetViews>
    <sheetView showGridLines="0" showZeros="0"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97"/>
    </row>
    <row r="2" spans="1:7" ht="33" customHeight="1" x14ac:dyDescent="0.25">
      <c r="A2" s="119"/>
    </row>
    <row r="3" spans="1:7" ht="27" customHeight="1" x14ac:dyDescent="0.25">
      <c r="A3" s="98"/>
    </row>
    <row r="4" spans="1:7" ht="12.75" customHeight="1" x14ac:dyDescent="0.25">
      <c r="A4" s="99"/>
    </row>
    <row r="5" spans="1:7" ht="9.75" customHeight="1" x14ac:dyDescent="0.25">
      <c r="A5" s="1"/>
      <c r="B5" s="1"/>
      <c r="C5" s="1"/>
    </row>
    <row r="6" spans="1:7" ht="15.75" customHeight="1" x14ac:dyDescent="0.25">
      <c r="A6" s="100"/>
      <c r="B6" s="100"/>
    </row>
    <row r="7" spans="1:7" ht="15.75" customHeight="1" x14ac:dyDescent="0.25">
      <c r="A7" s="101"/>
      <c r="B7" s="101"/>
    </row>
    <row r="8" spans="1:7" ht="15.75" customHeight="1" x14ac:dyDescent="0.25">
      <c r="A8" s="100"/>
      <c r="B8" s="100"/>
    </row>
    <row r="9" spans="1:7" ht="15.75" customHeight="1" x14ac:dyDescent="0.25">
      <c r="A9" s="101"/>
      <c r="B9" s="101"/>
    </row>
    <row r="10" spans="1:7" ht="15.75" customHeight="1" x14ac:dyDescent="0.25">
      <c r="A10" s="100"/>
      <c r="B10" s="100"/>
    </row>
    <row r="11" spans="1:7" ht="15.75" customHeight="1" x14ac:dyDescent="0.25">
      <c r="A11" s="101"/>
      <c r="B11" s="101"/>
    </row>
    <row r="12" spans="1:7" ht="15.75" customHeight="1" x14ac:dyDescent="0.25">
      <c r="A12" s="100"/>
      <c r="B12" s="100"/>
    </row>
    <row r="13" spans="1:7" ht="15.75" customHeight="1" x14ac:dyDescent="0.25">
      <c r="A13" s="101"/>
      <c r="B13" s="101"/>
    </row>
    <row r="14" spans="1:7" ht="8.25" customHeight="1" x14ac:dyDescent="0.25">
      <c r="A14" s="12"/>
      <c r="B14" s="12"/>
      <c r="C14" s="12"/>
    </row>
    <row r="15" spans="1:7" ht="26.25" customHeight="1" x14ac:dyDescent="0.25">
      <c r="A15" s="219" t="s">
        <v>1</v>
      </c>
      <c r="B15" s="221" t="s">
        <v>461</v>
      </c>
      <c r="C15" s="221" t="s">
        <v>658</v>
      </c>
      <c r="D15" s="223" t="s">
        <v>659</v>
      </c>
      <c r="E15" s="223"/>
      <c r="F15" s="223" t="s">
        <v>660</v>
      </c>
      <c r="G15" s="224"/>
    </row>
    <row r="16" spans="1:7" ht="33.75" customHeight="1" x14ac:dyDescent="0.25">
      <c r="A16" s="220"/>
      <c r="B16" s="222"/>
      <c r="C16" s="222"/>
      <c r="D16" s="120" t="s">
        <v>3</v>
      </c>
      <c r="E16" s="120" t="s">
        <v>661</v>
      </c>
      <c r="F16" s="120" t="s">
        <v>662</v>
      </c>
      <c r="G16" s="121" t="s">
        <v>661</v>
      </c>
    </row>
    <row r="17" spans="1:7" ht="37.5" customHeight="1" x14ac:dyDescent="0.25">
      <c r="A17" s="122" t="s">
        <v>663</v>
      </c>
      <c r="B17" s="20" t="s">
        <v>664</v>
      </c>
      <c r="C17" s="20"/>
      <c r="D17" s="45">
        <f>D18+D21+D24+D25+D28+D29+D30+D31</f>
        <v>339892859</v>
      </c>
      <c r="E17" s="45">
        <f>E18+E21+E24+E25+E28+E29+E30+E31</f>
        <v>339892859</v>
      </c>
      <c r="F17" s="45">
        <f>F18+F21+F24+F25+F28+F29+F30+F31</f>
        <v>944947427</v>
      </c>
      <c r="G17" s="123">
        <f>G18+G21+G24+G25+G28+G29+G30+G31</f>
        <v>944947427</v>
      </c>
    </row>
    <row r="18" spans="1:7" ht="26.25" customHeight="1" x14ac:dyDescent="0.25">
      <c r="A18" s="124" t="s">
        <v>665</v>
      </c>
      <c r="B18" s="25" t="s">
        <v>666</v>
      </c>
      <c r="C18" s="25"/>
      <c r="D18" s="46">
        <f>D19+D20</f>
        <v>408535597</v>
      </c>
      <c r="E18" s="46">
        <f>E19+E20</f>
        <v>408535597</v>
      </c>
      <c r="F18" s="46">
        <f>F19+F20</f>
        <v>831616589</v>
      </c>
      <c r="G18" s="125">
        <f>G19+G20</f>
        <v>831616589</v>
      </c>
    </row>
    <row r="19" spans="1:7" ht="26.25" customHeight="1" x14ac:dyDescent="0.25">
      <c r="A19" s="126" t="s">
        <v>667</v>
      </c>
      <c r="B19" s="47" t="s">
        <v>668</v>
      </c>
      <c r="C19" s="47"/>
      <c r="D19" s="49">
        <v>0</v>
      </c>
      <c r="E19" s="49">
        <v>0</v>
      </c>
      <c r="F19" s="49">
        <v>0</v>
      </c>
      <c r="G19" s="127">
        <v>0</v>
      </c>
    </row>
    <row r="20" spans="1:7" ht="26.25" customHeight="1" x14ac:dyDescent="0.25">
      <c r="A20" s="126" t="s">
        <v>669</v>
      </c>
      <c r="B20" s="47" t="s">
        <v>670</v>
      </c>
      <c r="C20" s="47"/>
      <c r="D20" s="49">
        <v>408535597</v>
      </c>
      <c r="E20" s="49">
        <v>408535597</v>
      </c>
      <c r="F20" s="49">
        <v>831616589</v>
      </c>
      <c r="G20" s="127">
        <v>831616589</v>
      </c>
    </row>
    <row r="21" spans="1:7" ht="26.25" customHeight="1" x14ac:dyDescent="0.25">
      <c r="A21" s="124" t="s">
        <v>671</v>
      </c>
      <c r="B21" s="25" t="s">
        <v>672</v>
      </c>
      <c r="C21" s="25"/>
      <c r="D21" s="46">
        <f>D22+D23</f>
        <v>1375480</v>
      </c>
      <c r="E21" s="46">
        <f>E22+E23</f>
        <v>1375480</v>
      </c>
      <c r="F21" s="46">
        <f>F22+F23</f>
        <v>283550766</v>
      </c>
      <c r="G21" s="125">
        <f>G22+G23</f>
        <v>283550766</v>
      </c>
    </row>
    <row r="22" spans="1:7" ht="26.25" customHeight="1" x14ac:dyDescent="0.25">
      <c r="A22" s="126" t="s">
        <v>673</v>
      </c>
      <c r="B22" s="47" t="s">
        <v>674</v>
      </c>
      <c r="C22" s="47"/>
      <c r="D22" s="49">
        <v>1375480</v>
      </c>
      <c r="E22" s="49">
        <v>1375480</v>
      </c>
      <c r="F22" s="49">
        <v>283550766</v>
      </c>
      <c r="G22" s="127">
        <v>283550766</v>
      </c>
    </row>
    <row r="23" spans="1:7" ht="37.5" customHeight="1" x14ac:dyDescent="0.25">
      <c r="A23" s="126" t="s">
        <v>675</v>
      </c>
      <c r="B23" s="47" t="s">
        <v>676</v>
      </c>
      <c r="C23" s="47"/>
      <c r="D23" s="49">
        <v>0</v>
      </c>
      <c r="E23" s="49">
        <v>0</v>
      </c>
      <c r="F23" s="49">
        <v>0</v>
      </c>
      <c r="G23" s="127">
        <v>0</v>
      </c>
    </row>
    <row r="24" spans="1:7" ht="37.5" customHeight="1" x14ac:dyDescent="0.25">
      <c r="A24" s="124" t="s">
        <v>677</v>
      </c>
      <c r="B24" s="25" t="s">
        <v>678</v>
      </c>
      <c r="C24" s="25"/>
      <c r="D24" s="46">
        <v>-50575375</v>
      </c>
      <c r="E24" s="46">
        <v>-50575375</v>
      </c>
      <c r="F24" s="46">
        <v>-274674306</v>
      </c>
      <c r="G24" s="125">
        <v>-274674306</v>
      </c>
    </row>
    <row r="25" spans="1:7" ht="48.75" customHeight="1" x14ac:dyDescent="0.25">
      <c r="A25" s="124" t="s">
        <v>679</v>
      </c>
      <c r="B25" s="25" t="s">
        <v>680</v>
      </c>
      <c r="C25" s="25"/>
      <c r="D25" s="46">
        <f>D26-D27</f>
        <v>-19442843</v>
      </c>
      <c r="E25" s="46">
        <v>-19442843</v>
      </c>
      <c r="F25" s="46">
        <f>F26-F27</f>
        <v>104454378</v>
      </c>
      <c r="G25" s="125">
        <f>G26-G27</f>
        <v>104454378</v>
      </c>
    </row>
    <row r="26" spans="1:7" ht="48.75" customHeight="1" x14ac:dyDescent="0.25">
      <c r="A26" s="126" t="s">
        <v>681</v>
      </c>
      <c r="B26" s="47" t="s">
        <v>682</v>
      </c>
      <c r="C26" s="47"/>
      <c r="D26" s="49">
        <v>-19442843</v>
      </c>
      <c r="E26" s="49">
        <v>-19442843</v>
      </c>
      <c r="F26" s="49">
        <v>-87604309</v>
      </c>
      <c r="G26" s="127">
        <v>-87604309</v>
      </c>
    </row>
    <row r="27" spans="1:7" ht="51" x14ac:dyDescent="0.25">
      <c r="A27" s="126" t="s">
        <v>683</v>
      </c>
      <c r="B27" s="47" t="s">
        <v>684</v>
      </c>
      <c r="C27" s="47"/>
      <c r="D27" s="49">
        <v>0</v>
      </c>
      <c r="E27" s="49">
        <v>0</v>
      </c>
      <c r="F27" s="49">
        <v>-192058687</v>
      </c>
      <c r="G27" s="127">
        <v>-192058687</v>
      </c>
    </row>
    <row r="28" spans="1:7" ht="25.5" x14ac:dyDescent="0.25">
      <c r="A28" s="124" t="s">
        <v>685</v>
      </c>
      <c r="B28" s="25" t="s">
        <v>686</v>
      </c>
      <c r="C28" s="25"/>
      <c r="D28" s="46">
        <v>0</v>
      </c>
      <c r="E28" s="46">
        <v>0</v>
      </c>
      <c r="F28" s="46">
        <v>0</v>
      </c>
      <c r="G28" s="125">
        <v>0</v>
      </c>
    </row>
    <row r="29" spans="1:7" ht="51" x14ac:dyDescent="0.25">
      <c r="A29" s="124" t="s">
        <v>687</v>
      </c>
      <c r="B29" s="25" t="s">
        <v>688</v>
      </c>
      <c r="C29" s="25"/>
      <c r="D29" s="46">
        <v>0</v>
      </c>
      <c r="E29" s="46">
        <v>0</v>
      </c>
      <c r="F29" s="46">
        <v>0</v>
      </c>
      <c r="G29" s="125">
        <v>0</v>
      </c>
    </row>
    <row r="30" spans="1:7" ht="25.5" x14ac:dyDescent="0.25">
      <c r="A30" s="124" t="s">
        <v>689</v>
      </c>
      <c r="B30" s="25" t="s">
        <v>690</v>
      </c>
      <c r="C30" s="25"/>
      <c r="D30" s="46">
        <v>0</v>
      </c>
      <c r="E30" s="46">
        <v>0</v>
      </c>
      <c r="F30" s="46">
        <v>0</v>
      </c>
      <c r="G30" s="125">
        <v>0</v>
      </c>
    </row>
    <row r="31" spans="1:7" ht="102" x14ac:dyDescent="0.25">
      <c r="A31" s="124" t="s">
        <v>691</v>
      </c>
      <c r="B31" s="25" t="s">
        <v>692</v>
      </c>
      <c r="C31" s="25"/>
      <c r="D31" s="46">
        <v>0</v>
      </c>
      <c r="E31" s="46">
        <v>0</v>
      </c>
      <c r="F31" s="46">
        <v>0</v>
      </c>
      <c r="G31" s="125">
        <v>0</v>
      </c>
    </row>
    <row r="32" spans="1:7" ht="25.5" x14ac:dyDescent="0.25">
      <c r="A32" s="122" t="s">
        <v>693</v>
      </c>
      <c r="B32" s="20" t="s">
        <v>694</v>
      </c>
      <c r="C32" s="20"/>
      <c r="D32" s="45">
        <f>D33+D37+D38+D39+D40</f>
        <v>4673966</v>
      </c>
      <c r="E32" s="45">
        <f>E33+E37+E38+E39+E40</f>
        <v>4673966</v>
      </c>
      <c r="F32" s="45">
        <f>F33+F37+F38+F39+F40</f>
        <v>13441777</v>
      </c>
      <c r="G32" s="123">
        <f>G33+G37+G38+G39+G40</f>
        <v>13441777</v>
      </c>
    </row>
    <row r="33" spans="1:7" ht="51" x14ac:dyDescent="0.25">
      <c r="A33" s="124" t="s">
        <v>695</v>
      </c>
      <c r="B33" s="25" t="s">
        <v>696</v>
      </c>
      <c r="C33" s="25"/>
      <c r="D33" s="46">
        <f>D34+D35+D36</f>
        <v>4673966</v>
      </c>
      <c r="E33" s="46">
        <f>E34+E35+E36</f>
        <v>4673966</v>
      </c>
      <c r="F33" s="46">
        <f>F34+F35+F36</f>
        <v>13441777</v>
      </c>
      <c r="G33" s="125">
        <f>G34+G35+G36</f>
        <v>13441777</v>
      </c>
    </row>
    <row r="34" spans="1:7" ht="25.5" x14ac:dyDescent="0.25">
      <c r="A34" s="126" t="s">
        <v>697</v>
      </c>
      <c r="B34" s="47" t="s">
        <v>698</v>
      </c>
      <c r="C34" s="47"/>
      <c r="D34" s="49">
        <v>3065837</v>
      </c>
      <c r="E34" s="49">
        <v>3065837</v>
      </c>
      <c r="F34" s="49">
        <v>8106030</v>
      </c>
      <c r="G34" s="127">
        <v>8106030</v>
      </c>
    </row>
    <row r="35" spans="1:7" ht="25.5" x14ac:dyDescent="0.25">
      <c r="A35" s="126" t="s">
        <v>699</v>
      </c>
      <c r="B35" s="47" t="s">
        <v>700</v>
      </c>
      <c r="C35" s="47"/>
      <c r="D35" s="49">
        <v>0</v>
      </c>
      <c r="E35" s="49">
        <v>0</v>
      </c>
      <c r="F35" s="49">
        <v>0</v>
      </c>
      <c r="G35" s="127">
        <v>0</v>
      </c>
    </row>
    <row r="36" spans="1:7" ht="38.25" x14ac:dyDescent="0.25">
      <c r="A36" s="126" t="s">
        <v>417</v>
      </c>
      <c r="B36" s="47" t="s">
        <v>701</v>
      </c>
      <c r="C36" s="47"/>
      <c r="D36" s="49">
        <v>1608129</v>
      </c>
      <c r="E36" s="49">
        <v>1608129</v>
      </c>
      <c r="F36" s="49">
        <v>5335747</v>
      </c>
      <c r="G36" s="127">
        <v>5335747</v>
      </c>
    </row>
    <row r="37" spans="1:7" ht="38.25" x14ac:dyDescent="0.25">
      <c r="A37" s="124" t="s">
        <v>702</v>
      </c>
      <c r="B37" s="25" t="s">
        <v>703</v>
      </c>
      <c r="C37" s="25"/>
      <c r="D37" s="46">
        <v>0</v>
      </c>
      <c r="E37" s="46">
        <v>0</v>
      </c>
      <c r="F37" s="46">
        <v>0</v>
      </c>
      <c r="G37" s="125">
        <v>0</v>
      </c>
    </row>
    <row r="38" spans="1:7" ht="25.5" x14ac:dyDescent="0.25">
      <c r="A38" s="124" t="s">
        <v>704</v>
      </c>
      <c r="B38" s="25" t="s">
        <v>705</v>
      </c>
      <c r="C38" s="25"/>
      <c r="D38" s="46">
        <v>0</v>
      </c>
      <c r="E38" s="46">
        <v>0</v>
      </c>
      <c r="F38" s="46">
        <v>0</v>
      </c>
      <c r="G38" s="125">
        <v>0</v>
      </c>
    </row>
    <row r="39" spans="1:7" ht="76.5" x14ac:dyDescent="0.25">
      <c r="A39" s="124" t="s">
        <v>706</v>
      </c>
      <c r="B39" s="25" t="s">
        <v>707</v>
      </c>
      <c r="C39" s="25"/>
      <c r="D39" s="46">
        <v>0</v>
      </c>
      <c r="E39" s="46">
        <v>0</v>
      </c>
      <c r="F39" s="46">
        <v>0</v>
      </c>
      <c r="G39" s="125">
        <v>0</v>
      </c>
    </row>
    <row r="40" spans="1:7" ht="25.5" x14ac:dyDescent="0.25">
      <c r="A40" s="124" t="s">
        <v>708</v>
      </c>
      <c r="B40" s="25" t="s">
        <v>709</v>
      </c>
      <c r="C40" s="25"/>
      <c r="D40" s="46">
        <v>0</v>
      </c>
      <c r="E40" s="46">
        <v>0</v>
      </c>
      <c r="F40" s="46">
        <v>0</v>
      </c>
      <c r="G40" s="125">
        <v>0</v>
      </c>
    </row>
    <row r="41" spans="1:7" ht="25.5" x14ac:dyDescent="0.25">
      <c r="A41" s="122" t="s">
        <v>710</v>
      </c>
      <c r="B41" s="20" t="s">
        <v>711</v>
      </c>
      <c r="C41" s="20"/>
      <c r="D41" s="45">
        <f>D42+D43+D47+D48+D49+D50+D51+D52+D53+D54</f>
        <v>138559439</v>
      </c>
      <c r="E41" s="45">
        <f>E42+E43+E47+E48+E49+E50+E51+E52+E53+E54</f>
        <v>138559439</v>
      </c>
      <c r="F41" s="45">
        <f>F42+F43+F47+F48+F49+F50+F51+F52+F53+F54</f>
        <v>211718889</v>
      </c>
      <c r="G41" s="123">
        <f>G42+G43+G47+G48+G49+G50+G51+G52+G53+G54</f>
        <v>211718889</v>
      </c>
    </row>
    <row r="42" spans="1:7" ht="25.5" x14ac:dyDescent="0.25">
      <c r="A42" s="124" t="s">
        <v>712</v>
      </c>
      <c r="B42" s="25" t="s">
        <v>713</v>
      </c>
      <c r="C42" s="25"/>
      <c r="D42" s="46">
        <v>65862003</v>
      </c>
      <c r="E42" s="46">
        <v>65862003</v>
      </c>
      <c r="F42" s="46">
        <v>139048416</v>
      </c>
      <c r="G42" s="125">
        <v>139048416</v>
      </c>
    </row>
    <row r="43" spans="1:7" ht="25.5" x14ac:dyDescent="0.25">
      <c r="A43" s="124" t="s">
        <v>714</v>
      </c>
      <c r="B43" s="25" t="s">
        <v>715</v>
      </c>
      <c r="C43" s="25"/>
      <c r="D43" s="46">
        <v>15168345</v>
      </c>
      <c r="E43" s="46">
        <v>15168345</v>
      </c>
      <c r="F43" s="46">
        <v>15171548</v>
      </c>
      <c r="G43" s="125">
        <v>15171548</v>
      </c>
    </row>
    <row r="44" spans="1:7" ht="25.5" x14ac:dyDescent="0.25">
      <c r="A44" s="126" t="s">
        <v>716</v>
      </c>
      <c r="B44" s="47" t="s">
        <v>717</v>
      </c>
      <c r="C44" s="47"/>
      <c r="D44" s="49">
        <v>15000000</v>
      </c>
      <c r="E44" s="49">
        <v>15000000</v>
      </c>
      <c r="F44" s="49">
        <v>15000000</v>
      </c>
      <c r="G44" s="127">
        <v>15000000</v>
      </c>
    </row>
    <row r="45" spans="1:7" ht="25.5" x14ac:dyDescent="0.25">
      <c r="A45" s="126" t="s">
        <v>718</v>
      </c>
      <c r="B45" s="47" t="s">
        <v>719</v>
      </c>
      <c r="C45" s="47"/>
      <c r="D45" s="49">
        <v>168345</v>
      </c>
      <c r="E45" s="49">
        <v>168345</v>
      </c>
      <c r="F45" s="49">
        <v>171548</v>
      </c>
      <c r="G45" s="127">
        <v>171548</v>
      </c>
    </row>
    <row r="46" spans="1:7" ht="76.5" x14ac:dyDescent="0.25">
      <c r="A46" s="126" t="s">
        <v>720</v>
      </c>
      <c r="B46" s="47" t="s">
        <v>721</v>
      </c>
      <c r="C46" s="47"/>
      <c r="D46" s="49">
        <v>0</v>
      </c>
      <c r="E46" s="49">
        <v>0</v>
      </c>
      <c r="F46" s="49">
        <v>0</v>
      </c>
      <c r="G46" s="127">
        <v>0</v>
      </c>
    </row>
    <row r="47" spans="1:7" ht="25.5" x14ac:dyDescent="0.25">
      <c r="A47" s="124" t="s">
        <v>722</v>
      </c>
      <c r="B47" s="25" t="s">
        <v>723</v>
      </c>
      <c r="C47" s="25"/>
      <c r="D47" s="46">
        <v>7700000</v>
      </c>
      <c r="E47" s="46">
        <v>7700000</v>
      </c>
      <c r="F47" s="46">
        <v>7700000</v>
      </c>
      <c r="G47" s="125">
        <v>7700000</v>
      </c>
    </row>
    <row r="48" spans="1:7" ht="25.5" x14ac:dyDescent="0.25">
      <c r="A48" s="124" t="s">
        <v>724</v>
      </c>
      <c r="B48" s="25" t="s">
        <v>725</v>
      </c>
      <c r="C48" s="25"/>
      <c r="D48" s="46">
        <v>16500000</v>
      </c>
      <c r="E48" s="46">
        <v>16500000</v>
      </c>
      <c r="F48" s="46">
        <v>16500000</v>
      </c>
      <c r="G48" s="125">
        <v>16500000</v>
      </c>
    </row>
    <row r="49" spans="1:7" ht="25.5" x14ac:dyDescent="0.25">
      <c r="A49" s="124" t="s">
        <v>726</v>
      </c>
      <c r="B49" s="25" t="s">
        <v>727</v>
      </c>
      <c r="C49" s="25"/>
      <c r="D49" s="46">
        <v>13200000</v>
      </c>
      <c r="E49" s="46">
        <v>13200000</v>
      </c>
      <c r="F49" s="46">
        <v>13200000</v>
      </c>
      <c r="G49" s="125">
        <v>13200000</v>
      </c>
    </row>
    <row r="50" spans="1:7" ht="38.25" x14ac:dyDescent="0.25">
      <c r="A50" s="124" t="s">
        <v>728</v>
      </c>
      <c r="B50" s="25" t="s">
        <v>729</v>
      </c>
      <c r="C50" s="25"/>
      <c r="D50" s="46">
        <v>0</v>
      </c>
      <c r="E50" s="46">
        <v>0</v>
      </c>
      <c r="F50" s="46">
        <v>0</v>
      </c>
      <c r="G50" s="125">
        <v>0</v>
      </c>
    </row>
    <row r="51" spans="1:7" ht="38.25" x14ac:dyDescent="0.25">
      <c r="A51" s="124" t="s">
        <v>730</v>
      </c>
      <c r="B51" s="25" t="s">
        <v>731</v>
      </c>
      <c r="C51" s="25"/>
      <c r="D51" s="46">
        <v>0</v>
      </c>
      <c r="E51" s="46">
        <v>0</v>
      </c>
      <c r="F51" s="46">
        <v>0</v>
      </c>
      <c r="G51" s="125">
        <v>0</v>
      </c>
    </row>
    <row r="52" spans="1:7" ht="25.5" x14ac:dyDescent="0.25">
      <c r="A52" s="124" t="s">
        <v>732</v>
      </c>
      <c r="B52" s="25" t="s">
        <v>733</v>
      </c>
      <c r="C52" s="25"/>
      <c r="D52" s="46">
        <v>10191778</v>
      </c>
      <c r="E52" s="46">
        <v>10191778</v>
      </c>
      <c r="F52" s="46">
        <v>10163939</v>
      </c>
      <c r="G52" s="125">
        <v>10163939</v>
      </c>
    </row>
    <row r="53" spans="1:7" ht="25.5" x14ac:dyDescent="0.25">
      <c r="A53" s="124" t="s">
        <v>734</v>
      </c>
      <c r="B53" s="25" t="s">
        <v>735</v>
      </c>
      <c r="C53" s="25"/>
      <c r="D53" s="46">
        <v>0</v>
      </c>
      <c r="E53" s="46">
        <v>0</v>
      </c>
      <c r="F53" s="46">
        <v>0</v>
      </c>
      <c r="G53" s="125">
        <v>0</v>
      </c>
    </row>
    <row r="54" spans="1:7" ht="25.5" x14ac:dyDescent="0.25">
      <c r="A54" s="124" t="s">
        <v>736</v>
      </c>
      <c r="B54" s="25" t="s">
        <v>737</v>
      </c>
      <c r="C54" s="25"/>
      <c r="D54" s="46">
        <f>D55+D56+D57+D58+D59+D60+D61+D62+D63+D64+D65+D66+D67+D68</f>
        <v>9937313</v>
      </c>
      <c r="E54" s="46">
        <f>E55+E56+E57+E58+E59+E60+E61+E62+E63+E64+E65+E66+E67+E68</f>
        <v>9937313</v>
      </c>
      <c r="F54" s="46">
        <f>F55+F56+F57+F58+F59+F60+F61+F62+F63+F64+F65+F66+F67+F68</f>
        <v>9934986</v>
      </c>
      <c r="G54" s="125">
        <f>G55+G56+G57+G58+G59+G60+G61+G62+G63+G64+G65+G66+G67+G68</f>
        <v>9934986</v>
      </c>
    </row>
    <row r="55" spans="1:7" ht="38.25" x14ac:dyDescent="0.25">
      <c r="A55" s="126" t="s">
        <v>738</v>
      </c>
      <c r="B55" s="47" t="s">
        <v>739</v>
      </c>
      <c r="C55" s="47"/>
      <c r="D55" s="49">
        <v>9000000</v>
      </c>
      <c r="E55" s="49">
        <v>9000000</v>
      </c>
      <c r="F55" s="49">
        <v>9000000</v>
      </c>
      <c r="G55" s="127">
        <v>9000000</v>
      </c>
    </row>
    <row r="56" spans="1:7" ht="51" x14ac:dyDescent="0.25">
      <c r="A56" s="126" t="s">
        <v>740</v>
      </c>
      <c r="B56" s="47" t="s">
        <v>741</v>
      </c>
      <c r="C56" s="47"/>
      <c r="D56" s="49">
        <v>0</v>
      </c>
      <c r="E56" s="49">
        <v>0</v>
      </c>
      <c r="F56" s="49">
        <v>0</v>
      </c>
      <c r="G56" s="127">
        <v>0</v>
      </c>
    </row>
    <row r="57" spans="1:7" ht="25.5" x14ac:dyDescent="0.25">
      <c r="A57" s="126" t="s">
        <v>742</v>
      </c>
      <c r="B57" s="47" t="s">
        <v>743</v>
      </c>
      <c r="C57" s="47"/>
      <c r="D57" s="49">
        <v>0</v>
      </c>
      <c r="E57" s="49">
        <v>0</v>
      </c>
      <c r="F57" s="49">
        <v>0</v>
      </c>
      <c r="G57" s="127">
        <v>0</v>
      </c>
    </row>
    <row r="58" spans="1:7" ht="38.25" x14ac:dyDescent="0.25">
      <c r="A58" s="126" t="s">
        <v>744</v>
      </c>
      <c r="B58" s="47" t="s">
        <v>745</v>
      </c>
      <c r="C58" s="47"/>
      <c r="D58" s="49">
        <v>0</v>
      </c>
      <c r="E58" s="49">
        <v>0</v>
      </c>
      <c r="F58" s="49">
        <v>0</v>
      </c>
      <c r="G58" s="127">
        <v>0</v>
      </c>
    </row>
    <row r="59" spans="1:7" ht="25.5" x14ac:dyDescent="0.25">
      <c r="A59" s="126" t="s">
        <v>746</v>
      </c>
      <c r="B59" s="47" t="s">
        <v>747</v>
      </c>
      <c r="C59" s="47"/>
      <c r="D59" s="49">
        <v>0</v>
      </c>
      <c r="E59" s="49">
        <v>0</v>
      </c>
      <c r="F59" s="49">
        <v>0</v>
      </c>
      <c r="G59" s="127">
        <v>0</v>
      </c>
    </row>
    <row r="60" spans="1:7" ht="25.5" x14ac:dyDescent="0.25">
      <c r="A60" s="126" t="s">
        <v>748</v>
      </c>
      <c r="B60" s="47" t="s">
        <v>749</v>
      </c>
      <c r="C60" s="47"/>
      <c r="D60" s="49">
        <v>0</v>
      </c>
      <c r="E60" s="49">
        <v>0</v>
      </c>
      <c r="F60" s="49">
        <v>0</v>
      </c>
      <c r="G60" s="127">
        <v>0</v>
      </c>
    </row>
    <row r="61" spans="1:7" ht="25.5" x14ac:dyDescent="0.25">
      <c r="A61" s="126" t="s">
        <v>750</v>
      </c>
      <c r="B61" s="47" t="s">
        <v>751</v>
      </c>
      <c r="C61" s="47"/>
      <c r="D61" s="49">
        <v>849313</v>
      </c>
      <c r="E61" s="49">
        <v>849313</v>
      </c>
      <c r="F61" s="49">
        <v>846986</v>
      </c>
      <c r="G61" s="127">
        <v>846986</v>
      </c>
    </row>
    <row r="62" spans="1:7" ht="25.5" x14ac:dyDescent="0.25">
      <c r="A62" s="126" t="s">
        <v>752</v>
      </c>
      <c r="B62" s="47" t="s">
        <v>753</v>
      </c>
      <c r="C62" s="47"/>
      <c r="D62" s="49">
        <v>88000</v>
      </c>
      <c r="E62" s="49">
        <v>88000</v>
      </c>
      <c r="F62" s="49">
        <v>88000</v>
      </c>
      <c r="G62" s="127">
        <v>88000</v>
      </c>
    </row>
    <row r="63" spans="1:7" ht="38.25" x14ac:dyDescent="0.25">
      <c r="A63" s="126" t="s">
        <v>754</v>
      </c>
      <c r="B63" s="47" t="s">
        <v>755</v>
      </c>
      <c r="C63" s="47"/>
      <c r="D63" s="49">
        <v>0</v>
      </c>
      <c r="E63" s="49">
        <v>0</v>
      </c>
      <c r="F63" s="49">
        <v>0</v>
      </c>
      <c r="G63" s="127">
        <v>0</v>
      </c>
    </row>
    <row r="64" spans="1:7" ht="25.5" x14ac:dyDescent="0.25">
      <c r="A64" s="126" t="s">
        <v>756</v>
      </c>
      <c r="B64" s="47" t="s">
        <v>757</v>
      </c>
      <c r="C64" s="47"/>
      <c r="D64" s="49">
        <v>0</v>
      </c>
      <c r="E64" s="49">
        <v>0</v>
      </c>
      <c r="F64" s="49">
        <v>0</v>
      </c>
      <c r="G64" s="127">
        <v>0</v>
      </c>
    </row>
    <row r="65" spans="1:7" ht="38.25" x14ac:dyDescent="0.25">
      <c r="A65" s="126" t="s">
        <v>758</v>
      </c>
      <c r="B65" s="47" t="s">
        <v>759</v>
      </c>
      <c r="C65" s="47"/>
      <c r="D65" s="49">
        <v>0</v>
      </c>
      <c r="E65" s="49">
        <v>0</v>
      </c>
      <c r="F65" s="49">
        <v>0</v>
      </c>
      <c r="G65" s="127">
        <v>0</v>
      </c>
    </row>
    <row r="66" spans="1:7" ht="25.5" x14ac:dyDescent="0.25">
      <c r="A66" s="126" t="s">
        <v>760</v>
      </c>
      <c r="B66" s="47" t="s">
        <v>761</v>
      </c>
      <c r="C66" s="47"/>
      <c r="D66" s="49">
        <v>0</v>
      </c>
      <c r="E66" s="49">
        <v>0</v>
      </c>
      <c r="F66" s="49">
        <v>0</v>
      </c>
      <c r="G66" s="127">
        <v>0</v>
      </c>
    </row>
    <row r="67" spans="1:7" ht="25.5" x14ac:dyDescent="0.25">
      <c r="A67" s="126" t="s">
        <v>762</v>
      </c>
      <c r="B67" s="47" t="s">
        <v>763</v>
      </c>
      <c r="C67" s="47"/>
      <c r="D67" s="49">
        <v>0</v>
      </c>
      <c r="E67" s="49">
        <v>0</v>
      </c>
      <c r="F67" s="49">
        <v>0</v>
      </c>
      <c r="G67" s="127">
        <v>0</v>
      </c>
    </row>
    <row r="68" spans="1:7" ht="25.5" x14ac:dyDescent="0.25">
      <c r="A68" s="126" t="s">
        <v>764</v>
      </c>
      <c r="B68" s="47" t="s">
        <v>765</v>
      </c>
      <c r="C68" s="47"/>
      <c r="D68" s="49">
        <v>0</v>
      </c>
      <c r="E68" s="49">
        <v>0</v>
      </c>
      <c r="F68" s="49">
        <v>0</v>
      </c>
      <c r="G68" s="127">
        <v>0</v>
      </c>
    </row>
    <row r="69" spans="1:7" ht="38.25" x14ac:dyDescent="0.25">
      <c r="A69" s="122" t="s">
        <v>766</v>
      </c>
      <c r="B69" s="20" t="s">
        <v>767</v>
      </c>
      <c r="C69" s="20"/>
      <c r="D69" s="45">
        <f>D17-D32-D41</f>
        <v>196659454</v>
      </c>
      <c r="E69" s="45">
        <f>E17-E32-E41</f>
        <v>196659454</v>
      </c>
      <c r="F69" s="45">
        <f>F17-F32-F41</f>
        <v>719786761</v>
      </c>
      <c r="G69" s="123">
        <f>G17-G32-G41</f>
        <v>719786761</v>
      </c>
    </row>
    <row r="70" spans="1:7" ht="38.25" x14ac:dyDescent="0.25">
      <c r="A70" s="122" t="s">
        <v>768</v>
      </c>
      <c r="B70" s="20" t="s">
        <v>769</v>
      </c>
      <c r="C70" s="20"/>
      <c r="D70" s="45">
        <f>D71-D72</f>
        <v>0</v>
      </c>
      <c r="E70" s="45">
        <f>E71-E72</f>
        <v>0</v>
      </c>
      <c r="F70" s="45">
        <f>F71-F72</f>
        <v>0</v>
      </c>
      <c r="G70" s="123">
        <f>G71-G72</f>
        <v>0</v>
      </c>
    </row>
    <row r="71" spans="1:7" ht="25.5" x14ac:dyDescent="0.25">
      <c r="A71" s="124" t="s">
        <v>770</v>
      </c>
      <c r="B71" s="25" t="s">
        <v>771</v>
      </c>
      <c r="C71" s="25"/>
      <c r="D71" s="46">
        <v>0</v>
      </c>
      <c r="E71" s="46">
        <v>0</v>
      </c>
      <c r="F71" s="46">
        <v>0</v>
      </c>
      <c r="G71" s="125">
        <v>0</v>
      </c>
    </row>
    <row r="72" spans="1:7" ht="25.5" x14ac:dyDescent="0.25">
      <c r="A72" s="124" t="s">
        <v>772</v>
      </c>
      <c r="B72" s="25" t="s">
        <v>773</v>
      </c>
      <c r="C72" s="25"/>
      <c r="D72" s="46">
        <v>0</v>
      </c>
      <c r="E72" s="46">
        <v>0</v>
      </c>
      <c r="F72" s="46">
        <v>0</v>
      </c>
      <c r="G72" s="125">
        <v>0</v>
      </c>
    </row>
    <row r="73" spans="1:7" ht="38.25" x14ac:dyDescent="0.25">
      <c r="A73" s="122" t="s">
        <v>774</v>
      </c>
      <c r="B73" s="20" t="s">
        <v>775</v>
      </c>
      <c r="C73" s="20"/>
      <c r="D73" s="45">
        <f>D69+D70</f>
        <v>196659454</v>
      </c>
      <c r="E73" s="45">
        <f>E69+E70</f>
        <v>196659454</v>
      </c>
      <c r="F73" s="45">
        <f>F69+F70</f>
        <v>719786761</v>
      </c>
      <c r="G73" s="123">
        <f>G69+G70</f>
        <v>719786761</v>
      </c>
    </row>
    <row r="74" spans="1:7" ht="25.5" x14ac:dyDescent="0.25">
      <c r="A74" s="124" t="s">
        <v>776</v>
      </c>
      <c r="B74" s="25" t="s">
        <v>777</v>
      </c>
      <c r="C74" s="25"/>
      <c r="D74" s="46">
        <v>216102297</v>
      </c>
      <c r="E74" s="46">
        <v>216102297</v>
      </c>
      <c r="F74" s="46">
        <v>615332383</v>
      </c>
      <c r="G74" s="125">
        <v>615332383</v>
      </c>
    </row>
    <row r="75" spans="1:7" ht="25.5" x14ac:dyDescent="0.25">
      <c r="A75" s="124" t="s">
        <v>778</v>
      </c>
      <c r="B75" s="25" t="s">
        <v>779</v>
      </c>
      <c r="C75" s="25"/>
      <c r="D75" s="46">
        <v>-19442843</v>
      </c>
      <c r="E75" s="46">
        <v>-19442843</v>
      </c>
      <c r="F75" s="46">
        <v>104454378</v>
      </c>
      <c r="G75" s="125">
        <v>104454378</v>
      </c>
    </row>
    <row r="76" spans="1:7" ht="25.5" x14ac:dyDescent="0.25">
      <c r="A76" s="122" t="s">
        <v>780</v>
      </c>
      <c r="B76" s="20" t="s">
        <v>781</v>
      </c>
      <c r="C76" s="20"/>
      <c r="D76" s="45">
        <v>0</v>
      </c>
      <c r="E76" s="45">
        <v>0</v>
      </c>
      <c r="F76" s="45">
        <v>0</v>
      </c>
      <c r="G76" s="123">
        <v>0</v>
      </c>
    </row>
    <row r="77" spans="1:7" ht="38.25" x14ac:dyDescent="0.25">
      <c r="A77" s="128" t="s">
        <v>782</v>
      </c>
      <c r="B77" s="50" t="s">
        <v>783</v>
      </c>
      <c r="C77" s="50"/>
      <c r="D77" s="52">
        <f>D73-D76</f>
        <v>196659454</v>
      </c>
      <c r="E77" s="52">
        <f>E73-E76</f>
        <v>196659454</v>
      </c>
      <c r="F77" s="52">
        <f>F73-F76</f>
        <v>719786761</v>
      </c>
      <c r="G77" s="129">
        <f>G73-G76</f>
        <v>719786761</v>
      </c>
    </row>
    <row r="78" spans="1:7" ht="10.5" customHeight="1" x14ac:dyDescent="0.25">
      <c r="A78" s="1"/>
      <c r="B78" s="1"/>
      <c r="C78" s="1"/>
      <c r="D78" s="1"/>
    </row>
    <row r="79" spans="1:7" ht="15" customHeight="1" x14ac:dyDescent="0.2">
      <c r="A79" s="115"/>
      <c r="B79" s="98"/>
      <c r="C79" s="116"/>
    </row>
    <row r="80" spans="1:7" ht="15" customHeight="1" x14ac:dyDescent="0.2">
      <c r="A80" s="99"/>
      <c r="B80" s="117"/>
      <c r="C80" s="118"/>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CFFC-7558-4E90-BECE-66EF31F9A0B8}">
  <sheetPr>
    <tabColor theme="1" tint="4.9989318521683403E-2"/>
    <outlinePr summaryBelow="0"/>
  </sheetPr>
  <dimension ref="A1:E121"/>
  <sheetViews>
    <sheetView showGridLines="0" showZeros="0" tabSelected="1" showOutlineSymbols="0" view="pageBreakPreview" zoomScale="115" zoomScaleNormal="100" zoomScaleSheetLayoutView="115" workbookViewId="0">
      <selection activeCell="A15" sqref="A15"/>
    </sheetView>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97"/>
    </row>
    <row r="2" spans="1:5" ht="24.75" customHeight="1" x14ac:dyDescent="0.25">
      <c r="A2" s="42"/>
    </row>
    <row r="3" spans="1:5" ht="8.25" customHeight="1" x14ac:dyDescent="0.25">
      <c r="A3" s="1"/>
    </row>
    <row r="4" spans="1:5" ht="28.5" customHeight="1" x14ac:dyDescent="0.25">
      <c r="A4" s="98"/>
    </row>
    <row r="5" spans="1:5" ht="27" customHeight="1" x14ac:dyDescent="0.25">
      <c r="A5" s="99"/>
    </row>
    <row r="6" spans="1:5" ht="16.5" customHeight="1" x14ac:dyDescent="0.25">
      <c r="A6" s="100"/>
      <c r="B6" s="100"/>
    </row>
    <row r="7" spans="1:5" ht="15.75" customHeight="1" x14ac:dyDescent="0.25">
      <c r="A7" s="101"/>
      <c r="B7" s="101"/>
    </row>
    <row r="8" spans="1:5" ht="15.75" customHeight="1" x14ac:dyDescent="0.25">
      <c r="A8" s="100"/>
      <c r="B8" s="100"/>
    </row>
    <row r="9" spans="1:5" ht="15.75" customHeight="1" x14ac:dyDescent="0.25">
      <c r="A9" s="101"/>
      <c r="B9" s="101"/>
    </row>
    <row r="10" spans="1:5" ht="15.75" customHeight="1" x14ac:dyDescent="0.25">
      <c r="A10" s="100"/>
      <c r="B10" s="100"/>
    </row>
    <row r="11" spans="1:5" ht="15.75" customHeight="1" x14ac:dyDescent="0.25">
      <c r="A11" s="101"/>
      <c r="B11" s="101"/>
    </row>
    <row r="12" spans="1:5" ht="15.75" customHeight="1" x14ac:dyDescent="0.25">
      <c r="A12" s="100"/>
      <c r="B12" s="100"/>
    </row>
    <row r="13" spans="1:5" ht="15.75" customHeight="1" x14ac:dyDescent="0.25">
      <c r="A13" s="101"/>
      <c r="B13" s="101"/>
    </row>
    <row r="14" spans="1:5" ht="8.25" customHeight="1" x14ac:dyDescent="0.25">
      <c r="A14" s="12"/>
      <c r="B14" s="102"/>
      <c r="C14" s="12"/>
    </row>
    <row r="15" spans="1:5" ht="36" customHeight="1" x14ac:dyDescent="0.25">
      <c r="A15" s="103" t="s">
        <v>460</v>
      </c>
      <c r="B15" s="104" t="s">
        <v>461</v>
      </c>
      <c r="C15" s="104" t="s">
        <v>462</v>
      </c>
      <c r="D15" s="105" t="s">
        <v>463</v>
      </c>
      <c r="E15" s="106" t="s">
        <v>464</v>
      </c>
    </row>
    <row r="16" spans="1:5" ht="26.25" customHeight="1" x14ac:dyDescent="0.25">
      <c r="A16" s="107" t="s">
        <v>465</v>
      </c>
      <c r="B16" s="61" t="s">
        <v>5</v>
      </c>
      <c r="C16" s="61"/>
      <c r="D16" s="45">
        <v>0</v>
      </c>
      <c r="E16" s="62">
        <v>0</v>
      </c>
    </row>
    <row r="17" spans="1:5" ht="26.25" customHeight="1" x14ac:dyDescent="0.25">
      <c r="A17" s="107" t="s">
        <v>466</v>
      </c>
      <c r="B17" s="61" t="s">
        <v>467</v>
      </c>
      <c r="C17" s="61"/>
      <c r="D17" s="45">
        <v>12935403420</v>
      </c>
      <c r="E17" s="62">
        <v>1597401026</v>
      </c>
    </row>
    <row r="18" spans="1:5" ht="26.25" customHeight="1" x14ac:dyDescent="0.25">
      <c r="A18" s="108" t="s">
        <v>468</v>
      </c>
      <c r="B18" s="65" t="s">
        <v>469</v>
      </c>
      <c r="C18" s="65"/>
      <c r="D18" s="46">
        <v>12935403420</v>
      </c>
      <c r="E18" s="66">
        <v>1597401026</v>
      </c>
    </row>
    <row r="19" spans="1:5" ht="26.25" customHeight="1" x14ac:dyDescent="0.25">
      <c r="A19" s="109" t="s">
        <v>470</v>
      </c>
      <c r="B19" s="69" t="s">
        <v>471</v>
      </c>
      <c r="C19" s="69"/>
      <c r="D19" s="49">
        <v>4000565</v>
      </c>
      <c r="E19" s="70">
        <v>10000351</v>
      </c>
    </row>
    <row r="20" spans="1:5" ht="26.25" customHeight="1" x14ac:dyDescent="0.25">
      <c r="A20" s="109" t="s">
        <v>472</v>
      </c>
      <c r="B20" s="69" t="s">
        <v>473</v>
      </c>
      <c r="C20" s="69"/>
      <c r="D20" s="49">
        <v>0</v>
      </c>
      <c r="E20" s="70">
        <v>31</v>
      </c>
    </row>
    <row r="21" spans="1:5" ht="26.25" customHeight="1" x14ac:dyDescent="0.25">
      <c r="A21" s="109" t="s">
        <v>474</v>
      </c>
      <c r="B21" s="69" t="s">
        <v>475</v>
      </c>
      <c r="C21" s="69"/>
      <c r="D21" s="49">
        <v>12931402855</v>
      </c>
      <c r="E21" s="70">
        <v>1587400644</v>
      </c>
    </row>
    <row r="22" spans="1:5" ht="26.25" customHeight="1" x14ac:dyDescent="0.25">
      <c r="A22" s="109" t="s">
        <v>476</v>
      </c>
      <c r="B22" s="69" t="s">
        <v>477</v>
      </c>
      <c r="C22" s="69"/>
      <c r="D22" s="49">
        <v>0</v>
      </c>
      <c r="E22" s="70">
        <v>0</v>
      </c>
    </row>
    <row r="23" spans="1:5" ht="26.25" customHeight="1" x14ac:dyDescent="0.25">
      <c r="A23" s="108" t="s">
        <v>478</v>
      </c>
      <c r="B23" s="65" t="s">
        <v>479</v>
      </c>
      <c r="C23" s="65"/>
      <c r="D23" s="46">
        <v>0</v>
      </c>
      <c r="E23" s="66">
        <v>0</v>
      </c>
    </row>
    <row r="24" spans="1:5" ht="26.25" customHeight="1" x14ac:dyDescent="0.25">
      <c r="A24" s="108" t="s">
        <v>480</v>
      </c>
      <c r="B24" s="65" t="s">
        <v>481</v>
      </c>
      <c r="C24" s="65"/>
      <c r="D24" s="46">
        <v>0</v>
      </c>
      <c r="E24" s="66">
        <v>0</v>
      </c>
    </row>
    <row r="25" spans="1:5" ht="26.25" customHeight="1" x14ac:dyDescent="0.25">
      <c r="A25" s="107" t="s">
        <v>482</v>
      </c>
      <c r="B25" s="61" t="s">
        <v>483</v>
      </c>
      <c r="C25" s="61"/>
      <c r="D25" s="45">
        <v>47742633066</v>
      </c>
      <c r="E25" s="62">
        <v>68727220373</v>
      </c>
    </row>
    <row r="26" spans="1:5" ht="26.25" customHeight="1" x14ac:dyDescent="0.25">
      <c r="A26" s="108" t="s">
        <v>484</v>
      </c>
      <c r="B26" s="65" t="s">
        <v>485</v>
      </c>
      <c r="C26" s="65"/>
      <c r="D26" s="46">
        <v>47742633066</v>
      </c>
      <c r="E26" s="66">
        <v>68727220373</v>
      </c>
    </row>
    <row r="27" spans="1:5" ht="26.25" customHeight="1" x14ac:dyDescent="0.25">
      <c r="A27" s="109" t="s">
        <v>486</v>
      </c>
      <c r="B27" s="69" t="s">
        <v>487</v>
      </c>
      <c r="C27" s="69"/>
      <c r="D27" s="49">
        <v>0</v>
      </c>
      <c r="E27" s="70">
        <v>0</v>
      </c>
    </row>
    <row r="28" spans="1:5" ht="26.25" customHeight="1" x14ac:dyDescent="0.25">
      <c r="A28" s="109" t="s">
        <v>488</v>
      </c>
      <c r="B28" s="69" t="s">
        <v>489</v>
      </c>
      <c r="C28" s="69"/>
      <c r="D28" s="49">
        <v>0</v>
      </c>
      <c r="E28" s="70">
        <v>0</v>
      </c>
    </row>
    <row r="29" spans="1:5" ht="26.25" customHeight="1" x14ac:dyDescent="0.25">
      <c r="A29" s="109" t="s">
        <v>490</v>
      </c>
      <c r="B29" s="69" t="s">
        <v>491</v>
      </c>
      <c r="C29" s="69"/>
      <c r="D29" s="49">
        <v>47742633066</v>
      </c>
      <c r="E29" s="70">
        <v>68727220373</v>
      </c>
    </row>
    <row r="30" spans="1:5" ht="25.5" x14ac:dyDescent="0.25">
      <c r="A30" s="109" t="s">
        <v>492</v>
      </c>
      <c r="B30" s="69" t="s">
        <v>493</v>
      </c>
      <c r="C30" s="69"/>
      <c r="D30" s="49">
        <v>0</v>
      </c>
      <c r="E30" s="70">
        <v>0</v>
      </c>
    </row>
    <row r="31" spans="1:5" ht="25.5" x14ac:dyDescent="0.25">
      <c r="A31" s="109" t="s">
        <v>494</v>
      </c>
      <c r="B31" s="69" t="s">
        <v>495</v>
      </c>
      <c r="C31" s="69"/>
      <c r="D31" s="49">
        <v>0</v>
      </c>
      <c r="E31" s="70">
        <v>0</v>
      </c>
    </row>
    <row r="32" spans="1:5" ht="25.5" x14ac:dyDescent="0.25">
      <c r="A32" s="109" t="s">
        <v>496</v>
      </c>
      <c r="B32" s="69" t="s">
        <v>497</v>
      </c>
      <c r="C32" s="69"/>
      <c r="D32" s="49">
        <v>0</v>
      </c>
      <c r="E32" s="70">
        <v>0</v>
      </c>
    </row>
    <row r="33" spans="1:5" ht="25.5" x14ac:dyDescent="0.25">
      <c r="A33" s="109" t="s">
        <v>498</v>
      </c>
      <c r="B33" s="69" t="s">
        <v>499</v>
      </c>
      <c r="C33" s="69"/>
      <c r="D33" s="49">
        <v>0</v>
      </c>
      <c r="E33" s="70">
        <v>0</v>
      </c>
    </row>
    <row r="34" spans="1:5" ht="25.5" x14ac:dyDescent="0.25">
      <c r="A34" s="109" t="s">
        <v>500</v>
      </c>
      <c r="B34" s="69" t="s">
        <v>501</v>
      </c>
      <c r="C34" s="69"/>
      <c r="D34" s="49">
        <v>0</v>
      </c>
      <c r="E34" s="70">
        <v>0</v>
      </c>
    </row>
    <row r="35" spans="1:5" ht="25.5" x14ac:dyDescent="0.25">
      <c r="A35" s="109" t="s">
        <v>502</v>
      </c>
      <c r="B35" s="69" t="s">
        <v>503</v>
      </c>
      <c r="C35" s="69"/>
      <c r="D35" s="49">
        <v>0</v>
      </c>
      <c r="E35" s="70">
        <v>0</v>
      </c>
    </row>
    <row r="36" spans="1:5" ht="25.5" x14ac:dyDescent="0.25">
      <c r="A36" s="108" t="s">
        <v>504</v>
      </c>
      <c r="B36" s="65" t="s">
        <v>505</v>
      </c>
      <c r="C36" s="65"/>
      <c r="D36" s="46">
        <v>0</v>
      </c>
      <c r="E36" s="66">
        <v>0</v>
      </c>
    </row>
    <row r="37" spans="1:5" ht="25.5" x14ac:dyDescent="0.25">
      <c r="A37" s="107" t="s">
        <v>506</v>
      </c>
      <c r="B37" s="61" t="s">
        <v>507</v>
      </c>
      <c r="C37" s="61"/>
      <c r="D37" s="45">
        <v>1094556615</v>
      </c>
      <c r="E37" s="62">
        <v>1346262384</v>
      </c>
    </row>
    <row r="38" spans="1:5" ht="25.5" x14ac:dyDescent="0.25">
      <c r="A38" s="108" t="s">
        <v>508</v>
      </c>
      <c r="B38" s="65" t="s">
        <v>509</v>
      </c>
      <c r="C38" s="65"/>
      <c r="D38" s="46">
        <v>0</v>
      </c>
      <c r="E38" s="66">
        <v>0</v>
      </c>
    </row>
    <row r="39" spans="1:5" ht="25.5" x14ac:dyDescent="0.25">
      <c r="A39" s="108" t="s">
        <v>510</v>
      </c>
      <c r="B39" s="65" t="s">
        <v>511</v>
      </c>
      <c r="C39" s="65"/>
      <c r="D39" s="46">
        <v>0</v>
      </c>
      <c r="E39" s="66">
        <v>0</v>
      </c>
    </row>
    <row r="40" spans="1:5" ht="25.5" x14ac:dyDescent="0.25">
      <c r="A40" s="108" t="s">
        <v>512</v>
      </c>
      <c r="B40" s="65" t="s">
        <v>513</v>
      </c>
      <c r="C40" s="65"/>
      <c r="D40" s="46">
        <v>1094556615</v>
      </c>
      <c r="E40" s="66">
        <v>1346262384</v>
      </c>
    </row>
    <row r="41" spans="1:5" ht="25.5" x14ac:dyDescent="0.25">
      <c r="A41" s="108" t="s">
        <v>514</v>
      </c>
      <c r="B41" s="65" t="s">
        <v>515</v>
      </c>
      <c r="C41" s="65"/>
      <c r="D41" s="46">
        <v>0</v>
      </c>
      <c r="E41" s="66">
        <v>0</v>
      </c>
    </row>
    <row r="42" spans="1:5" ht="25.5" x14ac:dyDescent="0.25">
      <c r="A42" s="109" t="s">
        <v>516</v>
      </c>
      <c r="B42" s="69" t="s">
        <v>517</v>
      </c>
      <c r="C42" s="69"/>
      <c r="D42" s="49">
        <v>0</v>
      </c>
      <c r="E42" s="70">
        <v>0</v>
      </c>
    </row>
    <row r="43" spans="1:5" ht="25.5" x14ac:dyDescent="0.25">
      <c r="A43" s="109" t="s">
        <v>518</v>
      </c>
      <c r="B43" s="69" t="s">
        <v>519</v>
      </c>
      <c r="C43" s="69"/>
      <c r="D43" s="49">
        <v>0</v>
      </c>
      <c r="E43" s="70">
        <v>0</v>
      </c>
    </row>
    <row r="44" spans="1:5" ht="38.25" x14ac:dyDescent="0.25">
      <c r="A44" s="109" t="s">
        <v>520</v>
      </c>
      <c r="B44" s="69" t="s">
        <v>521</v>
      </c>
      <c r="C44" s="69"/>
      <c r="D44" s="49">
        <v>0</v>
      </c>
      <c r="E44" s="70">
        <v>0</v>
      </c>
    </row>
    <row r="45" spans="1:5" ht="38.25" x14ac:dyDescent="0.25">
      <c r="A45" s="109" t="s">
        <v>522</v>
      </c>
      <c r="B45" s="69" t="s">
        <v>523</v>
      </c>
      <c r="C45" s="69"/>
      <c r="D45" s="49">
        <v>0</v>
      </c>
      <c r="E45" s="70">
        <v>0</v>
      </c>
    </row>
    <row r="46" spans="1:5" ht="25.5" x14ac:dyDescent="0.25">
      <c r="A46" s="109" t="s">
        <v>524</v>
      </c>
      <c r="B46" s="69" t="s">
        <v>525</v>
      </c>
      <c r="C46" s="69"/>
      <c r="D46" s="49">
        <v>0</v>
      </c>
      <c r="E46" s="70">
        <v>0</v>
      </c>
    </row>
    <row r="47" spans="1:5" ht="38.25" x14ac:dyDescent="0.25">
      <c r="A47" s="108" t="s">
        <v>526</v>
      </c>
      <c r="B47" s="65" t="s">
        <v>527</v>
      </c>
      <c r="C47" s="65"/>
      <c r="D47" s="46">
        <v>0</v>
      </c>
      <c r="E47" s="66">
        <v>0</v>
      </c>
    </row>
    <row r="48" spans="1:5" ht="25.5" x14ac:dyDescent="0.25">
      <c r="A48" s="108" t="s">
        <v>528</v>
      </c>
      <c r="B48" s="65" t="s">
        <v>529</v>
      </c>
      <c r="C48" s="65"/>
      <c r="D48" s="46">
        <v>1094556615</v>
      </c>
      <c r="E48" s="66">
        <v>1346262384</v>
      </c>
    </row>
    <row r="49" spans="1:5" ht="25.5" x14ac:dyDescent="0.25">
      <c r="A49" s="109" t="s">
        <v>530</v>
      </c>
      <c r="B49" s="69" t="s">
        <v>531</v>
      </c>
      <c r="C49" s="69"/>
      <c r="D49" s="49">
        <v>0</v>
      </c>
      <c r="E49" s="70">
        <v>0</v>
      </c>
    </row>
    <row r="50" spans="1:5" ht="25.5" x14ac:dyDescent="0.25">
      <c r="A50" s="109" t="s">
        <v>137</v>
      </c>
      <c r="B50" s="69" t="s">
        <v>532</v>
      </c>
      <c r="C50" s="69"/>
      <c r="D50" s="49">
        <v>1094556615</v>
      </c>
      <c r="E50" s="70">
        <v>1346262384</v>
      </c>
    </row>
    <row r="51" spans="1:5" ht="38.25" x14ac:dyDescent="0.25">
      <c r="A51" s="109" t="s">
        <v>533</v>
      </c>
      <c r="B51" s="69" t="s">
        <v>534</v>
      </c>
      <c r="C51" s="69"/>
      <c r="D51" s="49">
        <v>0</v>
      </c>
      <c r="E51" s="70">
        <v>0</v>
      </c>
    </row>
    <row r="52" spans="1:5" ht="38.25" x14ac:dyDescent="0.25">
      <c r="A52" s="109" t="s">
        <v>535</v>
      </c>
      <c r="B52" s="69" t="s">
        <v>536</v>
      </c>
      <c r="C52" s="69"/>
      <c r="D52" s="49">
        <v>0</v>
      </c>
      <c r="E52" s="70">
        <v>0</v>
      </c>
    </row>
    <row r="53" spans="1:5" ht="25.5" x14ac:dyDescent="0.25">
      <c r="A53" s="109" t="s">
        <v>537</v>
      </c>
      <c r="B53" s="69" t="s">
        <v>538</v>
      </c>
      <c r="C53" s="69"/>
      <c r="D53" s="49">
        <v>0</v>
      </c>
      <c r="E53" s="70">
        <v>0</v>
      </c>
    </row>
    <row r="54" spans="1:5" ht="25.5" x14ac:dyDescent="0.25">
      <c r="A54" s="108" t="s">
        <v>539</v>
      </c>
      <c r="B54" s="65" t="s">
        <v>540</v>
      </c>
      <c r="C54" s="65"/>
      <c r="D54" s="46">
        <v>0</v>
      </c>
      <c r="E54" s="66">
        <v>0</v>
      </c>
    </row>
    <row r="55" spans="1:5" ht="25.5" x14ac:dyDescent="0.25">
      <c r="A55" s="109" t="s">
        <v>541</v>
      </c>
      <c r="B55" s="69" t="s">
        <v>542</v>
      </c>
      <c r="C55" s="69"/>
      <c r="D55" s="49">
        <v>0</v>
      </c>
      <c r="E55" s="70">
        <v>0</v>
      </c>
    </row>
    <row r="56" spans="1:5" ht="25.5" x14ac:dyDescent="0.25">
      <c r="A56" s="109" t="s">
        <v>543</v>
      </c>
      <c r="B56" s="69" t="s">
        <v>544</v>
      </c>
      <c r="C56" s="69"/>
      <c r="D56" s="49">
        <v>0</v>
      </c>
      <c r="E56" s="70">
        <v>0</v>
      </c>
    </row>
    <row r="57" spans="1:5" ht="25.5" x14ac:dyDescent="0.25">
      <c r="A57" s="109" t="s">
        <v>150</v>
      </c>
      <c r="B57" s="69" t="s">
        <v>545</v>
      </c>
      <c r="C57" s="69"/>
      <c r="D57" s="49">
        <v>0</v>
      </c>
      <c r="E57" s="70">
        <v>0</v>
      </c>
    </row>
    <row r="58" spans="1:5" ht="25.5" x14ac:dyDescent="0.25">
      <c r="A58" s="109" t="s">
        <v>546</v>
      </c>
      <c r="B58" s="69" t="s">
        <v>547</v>
      </c>
      <c r="C58" s="69"/>
      <c r="D58" s="49">
        <v>0</v>
      </c>
      <c r="E58" s="70">
        <v>0</v>
      </c>
    </row>
    <row r="59" spans="1:5" ht="25.5" x14ac:dyDescent="0.25">
      <c r="A59" s="108" t="s">
        <v>548</v>
      </c>
      <c r="B59" s="65" t="s">
        <v>549</v>
      </c>
      <c r="C59" s="65"/>
      <c r="D59" s="46">
        <v>0</v>
      </c>
      <c r="E59" s="66">
        <v>0</v>
      </c>
    </row>
    <row r="60" spans="1:5" ht="25.5" x14ac:dyDescent="0.25">
      <c r="A60" s="107" t="s">
        <v>550</v>
      </c>
      <c r="B60" s="61" t="s">
        <v>551</v>
      </c>
      <c r="C60" s="61"/>
      <c r="D60" s="45">
        <v>61772593101</v>
      </c>
      <c r="E60" s="62">
        <v>71670883783</v>
      </c>
    </row>
    <row r="61" spans="1:5" ht="25.5" x14ac:dyDescent="0.25">
      <c r="A61" s="107" t="s">
        <v>552</v>
      </c>
      <c r="B61" s="61" t="s">
        <v>29</v>
      </c>
      <c r="C61" s="61"/>
      <c r="D61" s="45">
        <v>0</v>
      </c>
      <c r="E61" s="62">
        <v>0</v>
      </c>
    </row>
    <row r="62" spans="1:5" ht="25.5" x14ac:dyDescent="0.25">
      <c r="A62" s="108" t="s">
        <v>553</v>
      </c>
      <c r="B62" s="65" t="s">
        <v>554</v>
      </c>
      <c r="C62" s="65"/>
      <c r="D62" s="46">
        <v>0</v>
      </c>
      <c r="E62" s="66">
        <v>0</v>
      </c>
    </row>
    <row r="63" spans="1:5" ht="25.5" x14ac:dyDescent="0.25">
      <c r="A63" s="109" t="s">
        <v>555</v>
      </c>
      <c r="B63" s="69" t="s">
        <v>556</v>
      </c>
      <c r="C63" s="69"/>
      <c r="D63" s="49">
        <v>0</v>
      </c>
      <c r="E63" s="70">
        <v>0</v>
      </c>
    </row>
    <row r="64" spans="1:5" ht="25.5" x14ac:dyDescent="0.25">
      <c r="A64" s="109" t="s">
        <v>557</v>
      </c>
      <c r="B64" s="69" t="s">
        <v>558</v>
      </c>
      <c r="C64" s="69"/>
      <c r="D64" s="49">
        <v>0</v>
      </c>
      <c r="E64" s="70">
        <v>0</v>
      </c>
    </row>
    <row r="65" spans="1:5" ht="25.5" x14ac:dyDescent="0.25">
      <c r="A65" s="108" t="s">
        <v>559</v>
      </c>
      <c r="B65" s="65" t="s">
        <v>560</v>
      </c>
      <c r="C65" s="65"/>
      <c r="D65" s="46">
        <v>0</v>
      </c>
      <c r="E65" s="66">
        <v>0</v>
      </c>
    </row>
    <row r="66" spans="1:5" ht="51" x14ac:dyDescent="0.25">
      <c r="A66" s="108" t="s">
        <v>561</v>
      </c>
      <c r="B66" s="65" t="s">
        <v>562</v>
      </c>
      <c r="C66" s="65"/>
      <c r="D66" s="46">
        <v>740895</v>
      </c>
      <c r="E66" s="66">
        <v>316943</v>
      </c>
    </row>
    <row r="67" spans="1:5" ht="25.5" x14ac:dyDescent="0.25">
      <c r="A67" s="109" t="s">
        <v>563</v>
      </c>
      <c r="B67" s="69" t="s">
        <v>564</v>
      </c>
      <c r="C67" s="69"/>
      <c r="D67" s="49">
        <v>141100</v>
      </c>
      <c r="E67" s="70">
        <v>143500</v>
      </c>
    </row>
    <row r="68" spans="1:5" ht="38.25" x14ac:dyDescent="0.25">
      <c r="A68" s="109" t="s">
        <v>565</v>
      </c>
      <c r="B68" s="69" t="s">
        <v>566</v>
      </c>
      <c r="C68" s="69"/>
      <c r="D68" s="49">
        <v>599795</v>
      </c>
      <c r="E68" s="70">
        <v>173443</v>
      </c>
    </row>
    <row r="69" spans="1:5" ht="25.5" x14ac:dyDescent="0.25">
      <c r="A69" s="108" t="s">
        <v>567</v>
      </c>
      <c r="B69" s="65" t="s">
        <v>568</v>
      </c>
      <c r="C69" s="65"/>
      <c r="D69" s="46">
        <v>961638</v>
      </c>
      <c r="E69" s="66">
        <v>930113</v>
      </c>
    </row>
    <row r="70" spans="1:5" ht="25.5" x14ac:dyDescent="0.25">
      <c r="A70" s="108" t="s">
        <v>569</v>
      </c>
      <c r="B70" s="65" t="s">
        <v>570</v>
      </c>
      <c r="C70" s="65"/>
      <c r="D70" s="46">
        <v>0</v>
      </c>
      <c r="E70" s="66">
        <v>0</v>
      </c>
    </row>
    <row r="71" spans="1:5" ht="25.5" x14ac:dyDescent="0.25">
      <c r="A71" s="108" t="s">
        <v>571</v>
      </c>
      <c r="B71" s="65" t="s">
        <v>572</v>
      </c>
      <c r="C71" s="65"/>
      <c r="D71" s="46">
        <v>83291778</v>
      </c>
      <c r="E71" s="66">
        <v>89300000</v>
      </c>
    </row>
    <row r="72" spans="1:5" ht="25.5" x14ac:dyDescent="0.25">
      <c r="A72" s="109" t="s">
        <v>573</v>
      </c>
      <c r="B72" s="69" t="s">
        <v>574</v>
      </c>
      <c r="C72" s="69"/>
      <c r="D72" s="49">
        <v>0</v>
      </c>
      <c r="E72" s="70">
        <v>0</v>
      </c>
    </row>
    <row r="73" spans="1:5" ht="25.5" x14ac:dyDescent="0.25">
      <c r="A73" s="109" t="s">
        <v>575</v>
      </c>
      <c r="B73" s="69" t="s">
        <v>576</v>
      </c>
      <c r="C73" s="69"/>
      <c r="D73" s="49">
        <v>0</v>
      </c>
      <c r="E73" s="70">
        <v>0</v>
      </c>
    </row>
    <row r="74" spans="1:5" ht="25.5" x14ac:dyDescent="0.25">
      <c r="A74" s="109" t="s">
        <v>577</v>
      </c>
      <c r="B74" s="69" t="s">
        <v>578</v>
      </c>
      <c r="C74" s="69"/>
      <c r="D74" s="49">
        <v>0</v>
      </c>
      <c r="E74" s="70">
        <v>0</v>
      </c>
    </row>
    <row r="75" spans="1:5" ht="25.5" x14ac:dyDescent="0.25">
      <c r="A75" s="109" t="s">
        <v>579</v>
      </c>
      <c r="B75" s="69" t="s">
        <v>580</v>
      </c>
      <c r="C75" s="69"/>
      <c r="D75" s="49">
        <v>75191778</v>
      </c>
      <c r="E75" s="70">
        <v>65000000</v>
      </c>
    </row>
    <row r="76" spans="1:5" ht="25.5" x14ac:dyDescent="0.25">
      <c r="A76" s="109" t="s">
        <v>581</v>
      </c>
      <c r="B76" s="69" t="s">
        <v>582</v>
      </c>
      <c r="C76" s="69"/>
      <c r="D76" s="49">
        <v>0</v>
      </c>
      <c r="E76" s="70">
        <v>0</v>
      </c>
    </row>
    <row r="77" spans="1:5" ht="25.5" x14ac:dyDescent="0.25">
      <c r="A77" s="109" t="s">
        <v>583</v>
      </c>
      <c r="B77" s="69" t="s">
        <v>584</v>
      </c>
      <c r="C77" s="69"/>
      <c r="D77" s="49">
        <v>0</v>
      </c>
      <c r="E77" s="70">
        <v>0</v>
      </c>
    </row>
    <row r="78" spans="1:5" ht="38.25" x14ac:dyDescent="0.25">
      <c r="A78" s="109" t="s">
        <v>585</v>
      </c>
      <c r="B78" s="69" t="s">
        <v>586</v>
      </c>
      <c r="C78" s="69"/>
      <c r="D78" s="49">
        <v>8100000</v>
      </c>
      <c r="E78" s="70">
        <v>24300000</v>
      </c>
    </row>
    <row r="79" spans="1:5" ht="25.5" x14ac:dyDescent="0.25">
      <c r="A79" s="108" t="s">
        <v>587</v>
      </c>
      <c r="B79" s="65" t="s">
        <v>588</v>
      </c>
      <c r="C79" s="65"/>
      <c r="D79" s="46">
        <v>4000187</v>
      </c>
      <c r="E79" s="66">
        <v>10000187</v>
      </c>
    </row>
    <row r="80" spans="1:5" ht="25.5" x14ac:dyDescent="0.25">
      <c r="A80" s="109" t="s">
        <v>589</v>
      </c>
      <c r="B80" s="69" t="s">
        <v>590</v>
      </c>
      <c r="C80" s="69"/>
      <c r="D80" s="49">
        <v>4000187</v>
      </c>
      <c r="E80" s="70">
        <v>10000187</v>
      </c>
    </row>
    <row r="81" spans="1:5" ht="25.5" x14ac:dyDescent="0.25">
      <c r="A81" s="109" t="s">
        <v>591</v>
      </c>
      <c r="B81" s="69" t="s">
        <v>592</v>
      </c>
      <c r="C81" s="69"/>
      <c r="D81" s="49">
        <v>0</v>
      </c>
      <c r="E81" s="70">
        <v>0</v>
      </c>
    </row>
    <row r="82" spans="1:5" ht="25.5" x14ac:dyDescent="0.25">
      <c r="A82" s="108" t="s">
        <v>593</v>
      </c>
      <c r="B82" s="65" t="s">
        <v>594</v>
      </c>
      <c r="C82" s="65"/>
      <c r="D82" s="46">
        <v>0</v>
      </c>
      <c r="E82" s="66">
        <v>0</v>
      </c>
    </row>
    <row r="83" spans="1:5" ht="25.5" x14ac:dyDescent="0.25">
      <c r="A83" s="108" t="s">
        <v>595</v>
      </c>
      <c r="B83" s="65" t="s">
        <v>596</v>
      </c>
      <c r="C83" s="65"/>
      <c r="D83" s="46">
        <v>118262003</v>
      </c>
      <c r="E83" s="66">
        <v>126485020</v>
      </c>
    </row>
    <row r="84" spans="1:5" ht="25.5" x14ac:dyDescent="0.25">
      <c r="A84" s="109" t="s">
        <v>597</v>
      </c>
      <c r="B84" s="69" t="s">
        <v>598</v>
      </c>
      <c r="C84" s="69"/>
      <c r="D84" s="49">
        <v>65862003</v>
      </c>
      <c r="E84" s="70">
        <v>74085020</v>
      </c>
    </row>
    <row r="85" spans="1:5" ht="25.5" x14ac:dyDescent="0.25">
      <c r="A85" s="109" t="s">
        <v>599</v>
      </c>
      <c r="B85" s="69" t="s">
        <v>600</v>
      </c>
      <c r="C85" s="69"/>
      <c r="D85" s="49">
        <v>15000000</v>
      </c>
      <c r="E85" s="70">
        <v>15000000</v>
      </c>
    </row>
    <row r="86" spans="1:5" ht="25.5" x14ac:dyDescent="0.25">
      <c r="A86" s="109" t="s">
        <v>212</v>
      </c>
      <c r="B86" s="69" t="s">
        <v>601</v>
      </c>
      <c r="C86" s="69"/>
      <c r="D86" s="49">
        <v>15000000</v>
      </c>
      <c r="E86" s="70">
        <v>15000000</v>
      </c>
    </row>
    <row r="87" spans="1:5" ht="25.5" x14ac:dyDescent="0.25">
      <c r="A87" s="109" t="s">
        <v>214</v>
      </c>
      <c r="B87" s="69" t="s">
        <v>602</v>
      </c>
      <c r="C87" s="69"/>
      <c r="D87" s="49">
        <v>0</v>
      </c>
      <c r="E87" s="70">
        <v>0</v>
      </c>
    </row>
    <row r="88" spans="1:5" ht="25.5" x14ac:dyDescent="0.25">
      <c r="A88" s="109" t="s">
        <v>216</v>
      </c>
      <c r="B88" s="69" t="s">
        <v>603</v>
      </c>
      <c r="C88" s="69"/>
      <c r="D88" s="49">
        <v>0</v>
      </c>
      <c r="E88" s="70">
        <v>0</v>
      </c>
    </row>
    <row r="89" spans="1:5" ht="25.5" x14ac:dyDescent="0.25">
      <c r="A89" s="109" t="s">
        <v>604</v>
      </c>
      <c r="B89" s="69" t="s">
        <v>605</v>
      </c>
      <c r="C89" s="69"/>
      <c r="D89" s="49">
        <v>16500000</v>
      </c>
      <c r="E89" s="70">
        <v>16500000</v>
      </c>
    </row>
    <row r="90" spans="1:5" ht="25.5" x14ac:dyDescent="0.25">
      <c r="A90" s="109" t="s">
        <v>606</v>
      </c>
      <c r="B90" s="69" t="s">
        <v>607</v>
      </c>
      <c r="C90" s="69"/>
      <c r="D90" s="49">
        <v>7700000</v>
      </c>
      <c r="E90" s="70">
        <v>7700000</v>
      </c>
    </row>
    <row r="91" spans="1:5" ht="25.5" x14ac:dyDescent="0.25">
      <c r="A91" s="109" t="s">
        <v>608</v>
      </c>
      <c r="B91" s="69" t="s">
        <v>609</v>
      </c>
      <c r="C91" s="69"/>
      <c r="D91" s="49">
        <v>13200000</v>
      </c>
      <c r="E91" s="70">
        <v>13200000</v>
      </c>
    </row>
    <row r="92" spans="1:5" ht="25.5" x14ac:dyDescent="0.25">
      <c r="A92" s="108" t="s">
        <v>610</v>
      </c>
      <c r="B92" s="65" t="s">
        <v>611</v>
      </c>
      <c r="C92" s="65"/>
      <c r="D92" s="46">
        <v>849313</v>
      </c>
      <c r="E92" s="66">
        <v>0</v>
      </c>
    </row>
    <row r="93" spans="1:5" ht="25.5" x14ac:dyDescent="0.25">
      <c r="A93" s="109" t="s">
        <v>612</v>
      </c>
      <c r="B93" s="69" t="s">
        <v>613</v>
      </c>
      <c r="C93" s="69"/>
      <c r="D93" s="49">
        <v>0</v>
      </c>
      <c r="E93" s="70">
        <v>0</v>
      </c>
    </row>
    <row r="94" spans="1:5" ht="38.25" x14ac:dyDescent="0.25">
      <c r="A94" s="109" t="s">
        <v>614</v>
      </c>
      <c r="B94" s="69" t="s">
        <v>615</v>
      </c>
      <c r="C94" s="69"/>
      <c r="D94" s="49">
        <v>0</v>
      </c>
      <c r="E94" s="70">
        <v>0</v>
      </c>
    </row>
    <row r="95" spans="1:5" ht="25.5" x14ac:dyDescent="0.25">
      <c r="A95" s="109" t="s">
        <v>616</v>
      </c>
      <c r="B95" s="69" t="s">
        <v>617</v>
      </c>
      <c r="C95" s="69"/>
      <c r="D95" s="49">
        <v>849313</v>
      </c>
      <c r="E95" s="70">
        <v>0</v>
      </c>
    </row>
    <row r="96" spans="1:5" ht="25.5" x14ac:dyDescent="0.25">
      <c r="A96" s="109" t="s">
        <v>443</v>
      </c>
      <c r="B96" s="69" t="s">
        <v>618</v>
      </c>
      <c r="C96" s="69"/>
      <c r="D96" s="49">
        <v>0</v>
      </c>
      <c r="E96" s="70">
        <v>0</v>
      </c>
    </row>
    <row r="97" spans="1:5" ht="25.5" x14ac:dyDescent="0.25">
      <c r="A97" s="109" t="s">
        <v>619</v>
      </c>
      <c r="B97" s="69" t="s">
        <v>620</v>
      </c>
      <c r="C97" s="69"/>
      <c r="D97" s="49">
        <v>0</v>
      </c>
      <c r="E97" s="70">
        <v>0</v>
      </c>
    </row>
    <row r="98" spans="1:5" ht="25.5" x14ac:dyDescent="0.25">
      <c r="A98" s="109" t="s">
        <v>621</v>
      </c>
      <c r="B98" s="69" t="s">
        <v>622</v>
      </c>
      <c r="C98" s="69"/>
      <c r="D98" s="49">
        <v>0</v>
      </c>
      <c r="E98" s="70">
        <v>0</v>
      </c>
    </row>
    <row r="99" spans="1:5" ht="25.5" x14ac:dyDescent="0.25">
      <c r="A99" s="107" t="s">
        <v>623</v>
      </c>
      <c r="B99" s="61" t="s">
        <v>624</v>
      </c>
      <c r="C99" s="61"/>
      <c r="D99" s="45">
        <v>208105814</v>
      </c>
      <c r="E99" s="62">
        <v>227032263</v>
      </c>
    </row>
    <row r="100" spans="1:5" ht="38.25" x14ac:dyDescent="0.25">
      <c r="A100" s="107" t="s">
        <v>625</v>
      </c>
      <c r="B100" s="61" t="s">
        <v>626</v>
      </c>
      <c r="C100" s="61"/>
      <c r="D100" s="45">
        <v>61564487287</v>
      </c>
      <c r="E100" s="62">
        <v>71443851520</v>
      </c>
    </row>
    <row r="101" spans="1:5" ht="25.5" x14ac:dyDescent="0.25">
      <c r="A101" s="108" t="s">
        <v>627</v>
      </c>
      <c r="B101" s="65" t="s">
        <v>628</v>
      </c>
      <c r="C101" s="65"/>
      <c r="D101" s="46">
        <v>53471367700</v>
      </c>
      <c r="E101" s="66">
        <v>62243097800</v>
      </c>
    </row>
    <row r="102" spans="1:5" ht="25.5" x14ac:dyDescent="0.25">
      <c r="A102" s="108" t="s">
        <v>629</v>
      </c>
      <c r="B102" s="65" t="s">
        <v>630</v>
      </c>
      <c r="C102" s="65"/>
      <c r="D102" s="46">
        <v>155908886200</v>
      </c>
      <c r="E102" s="66">
        <v>155876823400</v>
      </c>
    </row>
    <row r="103" spans="1:5" ht="25.5" x14ac:dyDescent="0.25">
      <c r="A103" s="108" t="s">
        <v>631</v>
      </c>
      <c r="B103" s="65" t="s">
        <v>632</v>
      </c>
      <c r="C103" s="65"/>
      <c r="D103" s="46">
        <v>-102437518500</v>
      </c>
      <c r="E103" s="66">
        <v>-93633725600</v>
      </c>
    </row>
    <row r="104" spans="1:5" ht="25.5" x14ac:dyDescent="0.25">
      <c r="A104" s="108" t="s">
        <v>633</v>
      </c>
      <c r="B104" s="65" t="s">
        <v>634</v>
      </c>
      <c r="C104" s="65"/>
      <c r="D104" s="46">
        <v>-13851766227</v>
      </c>
      <c r="E104" s="66">
        <v>-12547472640</v>
      </c>
    </row>
    <row r="105" spans="1:5" ht="25.5" x14ac:dyDescent="0.25">
      <c r="A105" s="108" t="s">
        <v>635</v>
      </c>
      <c r="B105" s="65" t="s">
        <v>636</v>
      </c>
      <c r="C105" s="65"/>
      <c r="D105" s="46">
        <v>21944885814</v>
      </c>
      <c r="E105" s="66">
        <v>21748226360</v>
      </c>
    </row>
    <row r="106" spans="1:5" ht="25.5" x14ac:dyDescent="0.25">
      <c r="A106" s="109" t="s">
        <v>637</v>
      </c>
      <c r="B106" s="69" t="s">
        <v>638</v>
      </c>
      <c r="C106" s="69"/>
      <c r="D106" s="49">
        <v>21748226360</v>
      </c>
      <c r="E106" s="70">
        <v>21382428222</v>
      </c>
    </row>
    <row r="107" spans="1:5" ht="25.5" x14ac:dyDescent="0.25">
      <c r="A107" s="109" t="s">
        <v>639</v>
      </c>
      <c r="B107" s="69" t="s">
        <v>640</v>
      </c>
      <c r="C107" s="69"/>
      <c r="D107" s="49">
        <v>196659454</v>
      </c>
      <c r="E107" s="70">
        <v>365798138</v>
      </c>
    </row>
    <row r="108" spans="1:5" ht="38.25" x14ac:dyDescent="0.25">
      <c r="A108" s="110" t="s">
        <v>641</v>
      </c>
      <c r="B108" s="111" t="s">
        <v>642</v>
      </c>
      <c r="C108" s="111"/>
      <c r="D108" s="44">
        <v>11513.54</v>
      </c>
      <c r="E108" s="112">
        <v>11478.19</v>
      </c>
    </row>
    <row r="109" spans="1:5" ht="25.5" x14ac:dyDescent="0.25">
      <c r="A109" s="107" t="s">
        <v>643</v>
      </c>
      <c r="B109" s="61" t="s">
        <v>644</v>
      </c>
      <c r="C109" s="61"/>
      <c r="D109" s="45">
        <v>0</v>
      </c>
      <c r="E109" s="62">
        <v>0</v>
      </c>
    </row>
    <row r="110" spans="1:5" ht="25.5" x14ac:dyDescent="0.25">
      <c r="A110" s="108" t="s">
        <v>645</v>
      </c>
      <c r="B110" s="65" t="s">
        <v>646</v>
      </c>
      <c r="C110" s="65"/>
      <c r="D110" s="46">
        <v>0</v>
      </c>
      <c r="E110" s="66">
        <v>0</v>
      </c>
    </row>
    <row r="111" spans="1:5" ht="38.25" x14ac:dyDescent="0.25">
      <c r="A111" s="108" t="s">
        <v>647</v>
      </c>
      <c r="B111" s="65" t="s">
        <v>648</v>
      </c>
      <c r="C111" s="65"/>
      <c r="D111" s="46">
        <v>0</v>
      </c>
      <c r="E111" s="66">
        <v>0</v>
      </c>
    </row>
    <row r="112" spans="1:5" ht="25.5" x14ac:dyDescent="0.25">
      <c r="A112" s="107" t="s">
        <v>649</v>
      </c>
      <c r="B112" s="61" t="s">
        <v>156</v>
      </c>
      <c r="C112" s="61"/>
      <c r="D112" s="45">
        <v>0</v>
      </c>
      <c r="E112" s="62">
        <v>0</v>
      </c>
    </row>
    <row r="113" spans="1:5" ht="25.5" x14ac:dyDescent="0.25">
      <c r="A113" s="108" t="s">
        <v>650</v>
      </c>
      <c r="B113" s="65" t="s">
        <v>651</v>
      </c>
      <c r="C113" s="65"/>
      <c r="D113" s="46">
        <v>0</v>
      </c>
      <c r="E113" s="66">
        <v>0</v>
      </c>
    </row>
    <row r="114" spans="1:5" ht="25.5" x14ac:dyDescent="0.25">
      <c r="A114" s="108" t="s">
        <v>652</v>
      </c>
      <c r="B114" s="65" t="s">
        <v>653</v>
      </c>
      <c r="C114" s="65"/>
      <c r="D114" s="46">
        <v>0</v>
      </c>
      <c r="E114" s="66">
        <v>0</v>
      </c>
    </row>
    <row r="115" spans="1:5" ht="25.5" x14ac:dyDescent="0.25">
      <c r="A115" s="108" t="s">
        <v>654</v>
      </c>
      <c r="B115" s="65" t="s">
        <v>655</v>
      </c>
      <c r="C115" s="65"/>
      <c r="D115" s="46">
        <v>0</v>
      </c>
      <c r="E115" s="66">
        <v>0</v>
      </c>
    </row>
    <row r="116" spans="1:5" ht="25.5" x14ac:dyDescent="0.25">
      <c r="A116" s="113" t="s">
        <v>656</v>
      </c>
      <c r="B116" s="114" t="s">
        <v>657</v>
      </c>
      <c r="C116" s="114"/>
      <c r="D116" s="130">
        <v>5347136.7699999996</v>
      </c>
      <c r="E116" s="131">
        <v>6224309.7800000003</v>
      </c>
    </row>
    <row r="117" spans="1:5" ht="10.5" customHeight="1" x14ac:dyDescent="0.25">
      <c r="A117" s="1"/>
      <c r="B117" s="1"/>
      <c r="C117" s="1"/>
      <c r="D117" s="1"/>
    </row>
    <row r="118" spans="1:5" ht="15" customHeight="1" x14ac:dyDescent="0.2">
      <c r="A118" s="115"/>
      <c r="B118" s="98"/>
      <c r="C118" s="116"/>
    </row>
    <row r="119" spans="1:5" ht="15" customHeight="1" x14ac:dyDescent="0.2">
      <c r="A119" s="99"/>
      <c r="B119" s="117"/>
      <c r="C119" s="118"/>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99C60-EAB1-486C-B780-480E5E809172}">
  <sheetPr>
    <tabColor theme="5" tint="0.59999389629810485"/>
    <outlinePr summaryBelow="0"/>
  </sheetPr>
  <dimension ref="A1:G101"/>
  <sheetViews>
    <sheetView showGridLines="0" showZeros="0" showOutlineSymbols="0" view="pageBreakPreview" topLeftCell="A6" zoomScale="115" zoomScaleNormal="100" zoomScaleSheetLayoutView="115" workbookViewId="0">
      <selection activeCell="D87" sqref="D87:F90"/>
    </sheetView>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8"/>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9"/>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55.5" customHeight="1" x14ac:dyDescent="0.25">
      <c r="A18" s="15" t="s">
        <v>182</v>
      </c>
      <c r="B18" s="16" t="s">
        <v>1</v>
      </c>
      <c r="C18" s="16" t="s">
        <v>2</v>
      </c>
      <c r="D18" s="16" t="s">
        <v>307</v>
      </c>
      <c r="E18" s="16" t="s">
        <v>308</v>
      </c>
      <c r="F18" s="17" t="s">
        <v>309</v>
      </c>
    </row>
    <row r="19" spans="1:6" ht="25.5" x14ac:dyDescent="0.25">
      <c r="A19" s="76" t="s">
        <v>5</v>
      </c>
      <c r="B19" s="77" t="s">
        <v>310</v>
      </c>
      <c r="C19" s="78" t="s">
        <v>311</v>
      </c>
      <c r="D19" s="79">
        <v>0</v>
      </c>
      <c r="E19" s="79">
        <v>0</v>
      </c>
      <c r="F19" s="80">
        <v>0</v>
      </c>
    </row>
    <row r="20" spans="1:6" ht="25.5" x14ac:dyDescent="0.25">
      <c r="A20" s="81" t="s">
        <v>312</v>
      </c>
      <c r="B20" s="82" t="s">
        <v>313</v>
      </c>
      <c r="C20" s="83" t="s">
        <v>314</v>
      </c>
      <c r="D20" s="84">
        <v>12935403420</v>
      </c>
      <c r="E20" s="84">
        <v>1597401026</v>
      </c>
      <c r="F20" s="85">
        <v>1.57</v>
      </c>
    </row>
    <row r="21" spans="1:6" ht="25.5" x14ac:dyDescent="0.25">
      <c r="A21" s="81"/>
      <c r="B21" s="82" t="s">
        <v>157</v>
      </c>
      <c r="C21" s="83" t="s">
        <v>315</v>
      </c>
      <c r="D21" s="84">
        <v>0</v>
      </c>
      <c r="E21" s="84">
        <v>0</v>
      </c>
      <c r="F21" s="85">
        <v>0</v>
      </c>
    </row>
    <row r="22" spans="1:6" ht="25.5" x14ac:dyDescent="0.25">
      <c r="A22" s="81"/>
      <c r="B22" s="82" t="s">
        <v>161</v>
      </c>
      <c r="C22" s="83" t="s">
        <v>316</v>
      </c>
      <c r="D22" s="84">
        <v>12935403420</v>
      </c>
      <c r="E22" s="84">
        <v>1597401026</v>
      </c>
      <c r="F22" s="85">
        <v>1.57</v>
      </c>
    </row>
    <row r="23" spans="1:6" ht="38.25" x14ac:dyDescent="0.25">
      <c r="A23" s="86"/>
      <c r="B23" s="87" t="s">
        <v>317</v>
      </c>
      <c r="C23" s="88" t="s">
        <v>318</v>
      </c>
      <c r="D23" s="89">
        <v>4000565</v>
      </c>
      <c r="E23" s="89">
        <v>10000351</v>
      </c>
      <c r="F23" s="90">
        <v>3.98</v>
      </c>
    </row>
    <row r="24" spans="1:6" ht="38.25" x14ac:dyDescent="0.25">
      <c r="A24" s="86"/>
      <c r="B24" s="87" t="s">
        <v>319</v>
      </c>
      <c r="C24" s="88" t="s">
        <v>320</v>
      </c>
      <c r="D24" s="89">
        <v>0</v>
      </c>
      <c r="E24" s="89">
        <v>31</v>
      </c>
      <c r="F24" s="90">
        <v>0</v>
      </c>
    </row>
    <row r="25" spans="1:6" ht="38.25" x14ac:dyDescent="0.25">
      <c r="A25" s="86"/>
      <c r="B25" s="87" t="s">
        <v>321</v>
      </c>
      <c r="C25" s="88" t="s">
        <v>322</v>
      </c>
      <c r="D25" s="89">
        <v>12931402855</v>
      </c>
      <c r="E25" s="89">
        <v>1587400644</v>
      </c>
      <c r="F25" s="90">
        <v>1.57</v>
      </c>
    </row>
    <row r="26" spans="1:6" ht="38.25" x14ac:dyDescent="0.25">
      <c r="A26" s="86"/>
      <c r="B26" s="87" t="s">
        <v>323</v>
      </c>
      <c r="C26" s="88" t="s">
        <v>324</v>
      </c>
      <c r="D26" s="89">
        <v>0</v>
      </c>
      <c r="E26" s="89">
        <v>0</v>
      </c>
      <c r="F26" s="90">
        <v>0</v>
      </c>
    </row>
    <row r="27" spans="1:6" ht="25.5" x14ac:dyDescent="0.25">
      <c r="A27" s="81"/>
      <c r="B27" s="82" t="s">
        <v>163</v>
      </c>
      <c r="C27" s="83" t="s">
        <v>325</v>
      </c>
      <c r="D27" s="84">
        <v>0</v>
      </c>
      <c r="E27" s="84">
        <v>0</v>
      </c>
      <c r="F27" s="85">
        <v>0</v>
      </c>
    </row>
    <row r="28" spans="1:6" ht="25.5" x14ac:dyDescent="0.25">
      <c r="A28" s="81" t="s">
        <v>326</v>
      </c>
      <c r="B28" s="82" t="s">
        <v>327</v>
      </c>
      <c r="C28" s="83" t="s">
        <v>328</v>
      </c>
      <c r="D28" s="84">
        <v>47742633066</v>
      </c>
      <c r="E28" s="84">
        <v>68727220373</v>
      </c>
      <c r="F28" s="85">
        <v>0.32</v>
      </c>
    </row>
    <row r="29" spans="1:6" ht="25.5" x14ac:dyDescent="0.25">
      <c r="A29" s="86"/>
      <c r="B29" s="87" t="s">
        <v>75</v>
      </c>
      <c r="C29" s="88" t="s">
        <v>329</v>
      </c>
      <c r="D29" s="89">
        <v>0</v>
      </c>
      <c r="E29" s="89">
        <v>0</v>
      </c>
      <c r="F29" s="90">
        <v>0</v>
      </c>
    </row>
    <row r="30" spans="1:6" ht="25.5" x14ac:dyDescent="0.25">
      <c r="A30" s="86"/>
      <c r="B30" s="87" t="s">
        <v>330</v>
      </c>
      <c r="C30" s="88" t="s">
        <v>331</v>
      </c>
      <c r="D30" s="89">
        <v>0</v>
      </c>
      <c r="E30" s="89">
        <v>0</v>
      </c>
      <c r="F30" s="90">
        <v>0</v>
      </c>
    </row>
    <row r="31" spans="1:6" ht="25.5" x14ac:dyDescent="0.25">
      <c r="A31" s="86"/>
      <c r="B31" s="87" t="s">
        <v>86</v>
      </c>
      <c r="C31" s="88" t="s">
        <v>332</v>
      </c>
      <c r="D31" s="89">
        <v>47742633066</v>
      </c>
      <c r="E31" s="89">
        <v>68727220373</v>
      </c>
      <c r="F31" s="90">
        <v>0.43</v>
      </c>
    </row>
    <row r="32" spans="1:6" ht="25.5" x14ac:dyDescent="0.25">
      <c r="A32" s="86"/>
      <c r="B32" s="87" t="s">
        <v>333</v>
      </c>
      <c r="C32" s="88" t="s">
        <v>334</v>
      </c>
      <c r="D32" s="89">
        <v>0</v>
      </c>
      <c r="E32" s="89">
        <v>0</v>
      </c>
      <c r="F32" s="90">
        <v>0</v>
      </c>
    </row>
    <row r="33" spans="1:6" ht="51" x14ac:dyDescent="0.25">
      <c r="A33" s="86"/>
      <c r="B33" s="87" t="s">
        <v>335</v>
      </c>
      <c r="C33" s="88" t="s">
        <v>336</v>
      </c>
      <c r="D33" s="89">
        <v>0</v>
      </c>
      <c r="E33" s="89">
        <v>0</v>
      </c>
      <c r="F33" s="90">
        <v>0</v>
      </c>
    </row>
    <row r="34" spans="1:6" ht="25.5" x14ac:dyDescent="0.25">
      <c r="A34" s="86"/>
      <c r="B34" s="87" t="s">
        <v>337</v>
      </c>
      <c r="C34" s="88" t="s">
        <v>338</v>
      </c>
      <c r="D34" s="89">
        <v>0</v>
      </c>
      <c r="E34" s="89">
        <v>0</v>
      </c>
      <c r="F34" s="90">
        <v>0</v>
      </c>
    </row>
    <row r="35" spans="1:6" ht="25.5" x14ac:dyDescent="0.25">
      <c r="A35" s="86"/>
      <c r="B35" s="87" t="s">
        <v>339</v>
      </c>
      <c r="C35" s="88" t="s">
        <v>340</v>
      </c>
      <c r="D35" s="89">
        <v>0</v>
      </c>
      <c r="E35" s="89">
        <v>0</v>
      </c>
      <c r="F35" s="90">
        <v>0</v>
      </c>
    </row>
    <row r="36" spans="1:6" ht="25.5" x14ac:dyDescent="0.25">
      <c r="A36" s="86"/>
      <c r="B36" s="87" t="s">
        <v>341</v>
      </c>
      <c r="C36" s="88" t="s">
        <v>342</v>
      </c>
      <c r="D36" s="89">
        <v>0</v>
      </c>
      <c r="E36" s="89">
        <v>0</v>
      </c>
      <c r="F36" s="90">
        <v>0</v>
      </c>
    </row>
    <row r="37" spans="1:6" ht="25.5" x14ac:dyDescent="0.25">
      <c r="A37" s="81" t="s">
        <v>343</v>
      </c>
      <c r="B37" s="82" t="s">
        <v>344</v>
      </c>
      <c r="C37" s="83" t="s">
        <v>345</v>
      </c>
      <c r="D37" s="84">
        <v>1094556615</v>
      </c>
      <c r="E37" s="84">
        <v>1346262384</v>
      </c>
      <c r="F37" s="85">
        <v>0.45</v>
      </c>
    </row>
    <row r="38" spans="1:6" ht="25.5" x14ac:dyDescent="0.25">
      <c r="A38" s="86"/>
      <c r="B38" s="87" t="s">
        <v>346</v>
      </c>
      <c r="C38" s="88" t="s">
        <v>347</v>
      </c>
      <c r="D38" s="89">
        <v>0</v>
      </c>
      <c r="E38" s="89">
        <v>0</v>
      </c>
      <c r="F38" s="90">
        <v>0</v>
      </c>
    </row>
    <row r="39" spans="1:6" ht="25.5" x14ac:dyDescent="0.25">
      <c r="A39" s="86"/>
      <c r="B39" s="87" t="s">
        <v>348</v>
      </c>
      <c r="C39" s="88" t="s">
        <v>349</v>
      </c>
      <c r="D39" s="89">
        <v>1094556615</v>
      </c>
      <c r="E39" s="89">
        <v>1346262384</v>
      </c>
      <c r="F39" s="90">
        <v>0.45</v>
      </c>
    </row>
    <row r="40" spans="1:6" ht="25.5" x14ac:dyDescent="0.25">
      <c r="A40" s="81" t="s">
        <v>350</v>
      </c>
      <c r="B40" s="82" t="s">
        <v>351</v>
      </c>
      <c r="C40" s="83" t="s">
        <v>352</v>
      </c>
      <c r="D40" s="84">
        <v>0</v>
      </c>
      <c r="E40" s="84">
        <v>0</v>
      </c>
      <c r="F40" s="85">
        <v>0</v>
      </c>
    </row>
    <row r="41" spans="1:6" ht="25.5" x14ac:dyDescent="0.25">
      <c r="A41" s="86"/>
      <c r="B41" s="87" t="s">
        <v>353</v>
      </c>
      <c r="C41" s="88" t="s">
        <v>354</v>
      </c>
      <c r="D41" s="89">
        <v>0</v>
      </c>
      <c r="E41" s="89">
        <v>0</v>
      </c>
      <c r="F41" s="90">
        <v>0</v>
      </c>
    </row>
    <row r="42" spans="1:6" ht="38.25" x14ac:dyDescent="0.25">
      <c r="A42" s="86"/>
      <c r="B42" s="87" t="s">
        <v>355</v>
      </c>
      <c r="C42" s="88" t="s">
        <v>356</v>
      </c>
      <c r="D42" s="89">
        <v>0</v>
      </c>
      <c r="E42" s="89">
        <v>0</v>
      </c>
      <c r="F42" s="90">
        <v>0</v>
      </c>
    </row>
    <row r="43" spans="1:6" ht="25.5" x14ac:dyDescent="0.25">
      <c r="A43" s="81" t="s">
        <v>357</v>
      </c>
      <c r="B43" s="82" t="s">
        <v>358</v>
      </c>
      <c r="C43" s="83" t="s">
        <v>359</v>
      </c>
      <c r="D43" s="84">
        <v>0</v>
      </c>
      <c r="E43" s="84">
        <v>0</v>
      </c>
      <c r="F43" s="85">
        <v>0</v>
      </c>
    </row>
    <row r="44" spans="1:6" ht="25.5" x14ac:dyDescent="0.25">
      <c r="A44" s="81" t="s">
        <v>360</v>
      </c>
      <c r="B44" s="82" t="s">
        <v>361</v>
      </c>
      <c r="C44" s="83" t="s">
        <v>362</v>
      </c>
      <c r="D44" s="84">
        <v>0</v>
      </c>
      <c r="E44" s="84">
        <v>0</v>
      </c>
      <c r="F44" s="85">
        <v>0</v>
      </c>
    </row>
    <row r="45" spans="1:6" ht="51" x14ac:dyDescent="0.25">
      <c r="A45" s="86"/>
      <c r="B45" s="87" t="s">
        <v>363</v>
      </c>
      <c r="C45" s="88" t="s">
        <v>364</v>
      </c>
      <c r="D45" s="89">
        <v>0</v>
      </c>
      <c r="E45" s="89">
        <v>0</v>
      </c>
      <c r="F45" s="90">
        <v>0</v>
      </c>
    </row>
    <row r="46" spans="1:6" ht="25.5" x14ac:dyDescent="0.25">
      <c r="A46" s="86"/>
      <c r="B46" s="87" t="s">
        <v>365</v>
      </c>
      <c r="C46" s="88" t="s">
        <v>366</v>
      </c>
      <c r="D46" s="89">
        <v>0</v>
      </c>
      <c r="E46" s="89">
        <v>0</v>
      </c>
      <c r="F46" s="90">
        <v>0</v>
      </c>
    </row>
    <row r="47" spans="1:6" ht="25.5" x14ac:dyDescent="0.25">
      <c r="A47" s="86"/>
      <c r="B47" s="87" t="s">
        <v>367</v>
      </c>
      <c r="C47" s="88" t="s">
        <v>368</v>
      </c>
      <c r="D47" s="89">
        <v>0</v>
      </c>
      <c r="E47" s="89">
        <v>0</v>
      </c>
      <c r="F47" s="90">
        <v>0</v>
      </c>
    </row>
    <row r="48" spans="1:6" ht="25.5" x14ac:dyDescent="0.25">
      <c r="A48" s="81" t="s">
        <v>369</v>
      </c>
      <c r="B48" s="82" t="s">
        <v>370</v>
      </c>
      <c r="C48" s="83" t="s">
        <v>371</v>
      </c>
      <c r="D48" s="84">
        <v>0</v>
      </c>
      <c r="E48" s="84">
        <v>0</v>
      </c>
      <c r="F48" s="85">
        <v>0</v>
      </c>
    </row>
    <row r="49" spans="1:6" ht="25.5" x14ac:dyDescent="0.25">
      <c r="A49" s="76" t="s">
        <v>372</v>
      </c>
      <c r="B49" s="77" t="s">
        <v>373</v>
      </c>
      <c r="C49" s="78" t="s">
        <v>374</v>
      </c>
      <c r="D49" s="79">
        <v>61772593101</v>
      </c>
      <c r="E49" s="79">
        <v>71670883783</v>
      </c>
      <c r="F49" s="80">
        <v>0.38</v>
      </c>
    </row>
    <row r="50" spans="1:6" ht="25.5" x14ac:dyDescent="0.25">
      <c r="A50" s="76" t="s">
        <v>29</v>
      </c>
      <c r="B50" s="77" t="s">
        <v>375</v>
      </c>
      <c r="C50" s="78" t="s">
        <v>376</v>
      </c>
      <c r="D50" s="79">
        <v>0</v>
      </c>
      <c r="E50" s="79">
        <v>0</v>
      </c>
      <c r="F50" s="80">
        <v>0</v>
      </c>
    </row>
    <row r="51" spans="1:6" ht="25.5" x14ac:dyDescent="0.25">
      <c r="A51" s="81" t="s">
        <v>377</v>
      </c>
      <c r="B51" s="82" t="s">
        <v>378</v>
      </c>
      <c r="C51" s="83" t="s">
        <v>379</v>
      </c>
      <c r="D51" s="84">
        <v>0</v>
      </c>
      <c r="E51" s="84">
        <v>0</v>
      </c>
      <c r="F51" s="85">
        <v>0</v>
      </c>
    </row>
    <row r="52" spans="1:6" ht="25.5" x14ac:dyDescent="0.25">
      <c r="A52" s="81" t="s">
        <v>380</v>
      </c>
      <c r="B52" s="82" t="s">
        <v>381</v>
      </c>
      <c r="C52" s="83" t="s">
        <v>382</v>
      </c>
      <c r="D52" s="84">
        <v>208105814</v>
      </c>
      <c r="E52" s="84">
        <v>227032263</v>
      </c>
      <c r="F52" s="85">
        <v>0.72</v>
      </c>
    </row>
    <row r="53" spans="1:6" ht="25.5" x14ac:dyDescent="0.25">
      <c r="A53" s="81"/>
      <c r="B53" s="82" t="s">
        <v>383</v>
      </c>
      <c r="C53" s="83" t="s">
        <v>384</v>
      </c>
      <c r="D53" s="84">
        <v>4000187</v>
      </c>
      <c r="E53" s="84">
        <v>10000187</v>
      </c>
      <c r="F53" s="85">
        <v>1.92</v>
      </c>
    </row>
    <row r="54" spans="1:6" ht="38.25" x14ac:dyDescent="0.25">
      <c r="A54" s="86"/>
      <c r="B54" s="87" t="s">
        <v>385</v>
      </c>
      <c r="C54" s="88" t="s">
        <v>386</v>
      </c>
      <c r="D54" s="89">
        <v>4000187</v>
      </c>
      <c r="E54" s="89">
        <v>10000187</v>
      </c>
      <c r="F54" s="90">
        <v>3.98</v>
      </c>
    </row>
    <row r="55" spans="1:6" ht="51" x14ac:dyDescent="0.25">
      <c r="A55" s="86"/>
      <c r="B55" s="87" t="s">
        <v>387</v>
      </c>
      <c r="C55" s="88" t="s">
        <v>388</v>
      </c>
      <c r="D55" s="89">
        <v>0</v>
      </c>
      <c r="E55" s="89">
        <v>0</v>
      </c>
      <c r="F55" s="90">
        <v>0</v>
      </c>
    </row>
    <row r="56" spans="1:6" ht="51" x14ac:dyDescent="0.25">
      <c r="A56" s="86"/>
      <c r="B56" s="87" t="s">
        <v>389</v>
      </c>
      <c r="C56" s="88" t="s">
        <v>390</v>
      </c>
      <c r="D56" s="89">
        <v>0</v>
      </c>
      <c r="E56" s="89">
        <v>0</v>
      </c>
      <c r="F56" s="90">
        <v>0</v>
      </c>
    </row>
    <row r="57" spans="1:6" ht="38.25" x14ac:dyDescent="0.25">
      <c r="A57" s="86"/>
      <c r="B57" s="87" t="s">
        <v>391</v>
      </c>
      <c r="C57" s="88" t="s">
        <v>392</v>
      </c>
      <c r="D57" s="89">
        <v>0</v>
      </c>
      <c r="E57" s="89">
        <v>0</v>
      </c>
      <c r="F57" s="90">
        <v>0</v>
      </c>
    </row>
    <row r="58" spans="1:6" ht="51" x14ac:dyDescent="0.25">
      <c r="A58" s="81"/>
      <c r="B58" s="82" t="s">
        <v>393</v>
      </c>
      <c r="C58" s="83" t="s">
        <v>394</v>
      </c>
      <c r="D58" s="84">
        <v>961638</v>
      </c>
      <c r="E58" s="84">
        <v>930113</v>
      </c>
      <c r="F58" s="85">
        <v>1.05</v>
      </c>
    </row>
    <row r="59" spans="1:6" ht="76.5" x14ac:dyDescent="0.25">
      <c r="A59" s="81"/>
      <c r="B59" s="82" t="s">
        <v>395</v>
      </c>
      <c r="C59" s="83" t="s">
        <v>396</v>
      </c>
      <c r="D59" s="84">
        <v>740895</v>
      </c>
      <c r="E59" s="84">
        <v>316943</v>
      </c>
      <c r="F59" s="85">
        <v>7.0000000000000007E-2</v>
      </c>
    </row>
    <row r="60" spans="1:6" ht="25.5" x14ac:dyDescent="0.25">
      <c r="A60" s="81"/>
      <c r="B60" s="82" t="s">
        <v>397</v>
      </c>
      <c r="C60" s="83" t="s">
        <v>398</v>
      </c>
      <c r="D60" s="84">
        <v>0</v>
      </c>
      <c r="E60" s="84">
        <v>0</v>
      </c>
      <c r="F60" s="85">
        <v>0</v>
      </c>
    </row>
    <row r="61" spans="1:6" ht="38.25" x14ac:dyDescent="0.25">
      <c r="A61" s="81"/>
      <c r="B61" s="82" t="s">
        <v>399</v>
      </c>
      <c r="C61" s="83" t="s">
        <v>400</v>
      </c>
      <c r="D61" s="84">
        <v>8100000</v>
      </c>
      <c r="E61" s="84">
        <v>24300000</v>
      </c>
      <c r="F61" s="85">
        <v>1</v>
      </c>
    </row>
    <row r="62" spans="1:6" ht="38.25" x14ac:dyDescent="0.25">
      <c r="A62" s="81"/>
      <c r="B62" s="82" t="s">
        <v>401</v>
      </c>
      <c r="C62" s="83" t="s">
        <v>402</v>
      </c>
      <c r="D62" s="84">
        <v>65862003</v>
      </c>
      <c r="E62" s="84">
        <v>74085020</v>
      </c>
      <c r="F62" s="85">
        <v>0.47</v>
      </c>
    </row>
    <row r="63" spans="1:6" ht="25.5" x14ac:dyDescent="0.25">
      <c r="A63" s="81"/>
      <c r="B63" s="82" t="s">
        <v>403</v>
      </c>
      <c r="C63" s="83" t="s">
        <v>404</v>
      </c>
      <c r="D63" s="84">
        <v>16500000</v>
      </c>
      <c r="E63" s="84">
        <v>16500000</v>
      </c>
      <c r="F63" s="85">
        <v>1</v>
      </c>
    </row>
    <row r="64" spans="1:6" ht="25.5" x14ac:dyDescent="0.25">
      <c r="A64" s="81"/>
      <c r="B64" s="82" t="s">
        <v>405</v>
      </c>
      <c r="C64" s="83" t="s">
        <v>406</v>
      </c>
      <c r="D64" s="84">
        <v>7700000</v>
      </c>
      <c r="E64" s="84">
        <v>7700000</v>
      </c>
      <c r="F64" s="85">
        <v>1</v>
      </c>
    </row>
    <row r="65" spans="1:6" ht="25.5" x14ac:dyDescent="0.25">
      <c r="A65" s="81"/>
      <c r="B65" s="82" t="s">
        <v>407</v>
      </c>
      <c r="C65" s="83" t="s">
        <v>408</v>
      </c>
      <c r="D65" s="84">
        <v>0</v>
      </c>
      <c r="E65" s="84">
        <v>0</v>
      </c>
      <c r="F65" s="85">
        <v>0</v>
      </c>
    </row>
    <row r="66" spans="1:6" ht="25.5" x14ac:dyDescent="0.25">
      <c r="A66" s="86"/>
      <c r="B66" s="87" t="s">
        <v>409</v>
      </c>
      <c r="C66" s="88" t="s">
        <v>410</v>
      </c>
      <c r="D66" s="89">
        <v>0</v>
      </c>
      <c r="E66" s="89">
        <v>0</v>
      </c>
      <c r="F66" s="90">
        <v>0</v>
      </c>
    </row>
    <row r="67" spans="1:6" ht="38.25" x14ac:dyDescent="0.25">
      <c r="A67" s="86"/>
      <c r="B67" s="87" t="s">
        <v>411</v>
      </c>
      <c r="C67" s="88" t="s">
        <v>412</v>
      </c>
      <c r="D67" s="89">
        <v>0</v>
      </c>
      <c r="E67" s="89">
        <v>0</v>
      </c>
      <c r="F67" s="90">
        <v>0</v>
      </c>
    </row>
    <row r="68" spans="1:6" ht="25.5" x14ac:dyDescent="0.25">
      <c r="A68" s="81"/>
      <c r="B68" s="82" t="s">
        <v>413</v>
      </c>
      <c r="C68" s="83" t="s">
        <v>414</v>
      </c>
      <c r="D68" s="84">
        <v>15000000</v>
      </c>
      <c r="E68" s="84">
        <v>15000000</v>
      </c>
      <c r="F68" s="85">
        <v>1</v>
      </c>
    </row>
    <row r="69" spans="1:6" ht="25.5" x14ac:dyDescent="0.25">
      <c r="A69" s="86"/>
      <c r="B69" s="87" t="s">
        <v>415</v>
      </c>
      <c r="C69" s="88" t="s">
        <v>416</v>
      </c>
      <c r="D69" s="89">
        <v>15000000</v>
      </c>
      <c r="E69" s="89">
        <v>15000000</v>
      </c>
      <c r="F69" s="90">
        <v>1</v>
      </c>
    </row>
    <row r="70" spans="1:6" ht="38.25" x14ac:dyDescent="0.25">
      <c r="A70" s="86"/>
      <c r="B70" s="87" t="s">
        <v>417</v>
      </c>
      <c r="C70" s="88" t="s">
        <v>418</v>
      </c>
      <c r="D70" s="89">
        <v>0</v>
      </c>
      <c r="E70" s="89">
        <v>0</v>
      </c>
      <c r="F70" s="90">
        <v>0</v>
      </c>
    </row>
    <row r="71" spans="1:6" ht="25.5" x14ac:dyDescent="0.25">
      <c r="A71" s="86"/>
      <c r="B71" s="87" t="s">
        <v>419</v>
      </c>
      <c r="C71" s="88" t="s">
        <v>420</v>
      </c>
      <c r="D71" s="89">
        <v>0</v>
      </c>
      <c r="E71" s="89">
        <v>0</v>
      </c>
      <c r="F71" s="90">
        <v>0</v>
      </c>
    </row>
    <row r="72" spans="1:6" ht="25.5" x14ac:dyDescent="0.25">
      <c r="A72" s="81"/>
      <c r="B72" s="82" t="s">
        <v>421</v>
      </c>
      <c r="C72" s="83" t="s">
        <v>422</v>
      </c>
      <c r="D72" s="84">
        <v>75191778</v>
      </c>
      <c r="E72" s="84">
        <v>65000000</v>
      </c>
      <c r="F72" s="85">
        <v>1</v>
      </c>
    </row>
    <row r="73" spans="1:6" ht="25.5" x14ac:dyDescent="0.25">
      <c r="A73" s="81"/>
      <c r="B73" s="82" t="s">
        <v>423</v>
      </c>
      <c r="C73" s="83" t="s">
        <v>424</v>
      </c>
      <c r="D73" s="84">
        <v>0</v>
      </c>
      <c r="E73" s="84">
        <v>0</v>
      </c>
      <c r="F73" s="85">
        <v>0</v>
      </c>
    </row>
    <row r="74" spans="1:6" ht="25.5" x14ac:dyDescent="0.25">
      <c r="A74" s="81"/>
      <c r="B74" s="82" t="s">
        <v>425</v>
      </c>
      <c r="C74" s="83" t="s">
        <v>426</v>
      </c>
      <c r="D74" s="84">
        <v>0</v>
      </c>
      <c r="E74" s="84">
        <v>0</v>
      </c>
      <c r="F74" s="85">
        <v>0</v>
      </c>
    </row>
    <row r="75" spans="1:6" ht="38.25" x14ac:dyDescent="0.25">
      <c r="A75" s="81"/>
      <c r="B75" s="82" t="s">
        <v>427</v>
      </c>
      <c r="C75" s="83" t="s">
        <v>428</v>
      </c>
      <c r="D75" s="84">
        <v>13200000</v>
      </c>
      <c r="E75" s="84">
        <v>13200000</v>
      </c>
      <c r="F75" s="85">
        <v>1</v>
      </c>
    </row>
    <row r="76" spans="1:6" ht="63.75" x14ac:dyDescent="0.25">
      <c r="A76" s="81"/>
      <c r="B76" s="82" t="s">
        <v>429</v>
      </c>
      <c r="C76" s="83" t="s">
        <v>430</v>
      </c>
      <c r="D76" s="84">
        <v>0</v>
      </c>
      <c r="E76" s="84">
        <v>0</v>
      </c>
      <c r="F76" s="85">
        <v>0</v>
      </c>
    </row>
    <row r="77" spans="1:6" ht="51" x14ac:dyDescent="0.25">
      <c r="A77" s="81"/>
      <c r="B77" s="82" t="s">
        <v>431</v>
      </c>
      <c r="C77" s="83" t="s">
        <v>432</v>
      </c>
      <c r="D77" s="84">
        <v>0</v>
      </c>
      <c r="E77" s="84">
        <v>0</v>
      </c>
      <c r="F77" s="85">
        <v>0</v>
      </c>
    </row>
    <row r="78" spans="1:6" ht="25.5" x14ac:dyDescent="0.25">
      <c r="A78" s="81"/>
      <c r="B78" s="82" t="s">
        <v>433</v>
      </c>
      <c r="C78" s="83" t="s">
        <v>434</v>
      </c>
      <c r="D78" s="84">
        <v>849313</v>
      </c>
      <c r="E78" s="84">
        <v>0</v>
      </c>
      <c r="F78" s="85">
        <v>1</v>
      </c>
    </row>
    <row r="79" spans="1:6" ht="25.5" x14ac:dyDescent="0.25">
      <c r="A79" s="86"/>
      <c r="B79" s="87" t="s">
        <v>435</v>
      </c>
      <c r="C79" s="88" t="s">
        <v>436</v>
      </c>
      <c r="D79" s="89">
        <v>0</v>
      </c>
      <c r="E79" s="89">
        <v>0</v>
      </c>
      <c r="F79" s="90">
        <v>0</v>
      </c>
    </row>
    <row r="80" spans="1:6" ht="51" x14ac:dyDescent="0.25">
      <c r="A80" s="86"/>
      <c r="B80" s="87" t="s">
        <v>437</v>
      </c>
      <c r="C80" s="88" t="s">
        <v>438</v>
      </c>
      <c r="D80" s="89">
        <v>0</v>
      </c>
      <c r="E80" s="89">
        <v>0</v>
      </c>
      <c r="F80" s="90">
        <v>0</v>
      </c>
    </row>
    <row r="81" spans="1:7" ht="51" x14ac:dyDescent="0.25">
      <c r="A81" s="86"/>
      <c r="B81" s="87" t="s">
        <v>439</v>
      </c>
      <c r="C81" s="88" t="s">
        <v>440</v>
      </c>
      <c r="D81" s="89">
        <v>849313</v>
      </c>
      <c r="E81" s="89">
        <v>0</v>
      </c>
      <c r="F81" s="90">
        <v>1</v>
      </c>
    </row>
    <row r="82" spans="1:7" ht="51" x14ac:dyDescent="0.25">
      <c r="A82" s="86"/>
      <c r="B82" s="87" t="s">
        <v>441</v>
      </c>
      <c r="C82" s="88" t="s">
        <v>442</v>
      </c>
      <c r="D82" s="89">
        <v>0</v>
      </c>
      <c r="E82" s="89">
        <v>0</v>
      </c>
      <c r="F82" s="90">
        <v>0</v>
      </c>
    </row>
    <row r="83" spans="1:7" ht="25.5" x14ac:dyDescent="0.25">
      <c r="A83" s="86"/>
      <c r="B83" s="87" t="s">
        <v>443</v>
      </c>
      <c r="C83" s="88" t="s">
        <v>444</v>
      </c>
      <c r="D83" s="89">
        <v>0</v>
      </c>
      <c r="E83" s="89">
        <v>0</v>
      </c>
      <c r="F83" s="90">
        <v>0</v>
      </c>
    </row>
    <row r="84" spans="1:7" ht="25.5" x14ac:dyDescent="0.25">
      <c r="A84" s="81"/>
      <c r="B84" s="82" t="s">
        <v>445</v>
      </c>
      <c r="C84" s="83" t="s">
        <v>446</v>
      </c>
      <c r="D84" s="84">
        <v>0</v>
      </c>
      <c r="E84" s="84">
        <v>0</v>
      </c>
      <c r="F84" s="85">
        <v>0</v>
      </c>
    </row>
    <row r="85" spans="1:7" ht="25.5" x14ac:dyDescent="0.25">
      <c r="A85" s="86"/>
      <c r="B85" s="87" t="s">
        <v>447</v>
      </c>
      <c r="C85" s="88" t="s">
        <v>448</v>
      </c>
      <c r="D85" s="89">
        <v>0</v>
      </c>
      <c r="E85" s="89">
        <v>0</v>
      </c>
      <c r="F85" s="90">
        <v>0</v>
      </c>
    </row>
    <row r="86" spans="1:7" ht="25.5" x14ac:dyDescent="0.25">
      <c r="A86" s="86"/>
      <c r="B86" s="87" t="s">
        <v>449</v>
      </c>
      <c r="C86" s="88" t="s">
        <v>450</v>
      </c>
      <c r="D86" s="89">
        <v>0</v>
      </c>
      <c r="E86" s="89">
        <v>0</v>
      </c>
      <c r="F86" s="90">
        <v>0</v>
      </c>
    </row>
    <row r="87" spans="1:7" ht="25.5" x14ac:dyDescent="0.25">
      <c r="A87" s="76" t="s">
        <v>451</v>
      </c>
      <c r="B87" s="77" t="s">
        <v>452</v>
      </c>
      <c r="C87" s="78" t="s">
        <v>453</v>
      </c>
      <c r="D87" s="79">
        <v>208105814</v>
      </c>
      <c r="E87" s="79">
        <v>227032263</v>
      </c>
      <c r="F87" s="80">
        <v>0.72</v>
      </c>
    </row>
    <row r="88" spans="1:7" ht="25.5" x14ac:dyDescent="0.25">
      <c r="A88" s="76"/>
      <c r="B88" s="77" t="s">
        <v>454</v>
      </c>
      <c r="C88" s="78" t="s">
        <v>455</v>
      </c>
      <c r="D88" s="79">
        <v>61564487287</v>
      </c>
      <c r="E88" s="79">
        <v>71443851520</v>
      </c>
      <c r="F88" s="80">
        <v>0.38</v>
      </c>
    </row>
    <row r="89" spans="1:7" ht="25.5" x14ac:dyDescent="0.25">
      <c r="A89" s="76"/>
      <c r="B89" s="77" t="s">
        <v>456</v>
      </c>
      <c r="C89" s="78" t="s">
        <v>457</v>
      </c>
      <c r="D89" s="91">
        <v>5347136.7699999996</v>
      </c>
      <c r="E89" s="91">
        <v>6224309.7800000003</v>
      </c>
      <c r="F89" s="80">
        <v>0.36</v>
      </c>
    </row>
    <row r="90" spans="1:7" ht="51" x14ac:dyDescent="0.25">
      <c r="A90" s="92"/>
      <c r="B90" s="93" t="s">
        <v>458</v>
      </c>
      <c r="C90" s="94" t="s">
        <v>459</v>
      </c>
      <c r="D90" s="95">
        <v>11513.54</v>
      </c>
      <c r="E90" s="95">
        <v>11478.19</v>
      </c>
      <c r="F90" s="96">
        <v>1.06</v>
      </c>
    </row>
    <row r="91" spans="1:7" ht="15.75" customHeight="1" x14ac:dyDescent="0.25">
      <c r="A91" s="37"/>
    </row>
    <row r="92" spans="1:7" ht="6" customHeight="1" x14ac:dyDescent="0.15">
      <c r="A92" s="1"/>
      <c r="B92" s="1"/>
      <c r="C92" s="1"/>
      <c r="D92" s="75"/>
      <c r="E92" s="1"/>
      <c r="F92" s="1"/>
      <c r="G92" s="1"/>
    </row>
    <row r="93" spans="1:7" ht="15.75" customHeight="1" x14ac:dyDescent="0.25">
      <c r="A93" s="7"/>
      <c r="B93" s="7"/>
    </row>
    <row r="94" spans="1:7" ht="15.75" customHeight="1" x14ac:dyDescent="0.25">
      <c r="A94" s="6"/>
      <c r="B94" s="40"/>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9"/>
      <c r="B101" s="57"/>
    </row>
  </sheetData>
  <printOptions horizontalCentered="1"/>
  <pageMargins left="0" right="0" top="0.33999997399999998" bottom="0.33999997399999998"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83921-2872-466E-9F01-BDC6092331D4}">
  <sheetPr>
    <tabColor theme="5" tint="0.59999389629810485"/>
    <outlinePr summaryBelow="0"/>
  </sheetPr>
  <dimension ref="A1:G88"/>
  <sheetViews>
    <sheetView showGridLines="0" showZeros="0" showOutlineSymbols="0" view="pageBreakPreview" zoomScale="115" zoomScaleNormal="100" zoomScaleSheetLayoutView="115" workbookViewId="0">
      <selection activeCell="D79" sqref="D79:F79"/>
    </sheetView>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8"/>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40"/>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75" customHeight="1" x14ac:dyDescent="0.25">
      <c r="A18" s="15" t="s">
        <v>182</v>
      </c>
      <c r="B18" s="16" t="s">
        <v>1</v>
      </c>
      <c r="C18" s="16" t="s">
        <v>2</v>
      </c>
      <c r="D18" s="16" t="s">
        <v>3</v>
      </c>
      <c r="E18" s="16" t="s">
        <v>4</v>
      </c>
      <c r="F18" s="17" t="s">
        <v>183</v>
      </c>
    </row>
    <row r="19" spans="1:6" ht="25.5" x14ac:dyDescent="0.25">
      <c r="A19" s="59" t="s">
        <v>5</v>
      </c>
      <c r="B19" s="60" t="s">
        <v>184</v>
      </c>
      <c r="C19" s="61" t="s">
        <v>185</v>
      </c>
      <c r="D19" s="45">
        <v>409911077</v>
      </c>
      <c r="E19" s="45">
        <v>538597313</v>
      </c>
      <c r="F19" s="62">
        <v>409911077</v>
      </c>
    </row>
    <row r="20" spans="1:6" ht="25.5" x14ac:dyDescent="0.25">
      <c r="A20" s="63" t="s">
        <v>8</v>
      </c>
      <c r="B20" s="64" t="s">
        <v>186</v>
      </c>
      <c r="C20" s="65" t="s">
        <v>187</v>
      </c>
      <c r="D20" s="46">
        <v>408535597</v>
      </c>
      <c r="E20" s="46">
        <v>530166244</v>
      </c>
      <c r="F20" s="66">
        <v>408535597</v>
      </c>
    </row>
    <row r="21" spans="1:6" ht="25.5" x14ac:dyDescent="0.25">
      <c r="A21" s="67"/>
      <c r="B21" s="68" t="s">
        <v>188</v>
      </c>
      <c r="C21" s="69" t="s">
        <v>189</v>
      </c>
      <c r="D21" s="49">
        <v>0</v>
      </c>
      <c r="E21" s="49">
        <v>0</v>
      </c>
      <c r="F21" s="70">
        <v>0</v>
      </c>
    </row>
    <row r="22" spans="1:6" ht="25.5" x14ac:dyDescent="0.25">
      <c r="A22" s="67"/>
      <c r="B22" s="68" t="s">
        <v>190</v>
      </c>
      <c r="C22" s="69" t="s">
        <v>191</v>
      </c>
      <c r="D22" s="49">
        <v>408535597</v>
      </c>
      <c r="E22" s="49">
        <v>530166244</v>
      </c>
      <c r="F22" s="70">
        <v>408535597</v>
      </c>
    </row>
    <row r="23" spans="1:6" ht="25.5" x14ac:dyDescent="0.25">
      <c r="A23" s="63" t="s">
        <v>11</v>
      </c>
      <c r="B23" s="64" t="s">
        <v>192</v>
      </c>
      <c r="C23" s="65" t="s">
        <v>193</v>
      </c>
      <c r="D23" s="46">
        <v>1375480</v>
      </c>
      <c r="E23" s="46">
        <v>8431069</v>
      </c>
      <c r="F23" s="66">
        <v>1375480</v>
      </c>
    </row>
    <row r="24" spans="1:6" ht="25.5" x14ac:dyDescent="0.25">
      <c r="A24" s="67"/>
      <c r="B24" s="68" t="s">
        <v>194</v>
      </c>
      <c r="C24" s="69" t="s">
        <v>195</v>
      </c>
      <c r="D24" s="49">
        <v>1375480</v>
      </c>
      <c r="E24" s="49">
        <v>8431069</v>
      </c>
      <c r="F24" s="70">
        <v>1375480</v>
      </c>
    </row>
    <row r="25" spans="1:6" ht="25.5" x14ac:dyDescent="0.25">
      <c r="A25" s="67"/>
      <c r="B25" s="68" t="s">
        <v>196</v>
      </c>
      <c r="C25" s="69" t="s">
        <v>197</v>
      </c>
      <c r="D25" s="49">
        <v>0</v>
      </c>
      <c r="E25" s="49">
        <v>0</v>
      </c>
      <c r="F25" s="70">
        <v>0</v>
      </c>
    </row>
    <row r="26" spans="1:6" ht="25.5" x14ac:dyDescent="0.25">
      <c r="A26" s="63" t="s">
        <v>14</v>
      </c>
      <c r="B26" s="64" t="s">
        <v>198</v>
      </c>
      <c r="C26" s="65" t="s">
        <v>199</v>
      </c>
      <c r="D26" s="46">
        <v>0</v>
      </c>
      <c r="E26" s="46">
        <v>0</v>
      </c>
      <c r="F26" s="66">
        <v>0</v>
      </c>
    </row>
    <row r="27" spans="1:6" ht="25.5" x14ac:dyDescent="0.25">
      <c r="A27" s="67"/>
      <c r="B27" s="68" t="s">
        <v>200</v>
      </c>
      <c r="C27" s="69" t="s">
        <v>201</v>
      </c>
      <c r="D27" s="49">
        <v>0</v>
      </c>
      <c r="E27" s="49">
        <v>0</v>
      </c>
      <c r="F27" s="70">
        <v>0</v>
      </c>
    </row>
    <row r="28" spans="1:6" ht="25.5" x14ac:dyDescent="0.25">
      <c r="A28" s="67"/>
      <c r="B28" s="68" t="s">
        <v>202</v>
      </c>
      <c r="C28" s="69" t="s">
        <v>203</v>
      </c>
      <c r="D28" s="49">
        <v>0</v>
      </c>
      <c r="E28" s="49">
        <v>0</v>
      </c>
      <c r="F28" s="70">
        <v>0</v>
      </c>
    </row>
    <row r="29" spans="1:6" ht="89.25" x14ac:dyDescent="0.25">
      <c r="A29" s="67"/>
      <c r="B29" s="68" t="s">
        <v>204</v>
      </c>
      <c r="C29" s="69" t="s">
        <v>205</v>
      </c>
      <c r="D29" s="49">
        <v>0</v>
      </c>
      <c r="E29" s="49">
        <v>0</v>
      </c>
      <c r="F29" s="70">
        <v>0</v>
      </c>
    </row>
    <row r="30" spans="1:6" ht="25.5" x14ac:dyDescent="0.25">
      <c r="A30" s="59" t="s">
        <v>29</v>
      </c>
      <c r="B30" s="60" t="s">
        <v>206</v>
      </c>
      <c r="C30" s="61" t="s">
        <v>207</v>
      </c>
      <c r="D30" s="45">
        <v>143233405</v>
      </c>
      <c r="E30" s="45">
        <v>149646882</v>
      </c>
      <c r="F30" s="62">
        <v>143233405</v>
      </c>
    </row>
    <row r="31" spans="1:6" ht="38.25" x14ac:dyDescent="0.25">
      <c r="A31" s="63" t="s">
        <v>8</v>
      </c>
      <c r="B31" s="64" t="s">
        <v>208</v>
      </c>
      <c r="C31" s="65" t="s">
        <v>209</v>
      </c>
      <c r="D31" s="46">
        <v>65862003</v>
      </c>
      <c r="E31" s="46">
        <v>74085020</v>
      </c>
      <c r="F31" s="66">
        <v>65862003</v>
      </c>
    </row>
    <row r="32" spans="1:6" ht="51" x14ac:dyDescent="0.25">
      <c r="A32" s="63" t="s">
        <v>11</v>
      </c>
      <c r="B32" s="64" t="s">
        <v>210</v>
      </c>
      <c r="C32" s="65" t="s">
        <v>211</v>
      </c>
      <c r="D32" s="46">
        <v>24476474</v>
      </c>
      <c r="E32" s="46">
        <v>24000087</v>
      </c>
      <c r="F32" s="66">
        <v>24476474</v>
      </c>
    </row>
    <row r="33" spans="1:6" ht="25.5" x14ac:dyDescent="0.25">
      <c r="A33" s="67"/>
      <c r="B33" s="68" t="s">
        <v>212</v>
      </c>
      <c r="C33" s="69" t="s">
        <v>213</v>
      </c>
      <c r="D33" s="49">
        <v>15000000</v>
      </c>
      <c r="E33" s="49">
        <v>15000000</v>
      </c>
      <c r="F33" s="70">
        <v>15000000</v>
      </c>
    </row>
    <row r="34" spans="1:6" ht="38.25" x14ac:dyDescent="0.25">
      <c r="A34" s="67"/>
      <c r="B34" s="68" t="s">
        <v>214</v>
      </c>
      <c r="C34" s="69" t="s">
        <v>215</v>
      </c>
      <c r="D34" s="49">
        <v>1608129</v>
      </c>
      <c r="E34" s="49">
        <v>1114053</v>
      </c>
      <c r="F34" s="70">
        <v>1608129</v>
      </c>
    </row>
    <row r="35" spans="1:6" ht="25.5" x14ac:dyDescent="0.25">
      <c r="A35" s="67"/>
      <c r="B35" s="68" t="s">
        <v>216</v>
      </c>
      <c r="C35" s="69" t="s">
        <v>217</v>
      </c>
      <c r="D35" s="49">
        <v>168345</v>
      </c>
      <c r="E35" s="49">
        <v>186034</v>
      </c>
      <c r="F35" s="70">
        <v>168345</v>
      </c>
    </row>
    <row r="36" spans="1:6" ht="25.5" x14ac:dyDescent="0.25">
      <c r="A36" s="67"/>
      <c r="B36" s="68" t="s">
        <v>218</v>
      </c>
      <c r="C36" s="69" t="s">
        <v>219</v>
      </c>
      <c r="D36" s="49">
        <v>7700000</v>
      </c>
      <c r="E36" s="49">
        <v>7700000</v>
      </c>
      <c r="F36" s="70">
        <v>7700000</v>
      </c>
    </row>
    <row r="37" spans="1:6" ht="76.5" x14ac:dyDescent="0.25">
      <c r="A37" s="67"/>
      <c r="B37" s="68" t="s">
        <v>220</v>
      </c>
      <c r="C37" s="69" t="s">
        <v>221</v>
      </c>
      <c r="D37" s="49">
        <v>0</v>
      </c>
      <c r="E37" s="49">
        <v>0</v>
      </c>
      <c r="F37" s="70">
        <v>0</v>
      </c>
    </row>
    <row r="38" spans="1:6" ht="102" x14ac:dyDescent="0.25">
      <c r="A38" s="63" t="s">
        <v>14</v>
      </c>
      <c r="B38" s="64" t="s">
        <v>222</v>
      </c>
      <c r="C38" s="65" t="s">
        <v>223</v>
      </c>
      <c r="D38" s="46">
        <v>29700000</v>
      </c>
      <c r="E38" s="46">
        <v>29700000</v>
      </c>
      <c r="F38" s="66">
        <v>29700000</v>
      </c>
    </row>
    <row r="39" spans="1:6" ht="25.5" x14ac:dyDescent="0.25">
      <c r="A39" s="67"/>
      <c r="B39" s="68" t="s">
        <v>224</v>
      </c>
      <c r="C39" s="69" t="s">
        <v>225</v>
      </c>
      <c r="D39" s="49">
        <v>16500000</v>
      </c>
      <c r="E39" s="49">
        <v>16500000</v>
      </c>
      <c r="F39" s="70">
        <v>16500000</v>
      </c>
    </row>
    <row r="40" spans="1:6" ht="25.5" x14ac:dyDescent="0.25">
      <c r="A40" s="67"/>
      <c r="B40" s="68" t="s">
        <v>226</v>
      </c>
      <c r="C40" s="69" t="s">
        <v>227</v>
      </c>
      <c r="D40" s="49">
        <v>13200000</v>
      </c>
      <c r="E40" s="49">
        <v>13200000</v>
      </c>
      <c r="F40" s="70">
        <v>13200000</v>
      </c>
    </row>
    <row r="41" spans="1:6" ht="63.75" x14ac:dyDescent="0.25">
      <c r="A41" s="67"/>
      <c r="B41" s="68" t="s">
        <v>228</v>
      </c>
      <c r="C41" s="69" t="s">
        <v>229</v>
      </c>
      <c r="D41" s="49">
        <v>0</v>
      </c>
      <c r="E41" s="49">
        <v>0</v>
      </c>
      <c r="F41" s="70">
        <v>0</v>
      </c>
    </row>
    <row r="42" spans="1:6" ht="51" x14ac:dyDescent="0.25">
      <c r="A42" s="67"/>
      <c r="B42" s="68" t="s">
        <v>230</v>
      </c>
      <c r="C42" s="69" t="s">
        <v>231</v>
      </c>
      <c r="D42" s="49">
        <v>0</v>
      </c>
      <c r="E42" s="49">
        <v>0</v>
      </c>
      <c r="F42" s="70">
        <v>0</v>
      </c>
    </row>
    <row r="43" spans="1:6" ht="38.25" x14ac:dyDescent="0.25">
      <c r="A43" s="63" t="s">
        <v>17</v>
      </c>
      <c r="B43" s="64" t="s">
        <v>232</v>
      </c>
      <c r="C43" s="65" t="s">
        <v>233</v>
      </c>
      <c r="D43" s="46">
        <v>10191778</v>
      </c>
      <c r="E43" s="46">
        <v>10163887</v>
      </c>
      <c r="F43" s="66">
        <v>10191778</v>
      </c>
    </row>
    <row r="44" spans="1:6" ht="89.25" x14ac:dyDescent="0.25">
      <c r="A44" s="63" t="s">
        <v>20</v>
      </c>
      <c r="B44" s="64" t="s">
        <v>234</v>
      </c>
      <c r="C44" s="65" t="s">
        <v>235</v>
      </c>
      <c r="D44" s="46">
        <v>9000000</v>
      </c>
      <c r="E44" s="46">
        <v>9000000</v>
      </c>
      <c r="F44" s="66">
        <v>9000000</v>
      </c>
    </row>
    <row r="45" spans="1:6" ht="38.25" x14ac:dyDescent="0.25">
      <c r="A45" s="67"/>
      <c r="B45" s="68" t="s">
        <v>236</v>
      </c>
      <c r="C45" s="69" t="s">
        <v>237</v>
      </c>
      <c r="D45" s="49">
        <v>9000000</v>
      </c>
      <c r="E45" s="49">
        <v>9000000</v>
      </c>
      <c r="F45" s="70">
        <v>9000000</v>
      </c>
    </row>
    <row r="46" spans="1:6" ht="38.25" x14ac:dyDescent="0.25">
      <c r="A46" s="67"/>
      <c r="B46" s="68" t="s">
        <v>238</v>
      </c>
      <c r="C46" s="69" t="s">
        <v>239</v>
      </c>
      <c r="D46" s="49">
        <v>0</v>
      </c>
      <c r="E46" s="49">
        <v>0</v>
      </c>
      <c r="F46" s="70">
        <v>0</v>
      </c>
    </row>
    <row r="47" spans="1:6" ht="25.5" x14ac:dyDescent="0.25">
      <c r="A47" s="67"/>
      <c r="B47" s="68" t="s">
        <v>240</v>
      </c>
      <c r="C47" s="69" t="s">
        <v>241</v>
      </c>
      <c r="D47" s="49">
        <v>0</v>
      </c>
      <c r="E47" s="49">
        <v>0</v>
      </c>
      <c r="F47" s="70">
        <v>0</v>
      </c>
    </row>
    <row r="48" spans="1:6" ht="191.25" x14ac:dyDescent="0.25">
      <c r="A48" s="63" t="s">
        <v>23</v>
      </c>
      <c r="B48" s="64" t="s">
        <v>242</v>
      </c>
      <c r="C48" s="65" t="s">
        <v>243</v>
      </c>
      <c r="D48" s="46">
        <v>0</v>
      </c>
      <c r="E48" s="46">
        <v>0</v>
      </c>
      <c r="F48" s="66">
        <v>0</v>
      </c>
    </row>
    <row r="49" spans="1:6" ht="25.5" x14ac:dyDescent="0.25">
      <c r="A49" s="67"/>
      <c r="B49" s="68" t="s">
        <v>244</v>
      </c>
      <c r="C49" s="69" t="s">
        <v>245</v>
      </c>
      <c r="D49" s="49">
        <v>0</v>
      </c>
      <c r="E49" s="49">
        <v>0</v>
      </c>
      <c r="F49" s="70">
        <v>0</v>
      </c>
    </row>
    <row r="50" spans="1:6" ht="25.5" x14ac:dyDescent="0.25">
      <c r="A50" s="67"/>
      <c r="B50" s="68" t="s">
        <v>246</v>
      </c>
      <c r="C50" s="69" t="s">
        <v>247</v>
      </c>
      <c r="D50" s="49">
        <v>0</v>
      </c>
      <c r="E50" s="49">
        <v>0</v>
      </c>
      <c r="F50" s="70">
        <v>0</v>
      </c>
    </row>
    <row r="51" spans="1:6" ht="38.25" x14ac:dyDescent="0.25">
      <c r="A51" s="67"/>
      <c r="B51" s="68" t="s">
        <v>248</v>
      </c>
      <c r="C51" s="69" t="s">
        <v>249</v>
      </c>
      <c r="D51" s="49">
        <v>0</v>
      </c>
      <c r="E51" s="49">
        <v>0</v>
      </c>
      <c r="F51" s="70">
        <v>0</v>
      </c>
    </row>
    <row r="52" spans="1:6" ht="38.25" x14ac:dyDescent="0.25">
      <c r="A52" s="67"/>
      <c r="B52" s="68" t="s">
        <v>250</v>
      </c>
      <c r="C52" s="69" t="s">
        <v>251</v>
      </c>
      <c r="D52" s="49">
        <v>0</v>
      </c>
      <c r="E52" s="49">
        <v>0</v>
      </c>
      <c r="F52" s="70">
        <v>0</v>
      </c>
    </row>
    <row r="53" spans="1:6" ht="25.5" x14ac:dyDescent="0.25">
      <c r="A53" s="67"/>
      <c r="B53" s="68" t="s">
        <v>252</v>
      </c>
      <c r="C53" s="69" t="s">
        <v>253</v>
      </c>
      <c r="D53" s="49">
        <v>0</v>
      </c>
      <c r="E53" s="49">
        <v>0</v>
      </c>
      <c r="F53" s="70">
        <v>0</v>
      </c>
    </row>
    <row r="54" spans="1:6" ht="51" x14ac:dyDescent="0.25">
      <c r="A54" s="63" t="s">
        <v>26</v>
      </c>
      <c r="B54" s="64" t="s">
        <v>254</v>
      </c>
      <c r="C54" s="65" t="s">
        <v>255</v>
      </c>
      <c r="D54" s="46">
        <v>3065837</v>
      </c>
      <c r="E54" s="46">
        <v>2228106</v>
      </c>
      <c r="F54" s="66">
        <v>3065837</v>
      </c>
    </row>
    <row r="55" spans="1:6" ht="25.5" x14ac:dyDescent="0.25">
      <c r="A55" s="67"/>
      <c r="B55" s="68" t="s">
        <v>256</v>
      </c>
      <c r="C55" s="69" t="s">
        <v>257</v>
      </c>
      <c r="D55" s="49">
        <v>3065837</v>
      </c>
      <c r="E55" s="49">
        <v>2228106</v>
      </c>
      <c r="F55" s="70">
        <v>3065837</v>
      </c>
    </row>
    <row r="56" spans="1:6" ht="25.5" x14ac:dyDescent="0.25">
      <c r="A56" s="67"/>
      <c r="B56" s="68" t="s">
        <v>258</v>
      </c>
      <c r="C56" s="69" t="s">
        <v>259</v>
      </c>
      <c r="D56" s="49">
        <v>0</v>
      </c>
      <c r="E56" s="49">
        <v>0</v>
      </c>
      <c r="F56" s="70">
        <v>0</v>
      </c>
    </row>
    <row r="57" spans="1:6" ht="25.5" x14ac:dyDescent="0.25">
      <c r="A57" s="63" t="s">
        <v>66</v>
      </c>
      <c r="B57" s="64" t="s">
        <v>260</v>
      </c>
      <c r="C57" s="65" t="s">
        <v>261</v>
      </c>
      <c r="D57" s="46">
        <v>937313</v>
      </c>
      <c r="E57" s="46">
        <v>469782</v>
      </c>
      <c r="F57" s="66">
        <v>937313</v>
      </c>
    </row>
    <row r="58" spans="1:6" ht="25.5" x14ac:dyDescent="0.25">
      <c r="A58" s="67"/>
      <c r="B58" s="68" t="s">
        <v>262</v>
      </c>
      <c r="C58" s="69" t="s">
        <v>263</v>
      </c>
      <c r="D58" s="49">
        <v>0</v>
      </c>
      <c r="E58" s="49">
        <v>0</v>
      </c>
      <c r="F58" s="70">
        <v>0</v>
      </c>
    </row>
    <row r="59" spans="1:6" ht="25.5" x14ac:dyDescent="0.25">
      <c r="A59" s="67"/>
      <c r="B59" s="68" t="s">
        <v>264</v>
      </c>
      <c r="C59" s="69" t="s">
        <v>265</v>
      </c>
      <c r="D59" s="49">
        <v>0</v>
      </c>
      <c r="E59" s="49">
        <v>0</v>
      </c>
      <c r="F59" s="70">
        <v>0</v>
      </c>
    </row>
    <row r="60" spans="1:6" ht="38.25" x14ac:dyDescent="0.25">
      <c r="A60" s="67"/>
      <c r="B60" s="68" t="s">
        <v>266</v>
      </c>
      <c r="C60" s="69" t="s">
        <v>267</v>
      </c>
      <c r="D60" s="49">
        <v>849313</v>
      </c>
      <c r="E60" s="49">
        <v>425782</v>
      </c>
      <c r="F60" s="70">
        <v>849313</v>
      </c>
    </row>
    <row r="61" spans="1:6" ht="25.5" x14ac:dyDescent="0.25">
      <c r="A61" s="67"/>
      <c r="B61" s="68" t="s">
        <v>268</v>
      </c>
      <c r="C61" s="69" t="s">
        <v>269</v>
      </c>
      <c r="D61" s="49">
        <v>88000</v>
      </c>
      <c r="E61" s="49">
        <v>44000</v>
      </c>
      <c r="F61" s="70">
        <v>88000</v>
      </c>
    </row>
    <row r="62" spans="1:6" ht="25.5" x14ac:dyDescent="0.25">
      <c r="A62" s="67"/>
      <c r="B62" s="68" t="s">
        <v>270</v>
      </c>
      <c r="C62" s="69" t="s">
        <v>271</v>
      </c>
      <c r="D62" s="49">
        <v>0</v>
      </c>
      <c r="E62" s="49">
        <v>0</v>
      </c>
      <c r="F62" s="70">
        <v>0</v>
      </c>
    </row>
    <row r="63" spans="1:6" ht="25.5" x14ac:dyDescent="0.25">
      <c r="A63" s="67"/>
      <c r="B63" s="68" t="s">
        <v>272</v>
      </c>
      <c r="C63" s="69" t="s">
        <v>273</v>
      </c>
      <c r="D63" s="49">
        <v>0</v>
      </c>
      <c r="E63" s="49">
        <v>0</v>
      </c>
      <c r="F63" s="70">
        <v>0</v>
      </c>
    </row>
    <row r="64" spans="1:6" ht="38.25" x14ac:dyDescent="0.25">
      <c r="A64" s="67"/>
      <c r="B64" s="68" t="s">
        <v>274</v>
      </c>
      <c r="C64" s="69" t="s">
        <v>275</v>
      </c>
      <c r="D64" s="49">
        <v>0</v>
      </c>
      <c r="E64" s="49">
        <v>0</v>
      </c>
      <c r="F64" s="70">
        <v>0</v>
      </c>
    </row>
    <row r="65" spans="1:7" ht="25.5" x14ac:dyDescent="0.25">
      <c r="A65" s="67"/>
      <c r="B65" s="68" t="s">
        <v>276</v>
      </c>
      <c r="C65" s="69" t="s">
        <v>277</v>
      </c>
      <c r="D65" s="49">
        <v>0</v>
      </c>
      <c r="E65" s="49">
        <v>0</v>
      </c>
      <c r="F65" s="70">
        <v>0</v>
      </c>
    </row>
    <row r="66" spans="1:7" ht="51" x14ac:dyDescent="0.25">
      <c r="A66" s="59" t="s">
        <v>85</v>
      </c>
      <c r="B66" s="60" t="s">
        <v>278</v>
      </c>
      <c r="C66" s="61" t="s">
        <v>279</v>
      </c>
      <c r="D66" s="45">
        <v>266677672</v>
      </c>
      <c r="E66" s="45">
        <v>388950431</v>
      </c>
      <c r="F66" s="62">
        <v>266677672</v>
      </c>
    </row>
    <row r="67" spans="1:7" ht="38.25" x14ac:dyDescent="0.25">
      <c r="A67" s="59" t="s">
        <v>120</v>
      </c>
      <c r="B67" s="60" t="s">
        <v>280</v>
      </c>
      <c r="C67" s="61" t="s">
        <v>281</v>
      </c>
      <c r="D67" s="45">
        <v>-70018218</v>
      </c>
      <c r="E67" s="45">
        <v>-23152293</v>
      </c>
      <c r="F67" s="62">
        <v>-70018218</v>
      </c>
    </row>
    <row r="68" spans="1:7" ht="51" x14ac:dyDescent="0.25">
      <c r="A68" s="63" t="s">
        <v>8</v>
      </c>
      <c r="B68" s="64" t="s">
        <v>282</v>
      </c>
      <c r="C68" s="65" t="s">
        <v>283</v>
      </c>
      <c r="D68" s="46">
        <v>-50575375</v>
      </c>
      <c r="E68" s="46">
        <v>-40943316</v>
      </c>
      <c r="F68" s="66">
        <v>-50575375</v>
      </c>
    </row>
    <row r="69" spans="1:7" ht="51" x14ac:dyDescent="0.25">
      <c r="A69" s="63" t="s">
        <v>11</v>
      </c>
      <c r="B69" s="64" t="s">
        <v>284</v>
      </c>
      <c r="C69" s="65" t="s">
        <v>285</v>
      </c>
      <c r="D69" s="46">
        <v>-19442843</v>
      </c>
      <c r="E69" s="46">
        <v>17791023</v>
      </c>
      <c r="F69" s="66">
        <v>-19442843</v>
      </c>
    </row>
    <row r="70" spans="1:7" ht="76.5" x14ac:dyDescent="0.25">
      <c r="A70" s="59" t="s">
        <v>130</v>
      </c>
      <c r="B70" s="60" t="s">
        <v>286</v>
      </c>
      <c r="C70" s="61" t="s">
        <v>287</v>
      </c>
      <c r="D70" s="45">
        <v>196659454</v>
      </c>
      <c r="E70" s="45">
        <v>365798138</v>
      </c>
      <c r="F70" s="62">
        <v>196659454</v>
      </c>
    </row>
    <row r="71" spans="1:7" ht="38.25" x14ac:dyDescent="0.25">
      <c r="A71" s="59" t="s">
        <v>156</v>
      </c>
      <c r="B71" s="60" t="s">
        <v>288</v>
      </c>
      <c r="C71" s="61" t="s">
        <v>289</v>
      </c>
      <c r="D71" s="45">
        <v>71443851520</v>
      </c>
      <c r="E71" s="45">
        <v>91138507404</v>
      </c>
      <c r="F71" s="62">
        <v>71443851520</v>
      </c>
    </row>
    <row r="72" spans="1:7" ht="51" x14ac:dyDescent="0.25">
      <c r="A72" s="59" t="s">
        <v>172</v>
      </c>
      <c r="B72" s="60" t="s">
        <v>290</v>
      </c>
      <c r="C72" s="61" t="s">
        <v>291</v>
      </c>
      <c r="D72" s="45">
        <v>-9879364233</v>
      </c>
      <c r="E72" s="45">
        <v>-19694655884</v>
      </c>
      <c r="F72" s="62">
        <v>-9879364233</v>
      </c>
    </row>
    <row r="73" spans="1:7" ht="76.5" x14ac:dyDescent="0.25">
      <c r="A73" s="63" t="s">
        <v>8</v>
      </c>
      <c r="B73" s="64" t="s">
        <v>292</v>
      </c>
      <c r="C73" s="65" t="s">
        <v>293</v>
      </c>
      <c r="D73" s="46">
        <v>196659454</v>
      </c>
      <c r="E73" s="46">
        <v>365798138</v>
      </c>
      <c r="F73" s="66">
        <v>196659454</v>
      </c>
    </row>
    <row r="74" spans="1:7" ht="51" x14ac:dyDescent="0.25">
      <c r="A74" s="63" t="s">
        <v>11</v>
      </c>
      <c r="B74" s="64" t="s">
        <v>294</v>
      </c>
      <c r="C74" s="65" t="s">
        <v>295</v>
      </c>
      <c r="D74" s="46">
        <v>0</v>
      </c>
      <c r="E74" s="46">
        <v>0</v>
      </c>
      <c r="F74" s="66">
        <v>0</v>
      </c>
    </row>
    <row r="75" spans="1:7" ht="76.5" x14ac:dyDescent="0.25">
      <c r="A75" s="67"/>
      <c r="B75" s="68" t="s">
        <v>296</v>
      </c>
      <c r="C75" s="69" t="s">
        <v>297</v>
      </c>
      <c r="D75" s="49">
        <v>0</v>
      </c>
      <c r="E75" s="49">
        <v>0</v>
      </c>
      <c r="F75" s="70">
        <v>0</v>
      </c>
    </row>
    <row r="76" spans="1:7" ht="51" x14ac:dyDescent="0.25">
      <c r="A76" s="63" t="s">
        <v>14</v>
      </c>
      <c r="B76" s="64" t="s">
        <v>298</v>
      </c>
      <c r="C76" s="65" t="s">
        <v>299</v>
      </c>
      <c r="D76" s="46">
        <v>-10076023687</v>
      </c>
      <c r="E76" s="46">
        <v>-20060454022</v>
      </c>
      <c r="F76" s="66">
        <v>-10076023687</v>
      </c>
    </row>
    <row r="77" spans="1:7" ht="51" x14ac:dyDescent="0.25">
      <c r="A77" s="67"/>
      <c r="B77" s="68" t="s">
        <v>300</v>
      </c>
      <c r="C77" s="69" t="s">
        <v>301</v>
      </c>
      <c r="D77" s="49">
        <v>36818000</v>
      </c>
      <c r="E77" s="49">
        <v>35825000</v>
      </c>
      <c r="F77" s="70">
        <v>36818000</v>
      </c>
    </row>
    <row r="78" spans="1:7" ht="51" x14ac:dyDescent="0.25">
      <c r="A78" s="67"/>
      <c r="B78" s="68" t="s">
        <v>302</v>
      </c>
      <c r="C78" s="69" t="s">
        <v>303</v>
      </c>
      <c r="D78" s="49">
        <v>-10112841687</v>
      </c>
      <c r="E78" s="49">
        <v>-20096279022</v>
      </c>
      <c r="F78" s="70">
        <v>-10112841687</v>
      </c>
    </row>
    <row r="79" spans="1:7" ht="25.5" x14ac:dyDescent="0.25">
      <c r="A79" s="71" t="s">
        <v>304</v>
      </c>
      <c r="B79" s="72" t="s">
        <v>305</v>
      </c>
      <c r="C79" s="73" t="s">
        <v>306</v>
      </c>
      <c r="D79" s="52">
        <v>61564487287</v>
      </c>
      <c r="E79" s="52">
        <v>71443851520</v>
      </c>
      <c r="F79" s="74">
        <v>61564487287</v>
      </c>
    </row>
    <row r="80" spans="1:7" ht="11.25" customHeight="1" x14ac:dyDescent="0.15">
      <c r="A80" s="1"/>
      <c r="B80" s="1"/>
      <c r="C80" s="1"/>
      <c r="D80" s="75"/>
      <c r="E80" s="1"/>
      <c r="F80" s="1"/>
      <c r="G80" s="1"/>
    </row>
    <row r="81" spans="1:7" ht="15.75" customHeight="1" x14ac:dyDescent="0.25">
      <c r="A81" s="7"/>
      <c r="B81" s="7"/>
    </row>
    <row r="82" spans="1:7" ht="15.75" customHeight="1" x14ac:dyDescent="0.25">
      <c r="A82" s="6"/>
      <c r="B82" s="40"/>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9"/>
      <c r="B88" s="57"/>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5C3EC-E3DE-4633-9866-1BCA75A262DE}">
  <sheetPr>
    <tabColor theme="5" tint="0.59999389629810485"/>
    <outlinePr summaryBelow="0"/>
  </sheetPr>
  <dimension ref="A1:N78"/>
  <sheetViews>
    <sheetView showGridLines="0" showZeros="0" showOutlineSymbols="0" view="pageBreakPreview" zoomScale="115" zoomScaleNormal="100" zoomScaleSheetLayoutView="115" workbookViewId="0">
      <selection activeCell="L62" sqref="L62:N62"/>
    </sheetView>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41"/>
      <c r="D1" s="2"/>
    </row>
    <row r="2" spans="1:8" ht="43.5" customHeight="1" x14ac:dyDescent="0.25">
      <c r="A2" s="42"/>
    </row>
    <row r="3" spans="1:8" ht="11.25" customHeight="1" x14ac:dyDescent="0.25">
      <c r="A3" s="1"/>
      <c r="B3" s="1"/>
      <c r="C3" s="1"/>
      <c r="D3" s="1"/>
      <c r="E3" s="1"/>
      <c r="F3" s="1"/>
      <c r="G3" s="1"/>
      <c r="H3" s="1"/>
    </row>
    <row r="4" spans="1:8" ht="36.75" customHeight="1" x14ac:dyDescent="0.25">
      <c r="A4" s="5"/>
    </row>
    <row r="5" spans="1:8" ht="18.75" customHeight="1" x14ac:dyDescent="0.25">
      <c r="A5" s="6"/>
    </row>
    <row r="6" spans="1:8" ht="15.75" customHeight="1" x14ac:dyDescent="0.25">
      <c r="A6" s="7"/>
      <c r="B6" s="8"/>
      <c r="C6" s="8"/>
    </row>
    <row r="7" spans="1:8" ht="15.75" customHeight="1" x14ac:dyDescent="0.25">
      <c r="A7" s="1"/>
      <c r="B7" s="1"/>
      <c r="C7" s="1"/>
    </row>
    <row r="8" spans="1:8" ht="15.75" customHeight="1" x14ac:dyDescent="0.25">
      <c r="A8" s="9"/>
      <c r="B8" s="8"/>
      <c r="C8" s="8"/>
    </row>
    <row r="9" spans="1:8" ht="15.75" customHeight="1" x14ac:dyDescent="0.25">
      <c r="A9" s="1"/>
      <c r="B9" s="1"/>
      <c r="C9" s="1"/>
    </row>
    <row r="10" spans="1:8" ht="15.75" customHeight="1" x14ac:dyDescent="0.25">
      <c r="A10" s="9"/>
      <c r="B10" s="8"/>
      <c r="C10" s="8"/>
    </row>
    <row r="11" spans="1:8" ht="15.75" customHeight="1" x14ac:dyDescent="0.25">
      <c r="A11" s="1"/>
      <c r="B11" s="1"/>
      <c r="C11" s="1"/>
    </row>
    <row r="12" spans="1:8" ht="15.75" customHeight="1" x14ac:dyDescent="0.25">
      <c r="A12" s="9"/>
      <c r="B12" s="8"/>
      <c r="C12" s="8"/>
    </row>
    <row r="13" spans="1:8" ht="15.75" customHeight="1" x14ac:dyDescent="0.25">
      <c r="A13" s="1"/>
      <c r="B13" s="1"/>
      <c r="C13" s="1"/>
    </row>
    <row r="14" spans="1:8" ht="15.75" customHeight="1" x14ac:dyDescent="0.25">
      <c r="A14" s="1"/>
      <c r="B14" s="1"/>
      <c r="C14" s="1"/>
      <c r="D14" s="10"/>
      <c r="E14" s="1"/>
      <c r="F14" s="1"/>
      <c r="G14" s="1"/>
      <c r="H14" s="1"/>
    </row>
    <row r="15" spans="1:8" ht="26.25" customHeight="1" x14ac:dyDescent="0.25">
      <c r="A15" s="11"/>
    </row>
    <row r="16" spans="1:8" ht="15.75" customHeight="1" x14ac:dyDescent="0.25">
      <c r="A16" s="8"/>
    </row>
    <row r="17" spans="1:14" ht="15.75" customHeight="1" x14ac:dyDescent="0.25">
      <c r="A17" s="12"/>
      <c r="B17" s="12"/>
      <c r="C17" s="12"/>
      <c r="D17" s="43"/>
      <c r="E17" s="12"/>
      <c r="F17" s="12"/>
      <c r="G17" s="14"/>
    </row>
    <row r="18" spans="1:14" ht="81.75" customHeight="1" x14ac:dyDescent="0.25">
      <c r="A18" s="219" t="s">
        <v>69</v>
      </c>
      <c r="B18" s="221"/>
      <c r="C18" s="16" t="s">
        <v>70</v>
      </c>
      <c r="D18" s="221" t="s">
        <v>2</v>
      </c>
      <c r="E18" s="221"/>
      <c r="F18" s="221" t="s">
        <v>71</v>
      </c>
      <c r="G18" s="221"/>
      <c r="H18" s="221" t="s">
        <v>72</v>
      </c>
      <c r="I18" s="221"/>
      <c r="J18" s="221" t="s">
        <v>73</v>
      </c>
      <c r="K18" s="221"/>
      <c r="L18" s="221" t="s">
        <v>74</v>
      </c>
      <c r="M18" s="221"/>
      <c r="N18" s="250"/>
    </row>
    <row r="19" spans="1:14" ht="26.25" customHeight="1" x14ac:dyDescent="0.25">
      <c r="A19" s="232" t="s">
        <v>5</v>
      </c>
      <c r="B19" s="233"/>
      <c r="C19" s="19" t="s">
        <v>75</v>
      </c>
      <c r="D19" s="233" t="s">
        <v>76</v>
      </c>
      <c r="E19" s="233"/>
      <c r="F19" s="234">
        <v>0</v>
      </c>
      <c r="G19" s="234"/>
      <c r="H19" s="235">
        <v>0</v>
      </c>
      <c r="I19" s="235"/>
      <c r="J19" s="235">
        <v>0</v>
      </c>
      <c r="K19" s="235"/>
      <c r="L19" s="236">
        <v>0</v>
      </c>
      <c r="M19" s="236"/>
      <c r="N19" s="237"/>
    </row>
    <row r="20" spans="1:14" ht="26.25" customHeight="1" x14ac:dyDescent="0.25">
      <c r="A20" s="232"/>
      <c r="B20" s="233"/>
      <c r="C20" s="19" t="s">
        <v>77</v>
      </c>
      <c r="D20" s="233" t="s">
        <v>78</v>
      </c>
      <c r="E20" s="233"/>
      <c r="F20" s="234">
        <v>0</v>
      </c>
      <c r="G20" s="234"/>
      <c r="H20" s="235">
        <v>0</v>
      </c>
      <c r="I20" s="235"/>
      <c r="J20" s="235">
        <v>0</v>
      </c>
      <c r="K20" s="235"/>
      <c r="L20" s="236">
        <v>0</v>
      </c>
      <c r="M20" s="236"/>
      <c r="N20" s="237"/>
    </row>
    <row r="21" spans="1:14" ht="26.25" customHeight="1" x14ac:dyDescent="0.25">
      <c r="A21" s="232" t="s">
        <v>29</v>
      </c>
      <c r="B21" s="233"/>
      <c r="C21" s="19" t="s">
        <v>79</v>
      </c>
      <c r="D21" s="233" t="s">
        <v>80</v>
      </c>
      <c r="E21" s="233"/>
      <c r="F21" s="234">
        <v>0</v>
      </c>
      <c r="G21" s="234"/>
      <c r="H21" s="235">
        <v>0</v>
      </c>
      <c r="I21" s="235"/>
      <c r="J21" s="235">
        <v>0</v>
      </c>
      <c r="K21" s="235"/>
      <c r="L21" s="236">
        <v>0</v>
      </c>
      <c r="M21" s="236"/>
      <c r="N21" s="237"/>
    </row>
    <row r="22" spans="1:14" ht="26.25" customHeight="1" x14ac:dyDescent="0.25">
      <c r="A22" s="232"/>
      <c r="B22" s="233"/>
      <c r="C22" s="19" t="s">
        <v>81</v>
      </c>
      <c r="D22" s="233" t="s">
        <v>82</v>
      </c>
      <c r="E22" s="233"/>
      <c r="F22" s="234">
        <v>0</v>
      </c>
      <c r="G22" s="234"/>
      <c r="H22" s="235">
        <v>0</v>
      </c>
      <c r="I22" s="235"/>
      <c r="J22" s="235">
        <v>0</v>
      </c>
      <c r="K22" s="235"/>
      <c r="L22" s="236">
        <v>0</v>
      </c>
      <c r="M22" s="236"/>
      <c r="N22" s="237"/>
    </row>
    <row r="23" spans="1:14" ht="26.25" customHeight="1" x14ac:dyDescent="0.25">
      <c r="A23" s="232"/>
      <c r="B23" s="233"/>
      <c r="C23" s="19" t="s">
        <v>83</v>
      </c>
      <c r="D23" s="233" t="s">
        <v>84</v>
      </c>
      <c r="E23" s="233"/>
      <c r="F23" s="234">
        <v>0</v>
      </c>
      <c r="G23" s="234"/>
      <c r="H23" s="235">
        <v>0</v>
      </c>
      <c r="I23" s="235"/>
      <c r="J23" s="235">
        <v>0</v>
      </c>
      <c r="K23" s="235"/>
      <c r="L23" s="236">
        <v>0</v>
      </c>
      <c r="M23" s="236"/>
      <c r="N23" s="237"/>
    </row>
    <row r="24" spans="1:14" ht="26.25" customHeight="1" x14ac:dyDescent="0.25">
      <c r="A24" s="232" t="s">
        <v>85</v>
      </c>
      <c r="B24" s="233"/>
      <c r="C24" s="19" t="s">
        <v>86</v>
      </c>
      <c r="D24" s="233" t="s">
        <v>87</v>
      </c>
      <c r="E24" s="233"/>
      <c r="F24" s="234">
        <v>0</v>
      </c>
      <c r="G24" s="234"/>
      <c r="H24" s="235">
        <v>0</v>
      </c>
      <c r="I24" s="235"/>
      <c r="J24" s="235">
        <v>0</v>
      </c>
      <c r="K24" s="235"/>
      <c r="L24" s="236">
        <v>0</v>
      </c>
      <c r="M24" s="236"/>
      <c r="N24" s="237"/>
    </row>
    <row r="25" spans="1:14" ht="26.25" customHeight="1" x14ac:dyDescent="0.25">
      <c r="A25" s="238" t="s">
        <v>8</v>
      </c>
      <c r="B25" s="239"/>
      <c r="C25" s="24" t="s">
        <v>88</v>
      </c>
      <c r="D25" s="239" t="s">
        <v>89</v>
      </c>
      <c r="E25" s="239"/>
      <c r="F25" s="240">
        <v>0</v>
      </c>
      <c r="G25" s="240"/>
      <c r="H25" s="241">
        <v>0</v>
      </c>
      <c r="I25" s="241"/>
      <c r="J25" s="241">
        <v>0</v>
      </c>
      <c r="K25" s="241"/>
      <c r="L25" s="242">
        <v>0</v>
      </c>
      <c r="M25" s="242"/>
      <c r="N25" s="243"/>
    </row>
    <row r="26" spans="1:14" ht="26.25" customHeight="1" x14ac:dyDescent="0.25">
      <c r="A26" s="238" t="s">
        <v>11</v>
      </c>
      <c r="B26" s="239"/>
      <c r="C26" s="24" t="s">
        <v>90</v>
      </c>
      <c r="D26" s="239" t="s">
        <v>91</v>
      </c>
      <c r="E26" s="239"/>
      <c r="F26" s="240">
        <v>481419</v>
      </c>
      <c r="G26" s="240"/>
      <c r="H26" s="241">
        <v>0</v>
      </c>
      <c r="I26" s="241"/>
      <c r="J26" s="241">
        <v>47742633066</v>
      </c>
      <c r="K26" s="241"/>
      <c r="L26" s="242">
        <v>0.77290000000000003</v>
      </c>
      <c r="M26" s="242"/>
      <c r="N26" s="243"/>
    </row>
    <row r="27" spans="1:14" ht="16.5" customHeight="1" x14ac:dyDescent="0.25">
      <c r="A27" s="238" t="s">
        <v>92</v>
      </c>
      <c r="B27" s="239"/>
      <c r="C27" s="24" t="s">
        <v>93</v>
      </c>
      <c r="D27" s="239" t="s">
        <v>94</v>
      </c>
      <c r="E27" s="239"/>
      <c r="F27" s="240">
        <v>60000</v>
      </c>
      <c r="G27" s="240"/>
      <c r="H27" s="241">
        <v>99307.246580000006</v>
      </c>
      <c r="I27" s="241"/>
      <c r="J27" s="241">
        <v>5958434795</v>
      </c>
      <c r="K27" s="241"/>
      <c r="L27" s="242">
        <v>9.6500000000000002E-2</v>
      </c>
      <c r="M27" s="242"/>
      <c r="N27" s="243"/>
    </row>
    <row r="28" spans="1:14" ht="16.5" customHeight="1" x14ac:dyDescent="0.25">
      <c r="A28" s="238" t="s">
        <v>95</v>
      </c>
      <c r="B28" s="239"/>
      <c r="C28" s="24" t="s">
        <v>96</v>
      </c>
      <c r="D28" s="239" t="s">
        <v>97</v>
      </c>
      <c r="E28" s="239"/>
      <c r="F28" s="240">
        <v>48000</v>
      </c>
      <c r="G28" s="240"/>
      <c r="H28" s="241">
        <v>101891.9863</v>
      </c>
      <c r="I28" s="241"/>
      <c r="J28" s="241">
        <v>4890815342</v>
      </c>
      <c r="K28" s="241"/>
      <c r="L28" s="242">
        <v>7.9200000000000007E-2</v>
      </c>
      <c r="M28" s="242"/>
      <c r="N28" s="243"/>
    </row>
    <row r="29" spans="1:14" ht="16.5" customHeight="1" x14ac:dyDescent="0.25">
      <c r="A29" s="238" t="s">
        <v>98</v>
      </c>
      <c r="B29" s="239"/>
      <c r="C29" s="24" t="s">
        <v>99</v>
      </c>
      <c r="D29" s="239" t="s">
        <v>100</v>
      </c>
      <c r="E29" s="239"/>
      <c r="F29" s="240">
        <v>30000</v>
      </c>
      <c r="G29" s="240"/>
      <c r="H29" s="241">
        <v>99777.172200000001</v>
      </c>
      <c r="I29" s="241"/>
      <c r="J29" s="241">
        <v>2993315166</v>
      </c>
      <c r="K29" s="241"/>
      <c r="L29" s="242">
        <v>4.8500000000000001E-2</v>
      </c>
      <c r="M29" s="242"/>
      <c r="N29" s="243"/>
    </row>
    <row r="30" spans="1:14" ht="16.5" customHeight="1" x14ac:dyDescent="0.25">
      <c r="A30" s="238" t="s">
        <v>101</v>
      </c>
      <c r="B30" s="239"/>
      <c r="C30" s="24" t="s">
        <v>102</v>
      </c>
      <c r="D30" s="239" t="s">
        <v>103</v>
      </c>
      <c r="E30" s="239"/>
      <c r="F30" s="240">
        <v>30000</v>
      </c>
      <c r="G30" s="240"/>
      <c r="H30" s="241">
        <v>100854.59972</v>
      </c>
      <c r="I30" s="241"/>
      <c r="J30" s="241">
        <v>3025637992</v>
      </c>
      <c r="K30" s="241"/>
      <c r="L30" s="242">
        <v>4.9000000000000002E-2</v>
      </c>
      <c r="M30" s="242"/>
      <c r="N30" s="243"/>
    </row>
    <row r="31" spans="1:14" ht="16.5" customHeight="1" x14ac:dyDescent="0.25">
      <c r="A31" s="238" t="s">
        <v>104</v>
      </c>
      <c r="B31" s="239"/>
      <c r="C31" s="24" t="s">
        <v>105</v>
      </c>
      <c r="D31" s="239" t="s">
        <v>106</v>
      </c>
      <c r="E31" s="239"/>
      <c r="F31" s="240">
        <v>110000</v>
      </c>
      <c r="G31" s="240"/>
      <c r="H31" s="241">
        <v>100000.91781</v>
      </c>
      <c r="I31" s="241"/>
      <c r="J31" s="241">
        <v>11000100959</v>
      </c>
      <c r="K31" s="241"/>
      <c r="L31" s="242">
        <v>0.17810000000000001</v>
      </c>
      <c r="M31" s="242"/>
      <c r="N31" s="243"/>
    </row>
    <row r="32" spans="1:14" ht="16.5" customHeight="1" x14ac:dyDescent="0.25">
      <c r="A32" s="238" t="s">
        <v>107</v>
      </c>
      <c r="B32" s="239"/>
      <c r="C32" s="24" t="s">
        <v>108</v>
      </c>
      <c r="D32" s="239" t="s">
        <v>109</v>
      </c>
      <c r="E32" s="239"/>
      <c r="F32" s="240">
        <v>70000</v>
      </c>
      <c r="G32" s="240"/>
      <c r="H32" s="241">
        <v>98405.667310000004</v>
      </c>
      <c r="I32" s="241"/>
      <c r="J32" s="241">
        <v>6888396712</v>
      </c>
      <c r="K32" s="241"/>
      <c r="L32" s="242">
        <v>0.1115</v>
      </c>
      <c r="M32" s="242"/>
      <c r="N32" s="243"/>
    </row>
    <row r="33" spans="1:14" ht="16.5" customHeight="1" x14ac:dyDescent="0.25">
      <c r="A33" s="238" t="s">
        <v>110</v>
      </c>
      <c r="B33" s="239"/>
      <c r="C33" s="24" t="s">
        <v>111</v>
      </c>
      <c r="D33" s="239" t="s">
        <v>112</v>
      </c>
      <c r="E33" s="239"/>
      <c r="F33" s="240">
        <v>53419</v>
      </c>
      <c r="G33" s="240"/>
      <c r="H33" s="241">
        <v>96799.623460000003</v>
      </c>
      <c r="I33" s="241"/>
      <c r="J33" s="241">
        <v>5170939086</v>
      </c>
      <c r="K33" s="241"/>
      <c r="L33" s="242">
        <v>8.3699999999999997E-2</v>
      </c>
      <c r="M33" s="242"/>
      <c r="N33" s="243"/>
    </row>
    <row r="34" spans="1:14" ht="16.5" customHeight="1" x14ac:dyDescent="0.25">
      <c r="A34" s="238" t="s">
        <v>113</v>
      </c>
      <c r="B34" s="239"/>
      <c r="C34" s="24" t="s">
        <v>114</v>
      </c>
      <c r="D34" s="239" t="s">
        <v>115</v>
      </c>
      <c r="E34" s="239"/>
      <c r="F34" s="240">
        <v>30000</v>
      </c>
      <c r="G34" s="240"/>
      <c r="H34" s="241">
        <v>99999.698629999999</v>
      </c>
      <c r="I34" s="241"/>
      <c r="J34" s="241">
        <v>2999990959</v>
      </c>
      <c r="K34" s="241"/>
      <c r="L34" s="242">
        <v>4.8599999999999997E-2</v>
      </c>
      <c r="M34" s="242"/>
      <c r="N34" s="243"/>
    </row>
    <row r="35" spans="1:14" ht="16.5" customHeight="1" x14ac:dyDescent="0.25">
      <c r="A35" s="238" t="s">
        <v>116</v>
      </c>
      <c r="B35" s="239"/>
      <c r="C35" s="24" t="s">
        <v>117</v>
      </c>
      <c r="D35" s="239" t="s">
        <v>118</v>
      </c>
      <c r="E35" s="239"/>
      <c r="F35" s="240">
        <v>50000</v>
      </c>
      <c r="G35" s="240"/>
      <c r="H35" s="241">
        <v>96300.041100000002</v>
      </c>
      <c r="I35" s="241"/>
      <c r="J35" s="241">
        <v>4815002055</v>
      </c>
      <c r="K35" s="241"/>
      <c r="L35" s="242">
        <v>7.7899999999999997E-2</v>
      </c>
      <c r="M35" s="242"/>
      <c r="N35" s="243"/>
    </row>
    <row r="36" spans="1:14" ht="25.5" x14ac:dyDescent="0.25">
      <c r="A36" s="232"/>
      <c r="B36" s="233"/>
      <c r="C36" s="19" t="s">
        <v>77</v>
      </c>
      <c r="D36" s="233" t="s">
        <v>119</v>
      </c>
      <c r="E36" s="233"/>
      <c r="F36" s="234">
        <v>481419</v>
      </c>
      <c r="G36" s="234"/>
      <c r="H36" s="235">
        <v>0</v>
      </c>
      <c r="I36" s="235"/>
      <c r="J36" s="235">
        <v>47742633066</v>
      </c>
      <c r="K36" s="235"/>
      <c r="L36" s="236">
        <v>0.77290000000000003</v>
      </c>
      <c r="M36" s="236"/>
      <c r="N36" s="237"/>
    </row>
    <row r="37" spans="1:14" ht="25.5" x14ac:dyDescent="0.25">
      <c r="A37" s="232" t="s">
        <v>120</v>
      </c>
      <c r="B37" s="233"/>
      <c r="C37" s="19" t="s">
        <v>121</v>
      </c>
      <c r="D37" s="233" t="s">
        <v>122</v>
      </c>
      <c r="E37" s="233"/>
      <c r="F37" s="234">
        <v>0</v>
      </c>
      <c r="G37" s="234"/>
      <c r="H37" s="235">
        <v>0</v>
      </c>
      <c r="I37" s="235"/>
      <c r="J37" s="235">
        <v>0</v>
      </c>
      <c r="K37" s="235"/>
      <c r="L37" s="236">
        <v>0</v>
      </c>
      <c r="M37" s="236"/>
      <c r="N37" s="237"/>
    </row>
    <row r="38" spans="1:14" ht="25.5" x14ac:dyDescent="0.25">
      <c r="A38" s="238" t="s">
        <v>8</v>
      </c>
      <c r="B38" s="239"/>
      <c r="C38" s="24" t="s">
        <v>123</v>
      </c>
      <c r="D38" s="239" t="s">
        <v>124</v>
      </c>
      <c r="E38" s="239"/>
      <c r="F38" s="240">
        <v>0</v>
      </c>
      <c r="G38" s="240"/>
      <c r="H38" s="241">
        <v>0</v>
      </c>
      <c r="I38" s="241"/>
      <c r="J38" s="241">
        <v>0</v>
      </c>
      <c r="K38" s="241"/>
      <c r="L38" s="242">
        <v>0</v>
      </c>
      <c r="M38" s="242"/>
      <c r="N38" s="243"/>
    </row>
    <row r="39" spans="1:14" ht="38.25" x14ac:dyDescent="0.25">
      <c r="A39" s="238" t="s">
        <v>11</v>
      </c>
      <c r="B39" s="239"/>
      <c r="C39" s="24" t="s">
        <v>125</v>
      </c>
      <c r="D39" s="239" t="s">
        <v>126</v>
      </c>
      <c r="E39" s="239"/>
      <c r="F39" s="240">
        <v>0</v>
      </c>
      <c r="G39" s="240"/>
      <c r="H39" s="241">
        <v>0</v>
      </c>
      <c r="I39" s="241"/>
      <c r="J39" s="241">
        <v>0</v>
      </c>
      <c r="K39" s="241"/>
      <c r="L39" s="242">
        <v>0</v>
      </c>
      <c r="M39" s="242"/>
      <c r="N39" s="243"/>
    </row>
    <row r="40" spans="1:14" ht="25.5" x14ac:dyDescent="0.25">
      <c r="A40" s="238"/>
      <c r="B40" s="239"/>
      <c r="C40" s="24" t="s">
        <v>81</v>
      </c>
      <c r="D40" s="239" t="s">
        <v>127</v>
      </c>
      <c r="E40" s="239"/>
      <c r="F40" s="240">
        <v>0</v>
      </c>
      <c r="G40" s="240"/>
      <c r="H40" s="241">
        <v>0</v>
      </c>
      <c r="I40" s="241"/>
      <c r="J40" s="241">
        <v>0</v>
      </c>
      <c r="K40" s="241"/>
      <c r="L40" s="242">
        <v>0</v>
      </c>
      <c r="M40" s="242"/>
      <c r="N40" s="243"/>
    </row>
    <row r="41" spans="1:14" ht="25.5" x14ac:dyDescent="0.25">
      <c r="A41" s="232"/>
      <c r="B41" s="233"/>
      <c r="C41" s="19" t="s">
        <v>128</v>
      </c>
      <c r="D41" s="233" t="s">
        <v>129</v>
      </c>
      <c r="E41" s="233"/>
      <c r="F41" s="234">
        <v>481419</v>
      </c>
      <c r="G41" s="234"/>
      <c r="H41" s="235">
        <v>0</v>
      </c>
      <c r="I41" s="235"/>
      <c r="J41" s="235">
        <v>47742633066</v>
      </c>
      <c r="K41" s="235"/>
      <c r="L41" s="236">
        <v>0.77290000000000003</v>
      </c>
      <c r="M41" s="236"/>
      <c r="N41" s="237"/>
    </row>
    <row r="42" spans="1:14" ht="25.5" x14ac:dyDescent="0.25">
      <c r="A42" s="232" t="s">
        <v>130</v>
      </c>
      <c r="B42" s="233"/>
      <c r="C42" s="19" t="s">
        <v>131</v>
      </c>
      <c r="D42" s="233" t="s">
        <v>132</v>
      </c>
      <c r="E42" s="233"/>
      <c r="F42" s="234">
        <v>0</v>
      </c>
      <c r="G42" s="234"/>
      <c r="H42" s="235">
        <v>0</v>
      </c>
      <c r="I42" s="235"/>
      <c r="J42" s="235">
        <v>0</v>
      </c>
      <c r="K42" s="235"/>
      <c r="L42" s="236">
        <v>0</v>
      </c>
      <c r="M42" s="236"/>
      <c r="N42" s="237"/>
    </row>
    <row r="43" spans="1:14" ht="25.5" x14ac:dyDescent="0.25">
      <c r="A43" s="238" t="s">
        <v>8</v>
      </c>
      <c r="B43" s="239"/>
      <c r="C43" s="24" t="s">
        <v>133</v>
      </c>
      <c r="D43" s="239" t="s">
        <v>134</v>
      </c>
      <c r="E43" s="239"/>
      <c r="F43" s="240">
        <v>0</v>
      </c>
      <c r="G43" s="240"/>
      <c r="H43" s="241">
        <v>0</v>
      </c>
      <c r="I43" s="241"/>
      <c r="J43" s="241">
        <v>0</v>
      </c>
      <c r="K43" s="241"/>
      <c r="L43" s="242">
        <v>0</v>
      </c>
      <c r="M43" s="242"/>
      <c r="N43" s="243"/>
    </row>
    <row r="44" spans="1:14" ht="25.5" x14ac:dyDescent="0.25">
      <c r="A44" s="238" t="s">
        <v>11</v>
      </c>
      <c r="B44" s="239"/>
      <c r="C44" s="24" t="s">
        <v>135</v>
      </c>
      <c r="D44" s="239" t="s">
        <v>136</v>
      </c>
      <c r="E44" s="239"/>
      <c r="F44" s="240">
        <v>0</v>
      </c>
      <c r="G44" s="240"/>
      <c r="H44" s="241">
        <v>0</v>
      </c>
      <c r="I44" s="241"/>
      <c r="J44" s="241">
        <v>1094556615</v>
      </c>
      <c r="K44" s="241"/>
      <c r="L44" s="242">
        <v>1.77E-2</v>
      </c>
      <c r="M44" s="242"/>
      <c r="N44" s="243"/>
    </row>
    <row r="45" spans="1:14" ht="25.5" x14ac:dyDescent="0.25">
      <c r="A45" s="244"/>
      <c r="B45" s="245"/>
      <c r="C45" s="48" t="s">
        <v>137</v>
      </c>
      <c r="D45" s="245" t="s">
        <v>138</v>
      </c>
      <c r="E45" s="245"/>
      <c r="F45" s="246">
        <v>0</v>
      </c>
      <c r="G45" s="246"/>
      <c r="H45" s="247">
        <v>0</v>
      </c>
      <c r="I45" s="247"/>
      <c r="J45" s="247">
        <v>1094556615</v>
      </c>
      <c r="K45" s="247"/>
      <c r="L45" s="248">
        <v>1.77E-2</v>
      </c>
      <c r="M45" s="248"/>
      <c r="N45" s="249"/>
    </row>
    <row r="46" spans="1:14" ht="38.25" x14ac:dyDescent="0.25">
      <c r="A46" s="238" t="s">
        <v>14</v>
      </c>
      <c r="B46" s="239"/>
      <c r="C46" s="24" t="s">
        <v>139</v>
      </c>
      <c r="D46" s="239" t="s">
        <v>140</v>
      </c>
      <c r="E46" s="239"/>
      <c r="F46" s="240">
        <v>0</v>
      </c>
      <c r="G46" s="240"/>
      <c r="H46" s="241">
        <v>0</v>
      </c>
      <c r="I46" s="241"/>
      <c r="J46" s="241">
        <v>0</v>
      </c>
      <c r="K46" s="241"/>
      <c r="L46" s="242">
        <v>0</v>
      </c>
      <c r="M46" s="242"/>
      <c r="N46" s="243"/>
    </row>
    <row r="47" spans="1:14" ht="51" x14ac:dyDescent="0.25">
      <c r="A47" s="238" t="s">
        <v>17</v>
      </c>
      <c r="B47" s="239"/>
      <c r="C47" s="24" t="s">
        <v>141</v>
      </c>
      <c r="D47" s="239" t="s">
        <v>142</v>
      </c>
      <c r="E47" s="239"/>
      <c r="F47" s="240">
        <v>0</v>
      </c>
      <c r="G47" s="240"/>
      <c r="H47" s="241">
        <v>0</v>
      </c>
      <c r="I47" s="241"/>
      <c r="J47" s="241">
        <v>0</v>
      </c>
      <c r="K47" s="241"/>
      <c r="L47" s="242">
        <v>0</v>
      </c>
      <c r="M47" s="242"/>
      <c r="N47" s="243"/>
    </row>
    <row r="48" spans="1:14" ht="51" x14ac:dyDescent="0.25">
      <c r="A48" s="238" t="s">
        <v>20</v>
      </c>
      <c r="B48" s="239"/>
      <c r="C48" s="24" t="s">
        <v>143</v>
      </c>
      <c r="D48" s="239" t="s">
        <v>144</v>
      </c>
      <c r="E48" s="239"/>
      <c r="F48" s="240">
        <v>0</v>
      </c>
      <c r="G48" s="240"/>
      <c r="H48" s="241">
        <v>0</v>
      </c>
      <c r="I48" s="241"/>
      <c r="J48" s="241">
        <v>0</v>
      </c>
      <c r="K48" s="241"/>
      <c r="L48" s="242">
        <v>0</v>
      </c>
      <c r="M48" s="242"/>
      <c r="N48" s="243"/>
    </row>
    <row r="49" spans="1:14" ht="25.5" x14ac:dyDescent="0.25">
      <c r="A49" s="238" t="s">
        <v>23</v>
      </c>
      <c r="B49" s="239"/>
      <c r="C49" s="24" t="s">
        <v>145</v>
      </c>
      <c r="D49" s="239" t="s">
        <v>146</v>
      </c>
      <c r="E49" s="239"/>
      <c r="F49" s="240">
        <v>0</v>
      </c>
      <c r="G49" s="240"/>
      <c r="H49" s="241">
        <v>0</v>
      </c>
      <c r="I49" s="241"/>
      <c r="J49" s="241">
        <v>0</v>
      </c>
      <c r="K49" s="241"/>
      <c r="L49" s="242">
        <v>0</v>
      </c>
      <c r="M49" s="242"/>
      <c r="N49" s="243"/>
    </row>
    <row r="50" spans="1:14" ht="25.5" x14ac:dyDescent="0.25">
      <c r="A50" s="238" t="s">
        <v>26</v>
      </c>
      <c r="B50" s="239"/>
      <c r="C50" s="24" t="s">
        <v>147</v>
      </c>
      <c r="D50" s="239" t="s">
        <v>148</v>
      </c>
      <c r="E50" s="239"/>
      <c r="F50" s="240">
        <v>0</v>
      </c>
      <c r="G50" s="240"/>
      <c r="H50" s="241">
        <v>0</v>
      </c>
      <c r="I50" s="241"/>
      <c r="J50" s="241">
        <v>0</v>
      </c>
      <c r="K50" s="241"/>
      <c r="L50" s="242">
        <v>0</v>
      </c>
      <c r="M50" s="242"/>
      <c r="N50" s="243"/>
    </row>
    <row r="51" spans="1:14" ht="38.25" x14ac:dyDescent="0.25">
      <c r="A51" s="244" t="s">
        <v>149</v>
      </c>
      <c r="B51" s="245"/>
      <c r="C51" s="48" t="s">
        <v>150</v>
      </c>
      <c r="D51" s="245" t="s">
        <v>151</v>
      </c>
      <c r="E51" s="245"/>
      <c r="F51" s="246">
        <v>0</v>
      </c>
      <c r="G51" s="246"/>
      <c r="H51" s="247">
        <v>0</v>
      </c>
      <c r="I51" s="247"/>
      <c r="J51" s="247">
        <v>0</v>
      </c>
      <c r="K51" s="247"/>
      <c r="L51" s="248">
        <v>0</v>
      </c>
      <c r="M51" s="248"/>
      <c r="N51" s="249"/>
    </row>
    <row r="52" spans="1:14" ht="51" x14ac:dyDescent="0.25">
      <c r="A52" s="244" t="s">
        <v>152</v>
      </c>
      <c r="B52" s="245"/>
      <c r="C52" s="48" t="s">
        <v>153</v>
      </c>
      <c r="D52" s="245" t="s">
        <v>154</v>
      </c>
      <c r="E52" s="245"/>
      <c r="F52" s="246">
        <v>0</v>
      </c>
      <c r="G52" s="246"/>
      <c r="H52" s="247">
        <v>0</v>
      </c>
      <c r="I52" s="247"/>
      <c r="J52" s="247">
        <v>0</v>
      </c>
      <c r="K52" s="247"/>
      <c r="L52" s="248">
        <v>0</v>
      </c>
      <c r="M52" s="248"/>
      <c r="N52" s="249"/>
    </row>
    <row r="53" spans="1:14" ht="25.5" x14ac:dyDescent="0.25">
      <c r="A53" s="232"/>
      <c r="B53" s="233"/>
      <c r="C53" s="19" t="s">
        <v>81</v>
      </c>
      <c r="D53" s="233" t="s">
        <v>155</v>
      </c>
      <c r="E53" s="233"/>
      <c r="F53" s="234">
        <v>0</v>
      </c>
      <c r="G53" s="234"/>
      <c r="H53" s="235">
        <v>0</v>
      </c>
      <c r="I53" s="235"/>
      <c r="J53" s="235">
        <v>1094556615</v>
      </c>
      <c r="K53" s="235"/>
      <c r="L53" s="236">
        <v>1.77E-2</v>
      </c>
      <c r="M53" s="236"/>
      <c r="N53" s="237"/>
    </row>
    <row r="54" spans="1:14" ht="25.5" x14ac:dyDescent="0.25">
      <c r="A54" s="232" t="s">
        <v>156</v>
      </c>
      <c r="B54" s="233"/>
      <c r="C54" s="19" t="s">
        <v>157</v>
      </c>
      <c r="D54" s="233" t="s">
        <v>158</v>
      </c>
      <c r="E54" s="233"/>
      <c r="F54" s="234">
        <v>0</v>
      </c>
      <c r="G54" s="234"/>
      <c r="H54" s="235">
        <v>0</v>
      </c>
      <c r="I54" s="235"/>
      <c r="J54" s="235">
        <v>0</v>
      </c>
      <c r="K54" s="235"/>
      <c r="L54" s="236">
        <v>0</v>
      </c>
      <c r="M54" s="236"/>
      <c r="N54" s="237"/>
    </row>
    <row r="55" spans="1:14" ht="25.5" x14ac:dyDescent="0.25">
      <c r="A55" s="238" t="s">
        <v>8</v>
      </c>
      <c r="B55" s="239"/>
      <c r="C55" s="24" t="s">
        <v>159</v>
      </c>
      <c r="D55" s="239" t="s">
        <v>160</v>
      </c>
      <c r="E55" s="239"/>
      <c r="F55" s="240">
        <v>0</v>
      </c>
      <c r="G55" s="240"/>
      <c r="H55" s="241">
        <v>0</v>
      </c>
      <c r="I55" s="241"/>
      <c r="J55" s="241">
        <v>12935403420</v>
      </c>
      <c r="K55" s="241"/>
      <c r="L55" s="242">
        <v>0.2094</v>
      </c>
      <c r="M55" s="242"/>
      <c r="N55" s="243"/>
    </row>
    <row r="56" spans="1:14" ht="25.5" x14ac:dyDescent="0.25">
      <c r="A56" s="244"/>
      <c r="B56" s="245"/>
      <c r="C56" s="48" t="s">
        <v>161</v>
      </c>
      <c r="D56" s="245" t="s">
        <v>162</v>
      </c>
      <c r="E56" s="245"/>
      <c r="F56" s="246">
        <v>0</v>
      </c>
      <c r="G56" s="246"/>
      <c r="H56" s="247">
        <v>0</v>
      </c>
      <c r="I56" s="247"/>
      <c r="J56" s="247">
        <v>12935403420</v>
      </c>
      <c r="K56" s="247"/>
      <c r="L56" s="248">
        <v>0.2094</v>
      </c>
      <c r="M56" s="248"/>
      <c r="N56" s="249"/>
    </row>
    <row r="57" spans="1:14" ht="38.25" x14ac:dyDescent="0.25">
      <c r="A57" s="244"/>
      <c r="B57" s="245"/>
      <c r="C57" s="48" t="s">
        <v>163</v>
      </c>
      <c r="D57" s="245" t="s">
        <v>164</v>
      </c>
      <c r="E57" s="245"/>
      <c r="F57" s="246">
        <v>0</v>
      </c>
      <c r="G57" s="246"/>
      <c r="H57" s="247">
        <v>0</v>
      </c>
      <c r="I57" s="247"/>
      <c r="J57" s="247">
        <v>0</v>
      </c>
      <c r="K57" s="247"/>
      <c r="L57" s="248">
        <v>0</v>
      </c>
      <c r="M57" s="248"/>
      <c r="N57" s="249"/>
    </row>
    <row r="58" spans="1:14" ht="51" x14ac:dyDescent="0.25">
      <c r="A58" s="244"/>
      <c r="B58" s="245"/>
      <c r="C58" s="48" t="s">
        <v>165</v>
      </c>
      <c r="D58" s="245" t="s">
        <v>166</v>
      </c>
      <c r="E58" s="245"/>
      <c r="F58" s="246">
        <v>0</v>
      </c>
      <c r="G58" s="246"/>
      <c r="H58" s="247">
        <v>0</v>
      </c>
      <c r="I58" s="247"/>
      <c r="J58" s="247">
        <v>0</v>
      </c>
      <c r="K58" s="247"/>
      <c r="L58" s="248">
        <v>0</v>
      </c>
      <c r="M58" s="248"/>
      <c r="N58" s="249"/>
    </row>
    <row r="59" spans="1:14" ht="25.5" x14ac:dyDescent="0.25">
      <c r="A59" s="238" t="s">
        <v>11</v>
      </c>
      <c r="B59" s="239"/>
      <c r="C59" s="24" t="s">
        <v>167</v>
      </c>
      <c r="D59" s="239" t="s">
        <v>168</v>
      </c>
      <c r="E59" s="239"/>
      <c r="F59" s="240">
        <v>0</v>
      </c>
      <c r="G59" s="240"/>
      <c r="H59" s="241">
        <v>0</v>
      </c>
      <c r="I59" s="241"/>
      <c r="J59" s="241">
        <v>0</v>
      </c>
      <c r="K59" s="241"/>
      <c r="L59" s="242">
        <v>0</v>
      </c>
      <c r="M59" s="242"/>
      <c r="N59" s="243"/>
    </row>
    <row r="60" spans="1:14" ht="25.5" x14ac:dyDescent="0.25">
      <c r="A60" s="238" t="s">
        <v>14</v>
      </c>
      <c r="B60" s="239"/>
      <c r="C60" s="24" t="s">
        <v>169</v>
      </c>
      <c r="D60" s="239" t="s">
        <v>170</v>
      </c>
      <c r="E60" s="239"/>
      <c r="F60" s="240">
        <v>0</v>
      </c>
      <c r="G60" s="240"/>
      <c r="H60" s="241">
        <v>0</v>
      </c>
      <c r="I60" s="241"/>
      <c r="J60" s="241">
        <v>0</v>
      </c>
      <c r="K60" s="241"/>
      <c r="L60" s="242">
        <v>0</v>
      </c>
      <c r="M60" s="242"/>
      <c r="N60" s="243"/>
    </row>
    <row r="61" spans="1:14" ht="25.5" x14ac:dyDescent="0.25">
      <c r="A61" s="232"/>
      <c r="B61" s="233"/>
      <c r="C61" s="19" t="s">
        <v>81</v>
      </c>
      <c r="D61" s="233" t="s">
        <v>171</v>
      </c>
      <c r="E61" s="233"/>
      <c r="F61" s="234">
        <v>0</v>
      </c>
      <c r="G61" s="234"/>
      <c r="H61" s="235">
        <v>0</v>
      </c>
      <c r="I61" s="235"/>
      <c r="J61" s="235">
        <v>12935403420</v>
      </c>
      <c r="K61" s="235"/>
      <c r="L61" s="236">
        <v>0.2094</v>
      </c>
      <c r="M61" s="236"/>
      <c r="N61" s="237"/>
    </row>
    <row r="62" spans="1:14" ht="25.5" x14ac:dyDescent="0.25">
      <c r="A62" s="226" t="s">
        <v>172</v>
      </c>
      <c r="B62" s="227"/>
      <c r="C62" s="51" t="s">
        <v>173</v>
      </c>
      <c r="D62" s="227" t="s">
        <v>174</v>
      </c>
      <c r="E62" s="227"/>
      <c r="F62" s="228">
        <v>0</v>
      </c>
      <c r="G62" s="228"/>
      <c r="H62" s="229">
        <v>0</v>
      </c>
      <c r="I62" s="229"/>
      <c r="J62" s="229">
        <v>61772593101</v>
      </c>
      <c r="K62" s="229"/>
      <c r="L62" s="230">
        <v>1</v>
      </c>
      <c r="M62" s="230"/>
      <c r="N62" s="231"/>
    </row>
    <row r="63" spans="1:14" ht="11.25" customHeight="1" x14ac:dyDescent="0.25">
      <c r="A63" s="1"/>
      <c r="B63" s="1"/>
      <c r="C63" s="1"/>
      <c r="D63" s="1"/>
      <c r="E63" s="1"/>
      <c r="F63" s="1"/>
      <c r="G63" s="1"/>
      <c r="H63" s="1"/>
    </row>
    <row r="64" spans="1:14" ht="15.75" customHeight="1" x14ac:dyDescent="0.25">
      <c r="A64" s="53"/>
      <c r="B64" s="1"/>
      <c r="C64" s="1"/>
      <c r="D64" s="1"/>
      <c r="E64" s="1"/>
      <c r="F64" s="1"/>
    </row>
    <row r="65" spans="1:13" ht="26.25" customHeight="1" x14ac:dyDescent="0.25">
      <c r="A65" s="54"/>
    </row>
    <row r="66" spans="1:13" ht="9.75" customHeight="1" x14ac:dyDescent="0.25">
      <c r="A66" s="12"/>
      <c r="B66" s="12"/>
      <c r="C66" s="12"/>
      <c r="D66" s="12"/>
      <c r="E66" s="12"/>
      <c r="F66" s="12"/>
      <c r="G66" s="12"/>
      <c r="H66" s="12"/>
    </row>
    <row r="67" spans="1:13" ht="62.25" customHeight="1" x14ac:dyDescent="0.25">
      <c r="A67" s="55" t="s">
        <v>175</v>
      </c>
      <c r="B67" s="225" t="s">
        <v>176</v>
      </c>
      <c r="C67" s="225"/>
      <c r="D67" s="225"/>
      <c r="E67" s="225" t="s">
        <v>177</v>
      </c>
      <c r="F67" s="225"/>
      <c r="G67" s="225" t="s">
        <v>178</v>
      </c>
      <c r="H67" s="225"/>
      <c r="I67" s="225" t="s">
        <v>179</v>
      </c>
      <c r="J67" s="225"/>
      <c r="K67" s="225" t="s">
        <v>180</v>
      </c>
      <c r="L67" s="225"/>
      <c r="M67" s="56" t="s">
        <v>181</v>
      </c>
    </row>
    <row r="68" spans="1:13" ht="8.25" customHeight="1" x14ac:dyDescent="0.25">
      <c r="A68" s="1"/>
      <c r="B68" s="1"/>
      <c r="C68" s="1"/>
      <c r="D68" s="1"/>
      <c r="E68" s="1"/>
      <c r="F68" s="1"/>
      <c r="G68" s="1"/>
      <c r="H68" s="1"/>
    </row>
    <row r="69" spans="1:13" ht="12.75" customHeight="1" x14ac:dyDescent="0.25">
      <c r="A69" s="7"/>
      <c r="B69" s="7"/>
    </row>
    <row r="70" spans="1:13" ht="15.75" customHeight="1" x14ac:dyDescent="0.25">
      <c r="A70" s="40"/>
      <c r="B70" s="40"/>
    </row>
    <row r="71" spans="1:13" ht="15" customHeight="1" x14ac:dyDescent="0.25">
      <c r="A71" s="1"/>
      <c r="B71" s="1"/>
      <c r="C71" s="1"/>
      <c r="D71" s="1"/>
      <c r="E71" s="1"/>
      <c r="F71" s="1"/>
      <c r="G71" s="1"/>
      <c r="H71" s="1"/>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7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25.5" customHeight="1" x14ac:dyDescent="0.25">
      <c r="A78" s="9"/>
      <c r="B78" s="57"/>
    </row>
  </sheetData>
  <mergeCells count="275">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B67:D67"/>
    <mergeCell ref="E67:F67"/>
    <mergeCell ref="G67:H67"/>
    <mergeCell ref="I67:J67"/>
    <mergeCell ref="K67:L67"/>
    <mergeCell ref="A62:B62"/>
    <mergeCell ref="D62:E62"/>
    <mergeCell ref="F62:G62"/>
    <mergeCell ref="H62:I62"/>
    <mergeCell ref="J62:K62"/>
    <mergeCell ref="L62:N62"/>
  </mergeCells>
  <printOptions horizontalCentered="1"/>
  <pageMargins left="0" right="0" top="0.58999997377395597" bottom="0.58999997377395597"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9147D-0488-490E-A15F-85762CD33C2F}">
  <sheetPr>
    <tabColor theme="5" tint="0.59999389629810485"/>
    <pageSetUpPr fitToPage="1"/>
  </sheetPr>
  <dimension ref="A1:K45"/>
  <sheetViews>
    <sheetView topLeftCell="A2" zoomScale="115" zoomScaleNormal="115" zoomScaleSheetLayoutView="100" workbookViewId="0">
      <selection activeCell="E12" sqref="E12"/>
    </sheetView>
  </sheetViews>
  <sheetFormatPr defaultRowHeight="15" x14ac:dyDescent="0.25"/>
  <cols>
    <col min="1" max="1" width="4.85546875" style="181" customWidth="1"/>
    <col min="2" max="2" width="34.42578125" style="136" customWidth="1"/>
    <col min="3" max="3" width="12.42578125" style="136" bestFit="1" customWidth="1"/>
    <col min="4" max="4" width="9.140625" style="136"/>
    <col min="5" max="5" width="12.28515625" style="136" customWidth="1"/>
    <col min="6" max="6" width="13.28515625" style="136" customWidth="1"/>
    <col min="7" max="7" width="15.28515625" style="136" customWidth="1"/>
    <col min="8" max="11" width="19" style="136" customWidth="1"/>
    <col min="12" max="16384" width="9.140625" style="136"/>
  </cols>
  <sheetData>
    <row r="1" spans="1:11" s="133" customFormat="1" ht="26.25" customHeight="1" x14ac:dyDescent="0.25">
      <c r="A1" s="260" t="s">
        <v>784</v>
      </c>
      <c r="B1" s="260"/>
      <c r="C1" s="260"/>
      <c r="D1" s="260"/>
      <c r="E1" s="260"/>
      <c r="F1" s="260"/>
      <c r="G1" s="260"/>
      <c r="H1" s="260"/>
      <c r="I1" s="260"/>
      <c r="J1" s="260"/>
      <c r="K1" s="260"/>
    </row>
    <row r="2" spans="1:11" ht="52.5" customHeight="1" x14ac:dyDescent="0.25">
      <c r="A2" s="134"/>
      <c r="B2" s="135"/>
      <c r="C2" s="261" t="s">
        <v>785</v>
      </c>
      <c r="D2" s="261"/>
      <c r="E2" s="261"/>
      <c r="F2" s="261"/>
      <c r="G2" s="261"/>
      <c r="H2" s="261"/>
      <c r="I2" s="261"/>
      <c r="J2" s="261"/>
      <c r="K2" s="261"/>
    </row>
    <row r="3" spans="1:11" ht="14.25" customHeight="1" x14ac:dyDescent="0.25">
      <c r="A3" s="262" t="s">
        <v>786</v>
      </c>
      <c r="B3" s="263"/>
      <c r="C3" s="263"/>
      <c r="D3" s="263"/>
      <c r="E3" s="263"/>
      <c r="F3" s="263"/>
      <c r="G3" s="263"/>
      <c r="H3" s="263"/>
      <c r="I3" s="263"/>
      <c r="J3" s="263"/>
      <c r="K3" s="263"/>
    </row>
    <row r="4" spans="1:11" ht="15.75" customHeight="1" x14ac:dyDescent="0.25">
      <c r="A4" s="263"/>
      <c r="B4" s="263"/>
      <c r="C4" s="263"/>
      <c r="D4" s="263"/>
      <c r="E4" s="263"/>
      <c r="F4" s="263"/>
      <c r="G4" s="263"/>
      <c r="H4" s="263"/>
      <c r="I4" s="263"/>
      <c r="J4" s="263"/>
      <c r="K4" s="263"/>
    </row>
    <row r="5" spans="1:11" s="138" customFormat="1" ht="18" customHeight="1" x14ac:dyDescent="0.2">
      <c r="A5" s="264" t="s">
        <v>911</v>
      </c>
      <c r="B5" s="265"/>
      <c r="C5" s="265"/>
      <c r="D5" s="265"/>
      <c r="E5" s="265"/>
      <c r="F5" s="265"/>
      <c r="G5" s="265"/>
      <c r="H5" s="265"/>
      <c r="I5" s="265"/>
      <c r="J5" s="265"/>
      <c r="K5" s="265"/>
    </row>
    <row r="6" spans="1:11" s="138" customFormat="1" ht="11.25" x14ac:dyDescent="0.2">
      <c r="A6" s="137"/>
      <c r="B6" s="137"/>
      <c r="C6" s="137"/>
      <c r="D6" s="137"/>
      <c r="E6" s="137"/>
      <c r="F6" s="139"/>
      <c r="G6" s="140"/>
      <c r="H6" s="140"/>
      <c r="I6" s="140"/>
      <c r="J6" s="140"/>
      <c r="K6" s="140"/>
    </row>
    <row r="7" spans="1:11" s="138" customFormat="1" ht="17.25" customHeight="1" x14ac:dyDescent="0.2">
      <c r="A7" s="253" t="s">
        <v>787</v>
      </c>
      <c r="B7" s="254"/>
      <c r="C7" s="266" t="s">
        <v>788</v>
      </c>
      <c r="D7" s="266"/>
      <c r="E7" s="266"/>
      <c r="F7" s="266"/>
      <c r="G7" s="253"/>
      <c r="H7" s="253"/>
      <c r="I7" s="253"/>
      <c r="J7" s="253"/>
      <c r="K7" s="140"/>
    </row>
    <row r="8" spans="1:11" s="138" customFormat="1" ht="17.25" customHeight="1" x14ac:dyDescent="0.2">
      <c r="A8" s="141" t="s">
        <v>789</v>
      </c>
      <c r="B8" s="142"/>
      <c r="C8" s="143" t="s">
        <v>790</v>
      </c>
      <c r="D8" s="140"/>
      <c r="E8" s="140"/>
      <c r="F8" s="140"/>
      <c r="G8" s="259"/>
      <c r="H8" s="259"/>
      <c r="I8" s="259"/>
      <c r="J8" s="259"/>
      <c r="K8" s="140"/>
    </row>
    <row r="9" spans="1:11" s="138" customFormat="1" ht="17.25" customHeight="1" x14ac:dyDescent="0.2">
      <c r="A9" s="145" t="s">
        <v>791</v>
      </c>
      <c r="B9" s="142"/>
      <c r="C9" s="253" t="s">
        <v>792</v>
      </c>
      <c r="D9" s="253"/>
      <c r="E9" s="253"/>
      <c r="F9" s="253"/>
      <c r="G9" s="253"/>
      <c r="H9" s="144"/>
      <c r="I9" s="144"/>
      <c r="J9" s="144"/>
      <c r="K9" s="140"/>
    </row>
    <row r="10" spans="1:11" s="138" customFormat="1" ht="17.25" customHeight="1" x14ac:dyDescent="0.2">
      <c r="A10" s="141" t="s">
        <v>793</v>
      </c>
      <c r="B10" s="142"/>
      <c r="C10" s="267" t="s">
        <v>794</v>
      </c>
      <c r="D10" s="267"/>
      <c r="E10" s="267"/>
      <c r="F10" s="267"/>
      <c r="G10" s="144"/>
      <c r="H10" s="144"/>
      <c r="I10" s="144"/>
      <c r="J10" s="144"/>
      <c r="K10" s="140"/>
    </row>
    <row r="11" spans="1:11" s="138" customFormat="1" ht="17.25" customHeight="1" x14ac:dyDescent="0.2">
      <c r="A11" s="253" t="s">
        <v>795</v>
      </c>
      <c r="B11" s="254"/>
      <c r="C11" s="146" t="s">
        <v>796</v>
      </c>
      <c r="D11" s="146"/>
      <c r="E11" s="140"/>
      <c r="F11" s="140"/>
      <c r="G11" s="253"/>
      <c r="H11" s="253"/>
      <c r="I11" s="253"/>
      <c r="J11" s="253"/>
      <c r="K11" s="140"/>
    </row>
    <row r="12" spans="1:11" s="138" customFormat="1" ht="17.25" customHeight="1" x14ac:dyDescent="0.2">
      <c r="A12" s="258" t="s">
        <v>797</v>
      </c>
      <c r="B12" s="258"/>
      <c r="C12" s="140" t="s">
        <v>798</v>
      </c>
      <c r="D12" s="140"/>
      <c r="E12" s="140"/>
      <c r="F12" s="140"/>
      <c r="G12" s="259"/>
      <c r="H12" s="259"/>
      <c r="I12" s="259"/>
      <c r="J12" s="259"/>
      <c r="K12" s="140"/>
    </row>
    <row r="13" spans="1:11" s="138" customFormat="1" ht="17.25" customHeight="1" x14ac:dyDescent="0.2">
      <c r="A13" s="253" t="s">
        <v>799</v>
      </c>
      <c r="B13" s="254"/>
      <c r="C13" s="147" t="s">
        <v>912</v>
      </c>
      <c r="D13" s="146"/>
      <c r="E13" s="140"/>
      <c r="F13" s="140"/>
      <c r="G13" s="253"/>
      <c r="H13" s="253"/>
      <c r="I13" s="253"/>
      <c r="J13" s="253"/>
      <c r="K13" s="140"/>
    </row>
    <row r="14" spans="1:11" s="138" customFormat="1" ht="17.25" customHeight="1" x14ac:dyDescent="0.2">
      <c r="A14" s="141" t="s">
        <v>800</v>
      </c>
      <c r="B14" s="141"/>
      <c r="C14" s="148" t="s">
        <v>913</v>
      </c>
      <c r="D14" s="140"/>
      <c r="E14" s="140"/>
      <c r="F14" s="140"/>
      <c r="G14" s="255"/>
      <c r="H14" s="255"/>
      <c r="I14" s="255"/>
      <c r="J14" s="255"/>
      <c r="K14" s="140"/>
    </row>
    <row r="15" spans="1:11" s="138" customFormat="1" ht="11.25" x14ac:dyDescent="0.2">
      <c r="A15" s="141"/>
      <c r="B15" s="141"/>
      <c r="C15" s="149"/>
      <c r="D15" s="140"/>
      <c r="E15" s="140"/>
      <c r="F15" s="140"/>
      <c r="G15" s="150"/>
      <c r="H15" s="150"/>
      <c r="I15" s="150"/>
      <c r="J15" s="150"/>
      <c r="K15" s="140"/>
    </row>
    <row r="16" spans="1:11" s="138" customFormat="1" ht="15.75" customHeight="1" x14ac:dyDescent="0.2">
      <c r="A16" s="151"/>
      <c r="B16" s="140"/>
      <c r="C16" s="140"/>
      <c r="D16" s="140"/>
      <c r="E16" s="140"/>
      <c r="F16" s="140"/>
      <c r="G16" s="140"/>
      <c r="H16" s="140"/>
      <c r="I16" s="140"/>
      <c r="J16" s="140"/>
      <c r="K16" s="140"/>
    </row>
    <row r="17" spans="1:11" s="138" customFormat="1" ht="29.25" customHeight="1" x14ac:dyDescent="0.2">
      <c r="A17" s="151"/>
      <c r="B17" s="140"/>
      <c r="C17" s="140"/>
      <c r="D17" s="140"/>
      <c r="E17" s="140"/>
      <c r="F17" s="140"/>
      <c r="G17" s="140"/>
      <c r="H17" s="140"/>
      <c r="I17" s="140"/>
      <c r="J17" s="140"/>
      <c r="K17" s="140"/>
    </row>
    <row r="18" spans="1:11" s="138" customFormat="1" ht="37.5" customHeight="1" x14ac:dyDescent="0.2">
      <c r="A18" s="256" t="s">
        <v>69</v>
      </c>
      <c r="B18" s="256" t="s">
        <v>801</v>
      </c>
      <c r="C18" s="256" t="s">
        <v>2</v>
      </c>
      <c r="D18" s="256" t="s">
        <v>802</v>
      </c>
      <c r="E18" s="256" t="s">
        <v>803</v>
      </c>
      <c r="F18" s="256" t="s">
        <v>804</v>
      </c>
      <c r="G18" s="256" t="s">
        <v>805</v>
      </c>
      <c r="H18" s="251" t="s">
        <v>806</v>
      </c>
      <c r="I18" s="252"/>
      <c r="J18" s="251" t="s">
        <v>807</v>
      </c>
      <c r="K18" s="252"/>
    </row>
    <row r="19" spans="1:11" s="138" customFormat="1" ht="73.5" customHeight="1" x14ac:dyDescent="0.2">
      <c r="A19" s="257"/>
      <c r="B19" s="257"/>
      <c r="C19" s="257"/>
      <c r="D19" s="257"/>
      <c r="E19" s="257"/>
      <c r="F19" s="257"/>
      <c r="G19" s="257"/>
      <c r="H19" s="152" t="s">
        <v>808</v>
      </c>
      <c r="I19" s="152" t="s">
        <v>809</v>
      </c>
      <c r="J19" s="152" t="s">
        <v>810</v>
      </c>
      <c r="K19" s="152" t="s">
        <v>809</v>
      </c>
    </row>
    <row r="20" spans="1:11" s="138" customFormat="1" ht="35.25" customHeight="1" x14ac:dyDescent="0.2">
      <c r="A20" s="153" t="s">
        <v>8</v>
      </c>
      <c r="B20" s="154" t="s">
        <v>811</v>
      </c>
      <c r="C20" s="153" t="s">
        <v>812</v>
      </c>
      <c r="D20" s="155"/>
      <c r="E20" s="155"/>
      <c r="F20" s="156"/>
      <c r="G20" s="157"/>
      <c r="H20" s="154"/>
      <c r="I20" s="158"/>
      <c r="J20" s="159"/>
      <c r="K20" s="160"/>
    </row>
    <row r="21" spans="1:11" s="138" customFormat="1" ht="35.25" customHeight="1" x14ac:dyDescent="0.2">
      <c r="A21" s="153" t="s">
        <v>813</v>
      </c>
      <c r="B21" s="154" t="s">
        <v>814</v>
      </c>
      <c r="C21" s="153" t="s">
        <v>815</v>
      </c>
      <c r="D21" s="155"/>
      <c r="E21" s="155"/>
      <c r="F21" s="156"/>
      <c r="G21" s="157"/>
      <c r="H21" s="154"/>
      <c r="I21" s="158"/>
      <c r="J21" s="159"/>
      <c r="K21" s="160"/>
    </row>
    <row r="22" spans="1:11" s="138" customFormat="1" ht="35.25" customHeight="1" x14ac:dyDescent="0.2">
      <c r="A22" s="153" t="s">
        <v>5</v>
      </c>
      <c r="B22" s="154" t="s">
        <v>816</v>
      </c>
      <c r="C22" s="153" t="s">
        <v>817</v>
      </c>
      <c r="D22" s="156"/>
      <c r="E22" s="156"/>
      <c r="F22" s="156"/>
      <c r="G22" s="157"/>
      <c r="H22" s="154"/>
      <c r="I22" s="158"/>
      <c r="J22" s="154"/>
      <c r="K22" s="158"/>
    </row>
    <row r="23" spans="1:11" s="138" customFormat="1" ht="35.25" customHeight="1" x14ac:dyDescent="0.2">
      <c r="A23" s="153" t="s">
        <v>11</v>
      </c>
      <c r="B23" s="154" t="s">
        <v>818</v>
      </c>
      <c r="C23" s="153" t="s">
        <v>819</v>
      </c>
      <c r="D23" s="156"/>
      <c r="E23" s="156"/>
      <c r="F23" s="156"/>
      <c r="G23" s="155"/>
      <c r="H23" s="154"/>
      <c r="I23" s="161"/>
      <c r="J23" s="154"/>
      <c r="K23" s="161"/>
    </row>
    <row r="24" spans="1:11" s="138" customFormat="1" ht="35.25" customHeight="1" x14ac:dyDescent="0.2">
      <c r="A24" s="153" t="s">
        <v>29</v>
      </c>
      <c r="B24" s="154" t="s">
        <v>820</v>
      </c>
      <c r="C24" s="153" t="s">
        <v>821</v>
      </c>
      <c r="D24" s="156"/>
      <c r="E24" s="156"/>
      <c r="F24" s="156"/>
      <c r="G24" s="157"/>
      <c r="H24" s="154"/>
      <c r="I24" s="158"/>
      <c r="J24" s="154"/>
      <c r="K24" s="158"/>
    </row>
    <row r="25" spans="1:11" s="166" customFormat="1" ht="35.25" customHeight="1" x14ac:dyDescent="0.15">
      <c r="A25" s="162" t="s">
        <v>822</v>
      </c>
      <c r="B25" s="163" t="s">
        <v>823</v>
      </c>
      <c r="C25" s="162" t="s">
        <v>824</v>
      </c>
      <c r="D25" s="164"/>
      <c r="E25" s="164"/>
      <c r="F25" s="164"/>
      <c r="G25" s="165"/>
      <c r="H25" s="163"/>
      <c r="I25" s="160"/>
      <c r="J25" s="163"/>
      <c r="K25" s="160"/>
    </row>
    <row r="26" spans="1:11" s="138" customFormat="1" ht="35.25" customHeight="1" x14ac:dyDescent="0.2">
      <c r="A26" s="153" t="s">
        <v>14</v>
      </c>
      <c r="B26" s="154" t="s">
        <v>825</v>
      </c>
      <c r="C26" s="153" t="s">
        <v>826</v>
      </c>
      <c r="D26" s="156"/>
      <c r="E26" s="156"/>
      <c r="F26" s="156"/>
      <c r="G26" s="157"/>
      <c r="H26" s="154"/>
      <c r="I26" s="158"/>
      <c r="J26" s="154"/>
      <c r="K26" s="158"/>
    </row>
    <row r="27" spans="1:11" s="138" customFormat="1" ht="35.25" customHeight="1" x14ac:dyDescent="0.2">
      <c r="A27" s="153" t="s">
        <v>827</v>
      </c>
      <c r="B27" s="154" t="s">
        <v>814</v>
      </c>
      <c r="C27" s="153" t="s">
        <v>828</v>
      </c>
      <c r="D27" s="156"/>
      <c r="E27" s="156"/>
      <c r="F27" s="156"/>
      <c r="G27" s="157"/>
      <c r="H27" s="154"/>
      <c r="I27" s="158"/>
      <c r="J27" s="154"/>
      <c r="K27" s="158"/>
    </row>
    <row r="28" spans="1:11" s="138" customFormat="1" ht="35.25" customHeight="1" x14ac:dyDescent="0.2">
      <c r="A28" s="153" t="s">
        <v>85</v>
      </c>
      <c r="B28" s="154" t="s">
        <v>829</v>
      </c>
      <c r="C28" s="153" t="s">
        <v>830</v>
      </c>
      <c r="D28" s="156"/>
      <c r="E28" s="156"/>
      <c r="F28" s="156"/>
      <c r="G28" s="157"/>
      <c r="H28" s="154"/>
      <c r="I28" s="158"/>
      <c r="J28" s="154"/>
      <c r="K28" s="158"/>
    </row>
    <row r="29" spans="1:11" s="138" customFormat="1" ht="35.25" customHeight="1" x14ac:dyDescent="0.2">
      <c r="A29" s="153" t="s">
        <v>17</v>
      </c>
      <c r="B29" s="154" t="s">
        <v>831</v>
      </c>
      <c r="C29" s="153" t="s">
        <v>832</v>
      </c>
      <c r="D29" s="156"/>
      <c r="E29" s="156"/>
      <c r="F29" s="156"/>
      <c r="G29" s="157"/>
      <c r="H29" s="154"/>
      <c r="I29" s="158"/>
      <c r="J29" s="154"/>
      <c r="K29" s="158"/>
    </row>
    <row r="30" spans="1:11" s="138" customFormat="1" ht="35.25" customHeight="1" x14ac:dyDescent="0.2">
      <c r="A30" s="153" t="s">
        <v>833</v>
      </c>
      <c r="B30" s="154" t="s">
        <v>814</v>
      </c>
      <c r="C30" s="153" t="s">
        <v>834</v>
      </c>
      <c r="D30" s="156"/>
      <c r="E30" s="156"/>
      <c r="F30" s="156"/>
      <c r="G30" s="157"/>
      <c r="H30" s="154"/>
      <c r="I30" s="158"/>
      <c r="J30" s="154"/>
      <c r="K30" s="158"/>
    </row>
    <row r="31" spans="1:11" s="138" customFormat="1" ht="35.25" customHeight="1" x14ac:dyDescent="0.2">
      <c r="A31" s="153" t="s">
        <v>120</v>
      </c>
      <c r="B31" s="154" t="s">
        <v>835</v>
      </c>
      <c r="C31" s="153" t="s">
        <v>836</v>
      </c>
      <c r="D31" s="156"/>
      <c r="E31" s="156"/>
      <c r="F31" s="156"/>
      <c r="G31" s="157"/>
      <c r="H31" s="154"/>
      <c r="I31" s="158"/>
      <c r="J31" s="154"/>
      <c r="K31" s="158"/>
    </row>
    <row r="32" spans="1:11" s="166" customFormat="1" ht="35.25" customHeight="1" x14ac:dyDescent="0.15">
      <c r="A32" s="162" t="s">
        <v>837</v>
      </c>
      <c r="B32" s="163" t="s">
        <v>838</v>
      </c>
      <c r="C32" s="162" t="s">
        <v>839</v>
      </c>
      <c r="D32" s="164"/>
      <c r="E32" s="164"/>
      <c r="F32" s="164"/>
      <c r="G32" s="165"/>
      <c r="H32" s="163"/>
      <c r="I32" s="160"/>
      <c r="J32" s="163"/>
      <c r="K32" s="160"/>
    </row>
    <row r="33" spans="1:11" s="138" customFormat="1" ht="11.25" x14ac:dyDescent="0.2">
      <c r="A33" s="151"/>
      <c r="B33" s="140"/>
      <c r="C33" s="140"/>
      <c r="D33" s="140"/>
      <c r="E33" s="140"/>
      <c r="F33" s="140"/>
      <c r="G33" s="140"/>
      <c r="H33" s="140"/>
      <c r="I33" s="140"/>
      <c r="J33" s="140"/>
      <c r="K33" s="140"/>
    </row>
    <row r="34" spans="1:11" s="171" customFormat="1" ht="12.75" x14ac:dyDescent="0.25">
      <c r="A34" s="167"/>
      <c r="B34" s="168"/>
      <c r="C34" s="168" t="s">
        <v>840</v>
      </c>
      <c r="D34" s="169"/>
      <c r="E34" s="169"/>
      <c r="F34" s="169"/>
      <c r="G34" s="169"/>
      <c r="H34" s="169"/>
      <c r="I34" s="170" t="s">
        <v>841</v>
      </c>
      <c r="J34" s="169"/>
      <c r="K34" s="169"/>
    </row>
    <row r="35" spans="1:11" s="171" customFormat="1" ht="12.75" x14ac:dyDescent="0.25">
      <c r="A35" s="167"/>
      <c r="B35" s="172"/>
      <c r="C35" s="172" t="s">
        <v>842</v>
      </c>
      <c r="D35" s="169"/>
      <c r="E35" s="169"/>
      <c r="F35" s="169"/>
      <c r="G35" s="169"/>
      <c r="H35" s="169"/>
      <c r="I35" s="173" t="s">
        <v>843</v>
      </c>
      <c r="J35" s="169"/>
      <c r="K35" s="169"/>
    </row>
    <row r="36" spans="1:11" s="176" customFormat="1" x14ac:dyDescent="0.25">
      <c r="A36" s="167"/>
      <c r="B36" s="167"/>
      <c r="C36" s="167"/>
      <c r="D36" s="174"/>
      <c r="E36" s="174"/>
      <c r="F36" s="174"/>
      <c r="G36" s="174"/>
      <c r="H36" s="174"/>
      <c r="I36" s="175"/>
      <c r="J36" s="174"/>
      <c r="K36" s="174"/>
    </row>
    <row r="37" spans="1:11" s="176" customFormat="1" x14ac:dyDescent="0.25">
      <c r="A37" s="167"/>
      <c r="B37" s="167"/>
      <c r="C37" s="167"/>
      <c r="D37" s="174"/>
      <c r="E37" s="174"/>
      <c r="F37" s="174"/>
      <c r="G37" s="174"/>
      <c r="H37" s="174"/>
      <c r="I37" s="175"/>
      <c r="J37" s="174"/>
      <c r="K37" s="174"/>
    </row>
    <row r="38" spans="1:11" s="176" customFormat="1" x14ac:dyDescent="0.25">
      <c r="A38" s="167"/>
      <c r="B38" s="167"/>
      <c r="C38" s="167"/>
      <c r="D38" s="174"/>
      <c r="E38" s="174"/>
      <c r="F38" s="174"/>
      <c r="G38" s="174"/>
      <c r="H38" s="174"/>
      <c r="I38" s="175"/>
      <c r="J38" s="174"/>
      <c r="K38" s="174"/>
    </row>
    <row r="39" spans="1:11" s="176" customFormat="1" x14ac:dyDescent="0.25">
      <c r="A39" s="167"/>
      <c r="B39" s="167"/>
      <c r="C39" s="167"/>
      <c r="D39" s="174"/>
      <c r="E39" s="174"/>
      <c r="F39" s="174"/>
      <c r="G39" s="174"/>
      <c r="H39" s="174"/>
      <c r="I39" s="175"/>
      <c r="J39" s="174"/>
      <c r="K39" s="174"/>
    </row>
    <row r="40" spans="1:11" s="176" customFormat="1" x14ac:dyDescent="0.25">
      <c r="A40" s="167"/>
      <c r="B40" s="167"/>
      <c r="C40" s="167"/>
      <c r="D40" s="174"/>
      <c r="E40" s="174"/>
      <c r="F40" s="174"/>
      <c r="G40" s="174"/>
      <c r="H40" s="174"/>
      <c r="I40" s="175"/>
      <c r="J40" s="174"/>
      <c r="K40" s="174"/>
    </row>
    <row r="41" spans="1:11" s="176" customFormat="1" x14ac:dyDescent="0.25">
      <c r="A41" s="167"/>
      <c r="B41" s="167"/>
      <c r="C41" s="167"/>
      <c r="D41" s="174"/>
      <c r="E41" s="174"/>
      <c r="F41" s="174"/>
      <c r="G41" s="174"/>
      <c r="H41" s="174"/>
      <c r="I41" s="175"/>
      <c r="J41" s="174"/>
      <c r="K41" s="174"/>
    </row>
    <row r="42" spans="1:11" s="178" customFormat="1" ht="12.75" x14ac:dyDescent="0.25">
      <c r="A42" s="167"/>
      <c r="B42" s="168"/>
      <c r="C42" s="168" t="s">
        <v>844</v>
      </c>
      <c r="D42" s="177"/>
      <c r="E42" s="177"/>
      <c r="F42" s="177"/>
      <c r="G42" s="177"/>
      <c r="H42" s="177"/>
      <c r="I42" s="170" t="s">
        <v>845</v>
      </c>
      <c r="J42" s="177"/>
      <c r="K42" s="177"/>
    </row>
    <row r="43" spans="1:11" x14ac:dyDescent="0.25">
      <c r="A43" s="179"/>
      <c r="B43" s="179"/>
      <c r="C43" s="180"/>
      <c r="D43" s="134"/>
      <c r="E43" s="134"/>
      <c r="F43" s="134"/>
      <c r="G43" s="134"/>
      <c r="H43" s="134"/>
      <c r="I43" s="180"/>
      <c r="J43" s="134"/>
      <c r="K43" s="134"/>
    </row>
    <row r="44" spans="1:11" x14ac:dyDescent="0.25">
      <c r="A44" s="179"/>
      <c r="B44" s="179"/>
      <c r="C44" s="180"/>
      <c r="D44" s="134"/>
      <c r="E44" s="134"/>
      <c r="F44" s="134"/>
      <c r="G44" s="134"/>
      <c r="H44" s="134"/>
      <c r="I44" s="180"/>
      <c r="J44" s="134"/>
      <c r="K44" s="134"/>
    </row>
    <row r="45" spans="1:11" x14ac:dyDescent="0.25">
      <c r="A45" s="179"/>
      <c r="B45" s="179"/>
      <c r="C45" s="180"/>
      <c r="D45" s="134"/>
      <c r="E45" s="134"/>
      <c r="F45" s="134"/>
      <c r="G45" s="134"/>
      <c r="H45" s="134"/>
      <c r="I45" s="180"/>
      <c r="J45" s="134"/>
      <c r="K45" s="134"/>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1632-28C9-46EF-AE34-6EC3F58BC64D}">
  <sheetPr>
    <tabColor theme="5" tint="0.59999389629810485"/>
    <outlinePr summaryBelow="0"/>
  </sheetPr>
  <dimension ref="A1:G60"/>
  <sheetViews>
    <sheetView showGridLines="0" showZeros="0" showOutlineSymbols="0" view="pageBreakPreview" topLeftCell="A48" zoomScale="115" zoomScaleNormal="100" zoomScaleSheetLayoutView="115" workbookViewId="0">
      <selection activeCell="G54" sqref="G54"/>
    </sheetView>
  </sheetViews>
  <sheetFormatPr defaultRowHeight="15" x14ac:dyDescent="0.25"/>
  <cols>
    <col min="1" max="1" width="5.7109375" style="3" customWidth="1"/>
    <col min="2" max="2" width="43.5703125" style="3" customWidth="1"/>
    <col min="3" max="3" width="11.42578125" style="3" customWidth="1"/>
    <col min="4" max="5" width="18.5703125" style="3" customWidth="1"/>
    <col min="6" max="6" width="15" style="3" bestFit="1" customWidth="1"/>
    <col min="7" max="7" width="9.140625" style="3"/>
    <col min="8" max="8" width="15" style="3" bestFit="1" customWidth="1"/>
    <col min="9"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4.25" customHeight="1" x14ac:dyDescent="0.25">
      <c r="A14" s="1"/>
      <c r="B14" s="1"/>
      <c r="C14" s="1"/>
      <c r="D14" s="1"/>
      <c r="E14" s="10"/>
    </row>
    <row r="15" spans="1:7" ht="26.25" customHeight="1" x14ac:dyDescent="0.25">
      <c r="A15" s="11"/>
    </row>
    <row r="16" spans="1:7" ht="15.75" customHeight="1" x14ac:dyDescent="0.25">
      <c r="A16" s="8"/>
    </row>
    <row r="17" spans="1:7" ht="15.75" customHeight="1" x14ac:dyDescent="0.25">
      <c r="A17" s="12"/>
      <c r="B17" s="13"/>
      <c r="C17" s="12"/>
      <c r="D17" s="14"/>
    </row>
    <row r="18" spans="1:7" ht="60" customHeight="1" x14ac:dyDescent="0.25">
      <c r="A18" s="15" t="s">
        <v>0</v>
      </c>
      <c r="B18" s="16" t="s">
        <v>1</v>
      </c>
      <c r="C18" s="16" t="s">
        <v>2</v>
      </c>
      <c r="D18" s="16" t="s">
        <v>3</v>
      </c>
      <c r="E18" s="17" t="s">
        <v>4</v>
      </c>
    </row>
    <row r="19" spans="1:7" ht="25.5" x14ac:dyDescent="0.25">
      <c r="A19" s="18" t="s">
        <v>5</v>
      </c>
      <c r="B19" s="19" t="s">
        <v>6</v>
      </c>
      <c r="C19" s="20" t="s">
        <v>7</v>
      </c>
      <c r="D19" s="21">
        <v>0</v>
      </c>
      <c r="E19" s="22">
        <v>0</v>
      </c>
    </row>
    <row r="20" spans="1:7" ht="38.25" x14ac:dyDescent="0.25">
      <c r="A20" s="23" t="s">
        <v>8</v>
      </c>
      <c r="B20" s="24" t="s">
        <v>9</v>
      </c>
      <c r="C20" s="25" t="s">
        <v>10</v>
      </c>
      <c r="D20" s="28">
        <v>1.1316E-2</v>
      </c>
      <c r="E20" s="29">
        <v>1.0116E-2</v>
      </c>
    </row>
    <row r="21" spans="1:7" ht="51" x14ac:dyDescent="0.25">
      <c r="A21" s="23" t="s">
        <v>11</v>
      </c>
      <c r="B21" s="24" t="s">
        <v>12</v>
      </c>
      <c r="C21" s="25" t="s">
        <v>13</v>
      </c>
      <c r="D21" s="28">
        <v>4.1999999999999997E-3</v>
      </c>
      <c r="E21" s="29">
        <v>3.2759999999999998E-3</v>
      </c>
    </row>
    <row r="22" spans="1:7" ht="76.5" x14ac:dyDescent="0.25">
      <c r="A22" s="23" t="s">
        <v>14</v>
      </c>
      <c r="B22" s="24" t="s">
        <v>15</v>
      </c>
      <c r="C22" s="25" t="s">
        <v>16</v>
      </c>
      <c r="D22" s="28">
        <v>5.1000000000000004E-3</v>
      </c>
      <c r="E22" s="29">
        <v>4.0559999999999997E-3</v>
      </c>
    </row>
    <row r="23" spans="1:7" ht="38.25" x14ac:dyDescent="0.25">
      <c r="A23" s="23" t="s">
        <v>17</v>
      </c>
      <c r="B23" s="24" t="s">
        <v>18</v>
      </c>
      <c r="C23" s="25" t="s">
        <v>19</v>
      </c>
      <c r="D23" s="28">
        <v>1.7520000000000001E-3</v>
      </c>
      <c r="E23" s="29">
        <v>1.392E-3</v>
      </c>
    </row>
    <row r="24" spans="1:7" ht="76.5" x14ac:dyDescent="0.25">
      <c r="A24" s="23" t="s">
        <v>20</v>
      </c>
      <c r="B24" s="24" t="s">
        <v>21</v>
      </c>
      <c r="C24" s="25" t="s">
        <v>22</v>
      </c>
      <c r="D24" s="28">
        <v>1.5461936202406336E-3</v>
      </c>
      <c r="E24" s="29">
        <v>1.2295365741141386E-3</v>
      </c>
    </row>
    <row r="25" spans="1:7" ht="38.25" x14ac:dyDescent="0.25">
      <c r="A25" s="23" t="s">
        <v>23</v>
      </c>
      <c r="B25" s="24" t="s">
        <v>24</v>
      </c>
      <c r="C25" s="25" t="s">
        <v>25</v>
      </c>
      <c r="D25" s="28">
        <v>2.4611999999999998E-2</v>
      </c>
      <c r="E25" s="29">
        <v>2.0448000000000001E-2</v>
      </c>
    </row>
    <row r="26" spans="1:7" ht="76.5" x14ac:dyDescent="0.25">
      <c r="A26" s="23" t="s">
        <v>26</v>
      </c>
      <c r="B26" s="24" t="s">
        <v>27</v>
      </c>
      <c r="C26" s="25" t="s">
        <v>28</v>
      </c>
      <c r="D26" s="28">
        <v>1.3670558441272551</v>
      </c>
      <c r="E26" s="29">
        <v>0.7500529044054467</v>
      </c>
      <c r="F26" s="132"/>
      <c r="G26" s="132"/>
    </row>
    <row r="27" spans="1:7" ht="25.5" x14ac:dyDescent="0.25">
      <c r="A27" s="18" t="s">
        <v>29</v>
      </c>
      <c r="B27" s="19" t="s">
        <v>30</v>
      </c>
      <c r="C27" s="20" t="s">
        <v>31</v>
      </c>
      <c r="D27" s="21">
        <v>0</v>
      </c>
      <c r="E27" s="22">
        <v>0</v>
      </c>
    </row>
    <row r="28" spans="1:7" ht="38.25" x14ac:dyDescent="0.25">
      <c r="A28" s="23" t="s">
        <v>8</v>
      </c>
      <c r="B28" s="24" t="s">
        <v>32</v>
      </c>
      <c r="C28" s="25" t="s">
        <v>33</v>
      </c>
      <c r="D28" s="26">
        <v>62243097800</v>
      </c>
      <c r="E28" s="27">
        <v>79738108700</v>
      </c>
    </row>
    <row r="29" spans="1:7" ht="38.25" x14ac:dyDescent="0.25">
      <c r="A29" s="23" t="s">
        <v>8</v>
      </c>
      <c r="B29" s="24" t="s">
        <v>34</v>
      </c>
      <c r="C29" s="25" t="s">
        <v>35</v>
      </c>
      <c r="D29" s="26">
        <v>62243097800</v>
      </c>
      <c r="E29" s="27">
        <v>79738108700</v>
      </c>
    </row>
    <row r="30" spans="1:7" ht="38.25" x14ac:dyDescent="0.25">
      <c r="A30" s="23" t="s">
        <v>8</v>
      </c>
      <c r="B30" s="24" t="s">
        <v>36</v>
      </c>
      <c r="C30" s="25" t="s">
        <v>37</v>
      </c>
      <c r="D30" s="30">
        <v>6224309.7800000003</v>
      </c>
      <c r="E30" s="31">
        <v>7973810.8700000001</v>
      </c>
    </row>
    <row r="31" spans="1:7" ht="51" x14ac:dyDescent="0.25">
      <c r="A31" s="23" t="s">
        <v>11</v>
      </c>
      <c r="B31" s="24" t="s">
        <v>38</v>
      </c>
      <c r="C31" s="25" t="s">
        <v>39</v>
      </c>
      <c r="D31" s="26">
        <v>-8771730100</v>
      </c>
      <c r="E31" s="27">
        <v>-17495010900</v>
      </c>
    </row>
    <row r="32" spans="1:7" ht="38.25" x14ac:dyDescent="0.25">
      <c r="A32" s="23" t="s">
        <v>11</v>
      </c>
      <c r="B32" s="24" t="s">
        <v>40</v>
      </c>
      <c r="C32" s="25" t="s">
        <v>41</v>
      </c>
      <c r="D32" s="30">
        <v>-877173.01</v>
      </c>
      <c r="E32" s="31">
        <v>-1749501.09</v>
      </c>
    </row>
    <row r="33" spans="1:7" ht="38.25" x14ac:dyDescent="0.25">
      <c r="A33" s="23" t="s">
        <v>11</v>
      </c>
      <c r="B33" s="24" t="s">
        <v>42</v>
      </c>
      <c r="C33" s="25" t="s">
        <v>43</v>
      </c>
      <c r="D33" s="26">
        <v>-8771730100</v>
      </c>
      <c r="E33" s="27">
        <v>-17495010900</v>
      </c>
    </row>
    <row r="34" spans="1:7" ht="38.25" x14ac:dyDescent="0.25">
      <c r="A34" s="23" t="s">
        <v>11</v>
      </c>
      <c r="B34" s="24" t="s">
        <v>44</v>
      </c>
      <c r="C34" s="25" t="s">
        <v>45</v>
      </c>
      <c r="D34" s="30">
        <v>3206.28</v>
      </c>
      <c r="E34" s="31">
        <v>3128.35</v>
      </c>
    </row>
    <row r="35" spans="1:7" ht="38.25" x14ac:dyDescent="0.25">
      <c r="A35" s="23" t="s">
        <v>11</v>
      </c>
      <c r="B35" s="24" t="s">
        <v>46</v>
      </c>
      <c r="C35" s="25" t="s">
        <v>47</v>
      </c>
      <c r="D35" s="26">
        <v>32062800</v>
      </c>
      <c r="E35" s="27">
        <v>31283500</v>
      </c>
    </row>
    <row r="36" spans="1:7" ht="38.25" x14ac:dyDescent="0.25">
      <c r="A36" s="23" t="s">
        <v>11</v>
      </c>
      <c r="B36" s="24" t="s">
        <v>48</v>
      </c>
      <c r="C36" s="25" t="s">
        <v>49</v>
      </c>
      <c r="D36" s="30">
        <v>-880379.29</v>
      </c>
      <c r="E36" s="31">
        <v>-1752629.44</v>
      </c>
    </row>
    <row r="37" spans="1:7" ht="38.25" x14ac:dyDescent="0.25">
      <c r="A37" s="23" t="s">
        <v>11</v>
      </c>
      <c r="B37" s="24" t="s">
        <v>50</v>
      </c>
      <c r="C37" s="25" t="s">
        <v>51</v>
      </c>
      <c r="D37" s="26">
        <v>-8803792900</v>
      </c>
      <c r="E37" s="27">
        <v>-17526294400</v>
      </c>
    </row>
    <row r="38" spans="1:7" ht="51" x14ac:dyDescent="0.25">
      <c r="A38" s="23" t="s">
        <v>14</v>
      </c>
      <c r="B38" s="24" t="s">
        <v>52</v>
      </c>
      <c r="C38" s="25" t="s">
        <v>53</v>
      </c>
      <c r="D38" s="26">
        <v>53471367700</v>
      </c>
      <c r="E38" s="27">
        <v>62243097800</v>
      </c>
    </row>
    <row r="39" spans="1:7" ht="38.25" x14ac:dyDescent="0.25">
      <c r="A39" s="23" t="s">
        <v>14</v>
      </c>
      <c r="B39" s="24" t="s">
        <v>54</v>
      </c>
      <c r="C39" s="25" t="s">
        <v>55</v>
      </c>
      <c r="D39" s="26">
        <v>53471367700</v>
      </c>
      <c r="E39" s="27">
        <v>62243097800</v>
      </c>
    </row>
    <row r="40" spans="1:7" ht="38.25" x14ac:dyDescent="0.25">
      <c r="A40" s="23" t="s">
        <v>14</v>
      </c>
      <c r="B40" s="24" t="s">
        <v>56</v>
      </c>
      <c r="C40" s="25" t="s">
        <v>57</v>
      </c>
      <c r="D40" s="30">
        <v>5347136.7699999996</v>
      </c>
      <c r="E40" s="31">
        <v>6224309.7800000003</v>
      </c>
    </row>
    <row r="41" spans="1:7" ht="51" x14ac:dyDescent="0.25">
      <c r="A41" s="23" t="s">
        <v>17</v>
      </c>
      <c r="B41" s="24" t="s">
        <v>58</v>
      </c>
      <c r="C41" s="25" t="s">
        <v>59</v>
      </c>
      <c r="D41" s="28">
        <v>0.4323757684619689</v>
      </c>
      <c r="E41" s="29">
        <v>0.37135899428193303</v>
      </c>
    </row>
    <row r="42" spans="1:7" ht="51" x14ac:dyDescent="0.25">
      <c r="A42" s="23" t="s">
        <v>20</v>
      </c>
      <c r="B42" s="24" t="s">
        <v>60</v>
      </c>
      <c r="C42" s="25" t="s">
        <v>61</v>
      </c>
      <c r="D42" s="28">
        <v>0.98647099999999999</v>
      </c>
      <c r="E42" s="29">
        <v>0.98814199999999996</v>
      </c>
    </row>
    <row r="43" spans="1:7" ht="51" x14ac:dyDescent="0.25">
      <c r="A43" s="23" t="s">
        <v>23</v>
      </c>
      <c r="B43" s="24" t="s">
        <v>62</v>
      </c>
      <c r="C43" s="25" t="s">
        <v>63</v>
      </c>
      <c r="D43" s="28">
        <v>0.54795400000000005</v>
      </c>
      <c r="E43" s="29">
        <v>0.61112900000000003</v>
      </c>
    </row>
    <row r="44" spans="1:7" ht="51" x14ac:dyDescent="0.25">
      <c r="A44" s="23" t="s">
        <v>26</v>
      </c>
      <c r="B44" s="24" t="s">
        <v>64</v>
      </c>
      <c r="C44" s="25" t="s">
        <v>65</v>
      </c>
      <c r="D44" s="26">
        <v>210</v>
      </c>
      <c r="E44" s="27">
        <v>207</v>
      </c>
    </row>
    <row r="45" spans="1:7" ht="38.25" x14ac:dyDescent="0.25">
      <c r="A45" s="32" t="s">
        <v>66</v>
      </c>
      <c r="B45" s="33" t="s">
        <v>67</v>
      </c>
      <c r="C45" s="34" t="s">
        <v>68</v>
      </c>
      <c r="D45" s="35">
        <v>11513.54</v>
      </c>
      <c r="E45" s="36">
        <v>11478.19</v>
      </c>
    </row>
    <row r="46" spans="1:7" ht="12.75" customHeight="1" x14ac:dyDescent="0.25">
      <c r="A46" s="1"/>
      <c r="B46" s="1"/>
      <c r="C46" s="1"/>
      <c r="D46" s="1"/>
      <c r="E46" s="1"/>
      <c r="F46" s="1"/>
      <c r="G46" s="1"/>
    </row>
    <row r="47" spans="1:7" ht="15.75" customHeight="1" x14ac:dyDescent="0.25">
      <c r="A47" s="37"/>
    </row>
    <row r="48" spans="1:7" ht="75" customHeight="1" x14ac:dyDescent="0.25">
      <c r="A48" s="38"/>
    </row>
    <row r="49" spans="1:7" ht="75" customHeight="1" x14ac:dyDescent="0.25">
      <c r="A49" s="38"/>
    </row>
    <row r="50" spans="1:7" ht="11.25" customHeight="1" x14ac:dyDescent="0.2">
      <c r="A50" s="1"/>
      <c r="B50" s="39"/>
      <c r="C50" s="1"/>
      <c r="D50" s="1"/>
      <c r="E50" s="1"/>
      <c r="F50" s="1"/>
      <c r="G50" s="1"/>
    </row>
    <row r="51" spans="1:7" ht="14.25" customHeight="1" x14ac:dyDescent="0.25">
      <c r="A51" s="7"/>
      <c r="B51" s="9"/>
    </row>
    <row r="52" spans="1:7" ht="12" customHeight="1" x14ac:dyDescent="0.25">
      <c r="A52" s="40"/>
      <c r="B52" s="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9"/>
      <c r="B59" s="9"/>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1398-B4F0-46BC-977B-6C1F2BC3C9C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H12" sqref="H12"/>
    </sheetView>
  </sheetViews>
  <sheetFormatPr defaultRowHeight="12.75" x14ac:dyDescent="0.25"/>
  <cols>
    <col min="1" max="1" width="6.85546875" style="184" customWidth="1"/>
    <col min="2" max="2" width="37.7109375" style="184" customWidth="1"/>
    <col min="3" max="7" width="15.28515625" style="184" customWidth="1"/>
    <col min="8" max="16384" width="9.140625" style="184"/>
  </cols>
  <sheetData>
    <row r="1" spans="1:9" ht="61.5" customHeight="1" x14ac:dyDescent="0.25">
      <c r="A1" s="182"/>
      <c r="B1" s="182"/>
      <c r="C1" s="183"/>
    </row>
    <row r="2" spans="1:9" ht="18.75" customHeight="1" x14ac:dyDescent="0.25">
      <c r="A2" s="185"/>
    </row>
    <row r="3" spans="1:9" ht="39.75" customHeight="1" x14ac:dyDescent="0.25">
      <c r="A3" s="182"/>
      <c r="B3" s="183"/>
    </row>
    <row r="4" spans="1:9" ht="12.75" customHeight="1" x14ac:dyDescent="0.25">
      <c r="A4" s="182"/>
      <c r="B4" s="186"/>
    </row>
    <row r="5" spans="1:9" ht="14.25" customHeight="1" x14ac:dyDescent="0.25">
      <c r="A5" s="274">
        <v>1</v>
      </c>
      <c r="B5" s="275" t="s">
        <v>791</v>
      </c>
      <c r="C5" s="276"/>
      <c r="D5" s="187" t="s">
        <v>792</v>
      </c>
      <c r="E5" s="188"/>
    </row>
    <row r="6" spans="1:9" ht="13.5" customHeight="1" x14ac:dyDescent="0.25">
      <c r="A6" s="274"/>
      <c r="B6" s="277" t="s">
        <v>793</v>
      </c>
      <c r="C6" s="277"/>
      <c r="D6" s="189" t="s">
        <v>794</v>
      </c>
      <c r="E6" s="188"/>
    </row>
    <row r="7" spans="1:9" ht="13.5" customHeight="1" x14ac:dyDescent="0.25">
      <c r="A7" s="274">
        <v>2</v>
      </c>
      <c r="B7" s="278" t="s">
        <v>795</v>
      </c>
      <c r="C7" s="279"/>
      <c r="D7" s="187" t="s">
        <v>796</v>
      </c>
      <c r="E7" s="188"/>
    </row>
    <row r="8" spans="1:9" ht="14.25" customHeight="1" x14ac:dyDescent="0.25">
      <c r="A8" s="274"/>
      <c r="B8" s="279" t="s">
        <v>797</v>
      </c>
      <c r="C8" s="279"/>
      <c r="D8" s="189" t="s">
        <v>798</v>
      </c>
      <c r="E8" s="188"/>
    </row>
    <row r="9" spans="1:9" ht="13.5" customHeight="1" x14ac:dyDescent="0.25">
      <c r="A9" s="274">
        <v>3</v>
      </c>
      <c r="B9" s="278" t="s">
        <v>787</v>
      </c>
      <c r="C9" s="279"/>
      <c r="D9" s="187" t="s">
        <v>788</v>
      </c>
      <c r="E9" s="188"/>
    </row>
    <row r="10" spans="1:9" ht="13.5" customHeight="1" x14ac:dyDescent="0.25">
      <c r="A10" s="274"/>
      <c r="B10" s="191" t="s">
        <v>789</v>
      </c>
      <c r="C10" s="190"/>
      <c r="D10" s="189" t="s">
        <v>790</v>
      </c>
      <c r="E10" s="188"/>
    </row>
    <row r="11" spans="1:9" ht="13.5" customHeight="1" x14ac:dyDescent="0.25">
      <c r="A11" s="274">
        <v>4</v>
      </c>
      <c r="B11" s="192" t="s">
        <v>799</v>
      </c>
      <c r="C11" s="191"/>
      <c r="D11" s="193" t="s">
        <v>912</v>
      </c>
      <c r="E11" s="188"/>
    </row>
    <row r="12" spans="1:9" ht="13.5" customHeight="1" x14ac:dyDescent="0.25">
      <c r="A12" s="274"/>
      <c r="B12" s="191" t="s">
        <v>800</v>
      </c>
      <c r="C12" s="191"/>
      <c r="D12" s="194" t="s">
        <v>913</v>
      </c>
      <c r="E12" s="195"/>
    </row>
    <row r="13" spans="1:9" ht="6" customHeight="1" x14ac:dyDescent="0.25">
      <c r="A13" s="183"/>
      <c r="B13" s="196"/>
      <c r="C13" s="196"/>
      <c r="D13" s="197"/>
      <c r="E13" s="195"/>
    </row>
    <row r="14" spans="1:9" ht="8.25" customHeight="1" x14ac:dyDescent="0.25">
      <c r="A14" s="198"/>
      <c r="B14" s="188"/>
      <c r="C14" s="188"/>
      <c r="D14" s="188"/>
      <c r="E14" s="188"/>
      <c r="F14" s="188"/>
      <c r="G14" s="188"/>
      <c r="H14" s="188"/>
      <c r="I14" s="188"/>
    </row>
    <row r="15" spans="1:9" s="200" customFormat="1" ht="15" customHeight="1" x14ac:dyDescent="0.25">
      <c r="A15" s="199" t="s">
        <v>846</v>
      </c>
    </row>
    <row r="16" spans="1:9" s="200" customFormat="1" x14ac:dyDescent="0.25">
      <c r="A16" s="201" t="s">
        <v>847</v>
      </c>
    </row>
    <row r="17" spans="1:9" ht="12.75" customHeight="1" x14ac:dyDescent="0.25">
      <c r="A17" s="202"/>
      <c r="B17" s="188"/>
      <c r="C17" s="188"/>
      <c r="D17" s="188"/>
      <c r="E17" s="188"/>
      <c r="F17" s="188"/>
      <c r="G17" s="188"/>
      <c r="H17" s="188"/>
      <c r="I17" s="188"/>
    </row>
    <row r="18" spans="1:9" ht="15.75" customHeight="1" x14ac:dyDescent="0.25">
      <c r="A18" s="272" t="s">
        <v>175</v>
      </c>
      <c r="B18" s="273" t="s">
        <v>848</v>
      </c>
      <c r="C18" s="273"/>
      <c r="D18" s="273"/>
      <c r="E18" s="273"/>
      <c r="F18" s="273" t="s">
        <v>849</v>
      </c>
      <c r="G18" s="273"/>
      <c r="H18" s="188"/>
      <c r="I18" s="188"/>
    </row>
    <row r="19" spans="1:9" ht="23.25" customHeight="1" x14ac:dyDescent="0.25">
      <c r="A19" s="272"/>
      <c r="B19" s="273"/>
      <c r="C19" s="273"/>
      <c r="D19" s="273"/>
      <c r="E19" s="273"/>
      <c r="F19" s="203" t="s">
        <v>850</v>
      </c>
      <c r="G19" s="203" t="s">
        <v>851</v>
      </c>
      <c r="H19" s="188"/>
      <c r="I19" s="188"/>
    </row>
    <row r="20" spans="1:9" ht="25.5" customHeight="1" x14ac:dyDescent="0.25">
      <c r="A20" s="204" t="s">
        <v>5</v>
      </c>
      <c r="B20" s="205" t="s">
        <v>852</v>
      </c>
      <c r="C20" s="205"/>
      <c r="D20" s="205"/>
      <c r="E20" s="205"/>
      <c r="F20" s="205"/>
      <c r="G20" s="205"/>
      <c r="H20" s="188"/>
      <c r="I20" s="188"/>
    </row>
    <row r="21" spans="1:9" x14ac:dyDescent="0.25">
      <c r="A21" s="204">
        <v>1</v>
      </c>
      <c r="B21" s="205" t="s">
        <v>853</v>
      </c>
      <c r="C21" s="205"/>
      <c r="D21" s="205"/>
      <c r="E21" s="205"/>
      <c r="F21" s="205"/>
      <c r="G21" s="205"/>
      <c r="H21" s="188"/>
      <c r="I21" s="188"/>
    </row>
    <row r="22" spans="1:9" x14ac:dyDescent="0.25">
      <c r="A22" s="204">
        <v>2</v>
      </c>
      <c r="B22" s="205" t="s">
        <v>814</v>
      </c>
      <c r="C22" s="205"/>
      <c r="D22" s="205"/>
      <c r="E22" s="205"/>
      <c r="F22" s="205"/>
      <c r="G22" s="205"/>
      <c r="H22" s="188"/>
      <c r="I22" s="188"/>
    </row>
    <row r="23" spans="1:9" x14ac:dyDescent="0.25">
      <c r="A23" s="204" t="s">
        <v>29</v>
      </c>
      <c r="B23" s="205" t="s">
        <v>854</v>
      </c>
      <c r="C23" s="205"/>
      <c r="D23" s="205"/>
      <c r="E23" s="205"/>
      <c r="F23" s="205"/>
      <c r="G23" s="205"/>
      <c r="H23" s="188"/>
      <c r="I23" s="188"/>
    </row>
    <row r="24" spans="1:9" x14ac:dyDescent="0.25">
      <c r="A24" s="204">
        <v>1</v>
      </c>
      <c r="B24" s="205" t="s">
        <v>853</v>
      </c>
      <c r="C24" s="205"/>
      <c r="D24" s="205"/>
      <c r="E24" s="205"/>
      <c r="F24" s="205"/>
      <c r="G24" s="205"/>
      <c r="H24" s="188"/>
      <c r="I24" s="188"/>
    </row>
    <row r="25" spans="1:9" x14ac:dyDescent="0.25">
      <c r="A25" s="204">
        <v>2</v>
      </c>
      <c r="B25" s="205" t="s">
        <v>814</v>
      </c>
      <c r="C25" s="205"/>
      <c r="D25" s="205"/>
      <c r="E25" s="205"/>
      <c r="F25" s="205"/>
      <c r="G25" s="205"/>
      <c r="H25" s="188"/>
      <c r="I25" s="188"/>
    </row>
    <row r="26" spans="1:9" x14ac:dyDescent="0.25">
      <c r="A26" s="204" t="s">
        <v>85</v>
      </c>
      <c r="B26" s="205" t="s">
        <v>855</v>
      </c>
      <c r="C26" s="205"/>
      <c r="D26" s="205"/>
      <c r="E26" s="205"/>
      <c r="F26" s="205"/>
      <c r="G26" s="205"/>
      <c r="H26" s="188"/>
      <c r="I26" s="188"/>
    </row>
    <row r="27" spans="1:9" x14ac:dyDescent="0.25">
      <c r="A27" s="204">
        <v>1</v>
      </c>
      <c r="B27" s="205" t="s">
        <v>853</v>
      </c>
      <c r="C27" s="205"/>
      <c r="D27" s="205"/>
      <c r="E27" s="205"/>
      <c r="F27" s="205"/>
      <c r="G27" s="205"/>
      <c r="H27" s="188"/>
      <c r="I27" s="188"/>
    </row>
    <row r="28" spans="1:9" x14ac:dyDescent="0.25">
      <c r="A28" s="204">
        <v>2</v>
      </c>
      <c r="B28" s="205" t="s">
        <v>814</v>
      </c>
      <c r="C28" s="205"/>
      <c r="D28" s="205"/>
      <c r="E28" s="205"/>
      <c r="F28" s="205"/>
      <c r="G28" s="205"/>
      <c r="H28" s="188"/>
      <c r="I28" s="188"/>
    </row>
    <row r="29" spans="1:9" x14ac:dyDescent="0.25">
      <c r="A29" s="204" t="s">
        <v>120</v>
      </c>
      <c r="B29" s="205" t="s">
        <v>856</v>
      </c>
      <c r="C29" s="205"/>
      <c r="D29" s="205"/>
      <c r="E29" s="205"/>
      <c r="F29" s="205"/>
      <c r="G29" s="205"/>
      <c r="H29" s="188"/>
      <c r="I29" s="188"/>
    </row>
    <row r="30" spans="1:9" x14ac:dyDescent="0.25">
      <c r="A30" s="204">
        <v>1</v>
      </c>
      <c r="B30" s="205" t="s">
        <v>853</v>
      </c>
      <c r="C30" s="205"/>
      <c r="D30" s="205"/>
      <c r="E30" s="205"/>
      <c r="F30" s="205"/>
      <c r="G30" s="205"/>
      <c r="H30" s="188"/>
      <c r="I30" s="188"/>
    </row>
    <row r="31" spans="1:9" x14ac:dyDescent="0.25">
      <c r="A31" s="204">
        <v>2</v>
      </c>
      <c r="B31" s="205" t="s">
        <v>857</v>
      </c>
      <c r="C31" s="205"/>
      <c r="D31" s="205"/>
      <c r="E31" s="205"/>
      <c r="F31" s="205"/>
      <c r="G31" s="205"/>
      <c r="H31" s="188"/>
      <c r="I31" s="188"/>
    </row>
    <row r="32" spans="1:9" ht="9.75" customHeight="1" x14ac:dyDescent="0.25">
      <c r="A32" s="206"/>
      <c r="B32" s="207"/>
      <c r="C32" s="207"/>
      <c r="D32" s="207"/>
      <c r="E32" s="188"/>
      <c r="F32" s="188"/>
      <c r="G32" s="188"/>
      <c r="H32" s="188"/>
      <c r="I32" s="188"/>
    </row>
    <row r="33" spans="1:9" s="200" customFormat="1" x14ac:dyDescent="0.25">
      <c r="A33" s="208" t="s">
        <v>858</v>
      </c>
    </row>
    <row r="34" spans="1:9" s="200" customFormat="1" ht="10.5" customHeight="1" x14ac:dyDescent="0.25">
      <c r="A34" s="208"/>
    </row>
    <row r="35" spans="1:9" s="200" customFormat="1" x14ac:dyDescent="0.25">
      <c r="A35" s="201" t="s">
        <v>859</v>
      </c>
    </row>
    <row r="36" spans="1:9" x14ac:dyDescent="0.25">
      <c r="A36" s="202"/>
      <c r="B36" s="188"/>
      <c r="C36" s="188"/>
      <c r="D36" s="188"/>
      <c r="E36" s="188"/>
      <c r="F36" s="188"/>
      <c r="G36" s="188"/>
      <c r="H36" s="188"/>
      <c r="I36" s="188"/>
    </row>
    <row r="37" spans="1:9" ht="25.5" x14ac:dyDescent="0.25">
      <c r="A37" s="272" t="s">
        <v>175</v>
      </c>
      <c r="B37" s="273" t="s">
        <v>860</v>
      </c>
      <c r="C37" s="273" t="s">
        <v>861</v>
      </c>
      <c r="D37" s="273"/>
      <c r="E37" s="273" t="s">
        <v>862</v>
      </c>
      <c r="F37" s="273"/>
      <c r="G37" s="203" t="s">
        <v>863</v>
      </c>
      <c r="H37" s="188"/>
      <c r="I37" s="188"/>
    </row>
    <row r="38" spans="1:9" ht="15.75" customHeight="1" x14ac:dyDescent="0.25">
      <c r="A38" s="272"/>
      <c r="B38" s="273"/>
      <c r="C38" s="203" t="s">
        <v>864</v>
      </c>
      <c r="D38" s="203" t="s">
        <v>865</v>
      </c>
      <c r="E38" s="203" t="s">
        <v>864</v>
      </c>
      <c r="F38" s="203" t="s">
        <v>865</v>
      </c>
      <c r="G38" s="209"/>
      <c r="H38" s="188"/>
      <c r="I38" s="188"/>
    </row>
    <row r="39" spans="1:9" x14ac:dyDescent="0.25">
      <c r="A39" s="204" t="s">
        <v>312</v>
      </c>
      <c r="B39" s="210" t="s">
        <v>866</v>
      </c>
      <c r="C39" s="205"/>
      <c r="D39" s="205"/>
      <c r="E39" s="205"/>
      <c r="F39" s="205"/>
      <c r="G39" s="205"/>
      <c r="H39" s="188"/>
      <c r="I39" s="188"/>
    </row>
    <row r="40" spans="1:9" x14ac:dyDescent="0.25">
      <c r="A40" s="204"/>
      <c r="B40" s="210" t="s">
        <v>867</v>
      </c>
      <c r="C40" s="205"/>
      <c r="D40" s="205"/>
      <c r="E40" s="205"/>
      <c r="F40" s="205"/>
      <c r="G40" s="205"/>
      <c r="H40" s="188"/>
      <c r="I40" s="188"/>
    </row>
    <row r="41" spans="1:9" x14ac:dyDescent="0.25">
      <c r="A41" s="204"/>
      <c r="B41" s="210" t="s">
        <v>868</v>
      </c>
      <c r="C41" s="205"/>
      <c r="D41" s="205"/>
      <c r="E41" s="205"/>
      <c r="F41" s="205"/>
      <c r="G41" s="205"/>
      <c r="H41" s="188"/>
      <c r="I41" s="188"/>
    </row>
    <row r="42" spans="1:9" x14ac:dyDescent="0.25">
      <c r="A42" s="204"/>
      <c r="B42" s="210" t="s">
        <v>869</v>
      </c>
      <c r="C42" s="205"/>
      <c r="D42" s="205"/>
      <c r="E42" s="205"/>
      <c r="F42" s="205"/>
      <c r="G42" s="205"/>
      <c r="H42" s="188"/>
      <c r="I42" s="188"/>
    </row>
    <row r="43" spans="1:9" x14ac:dyDescent="0.25">
      <c r="A43" s="204" t="s">
        <v>326</v>
      </c>
      <c r="B43" s="210" t="s">
        <v>870</v>
      </c>
      <c r="C43" s="205"/>
      <c r="D43" s="205"/>
      <c r="E43" s="205"/>
      <c r="F43" s="205"/>
      <c r="G43" s="205"/>
      <c r="H43" s="188"/>
      <c r="I43" s="188"/>
    </row>
    <row r="44" spans="1:9" x14ac:dyDescent="0.25">
      <c r="A44" s="204" t="s">
        <v>343</v>
      </c>
      <c r="B44" s="210" t="s">
        <v>871</v>
      </c>
      <c r="C44" s="205"/>
      <c r="D44" s="205"/>
      <c r="E44" s="205"/>
      <c r="F44" s="205"/>
      <c r="G44" s="205"/>
      <c r="H44" s="188"/>
      <c r="I44" s="188"/>
    </row>
    <row r="45" spans="1:9" x14ac:dyDescent="0.25">
      <c r="A45" s="204" t="s">
        <v>350</v>
      </c>
      <c r="B45" s="210" t="s">
        <v>872</v>
      </c>
      <c r="C45" s="205"/>
      <c r="D45" s="205"/>
      <c r="E45" s="205"/>
      <c r="F45" s="205"/>
      <c r="G45" s="205"/>
      <c r="H45" s="188"/>
      <c r="I45" s="188"/>
    </row>
    <row r="46" spans="1:9" x14ac:dyDescent="0.25">
      <c r="A46" s="204" t="s">
        <v>357</v>
      </c>
      <c r="B46" s="210" t="s">
        <v>873</v>
      </c>
      <c r="C46" s="205"/>
      <c r="D46" s="205"/>
      <c r="E46" s="205"/>
      <c r="F46" s="205"/>
      <c r="G46" s="205"/>
      <c r="H46" s="188"/>
      <c r="I46" s="188"/>
    </row>
    <row r="47" spans="1:9" x14ac:dyDescent="0.25">
      <c r="A47" s="204" t="s">
        <v>360</v>
      </c>
      <c r="B47" s="210" t="s">
        <v>874</v>
      </c>
      <c r="C47" s="205"/>
      <c r="D47" s="205"/>
      <c r="E47" s="205"/>
      <c r="F47" s="205"/>
      <c r="G47" s="205"/>
      <c r="H47" s="188"/>
      <c r="I47" s="188"/>
    </row>
    <row r="48" spans="1:9" x14ac:dyDescent="0.25">
      <c r="A48" s="204" t="s">
        <v>369</v>
      </c>
      <c r="B48" s="210" t="s">
        <v>875</v>
      </c>
      <c r="C48" s="205"/>
      <c r="D48" s="205"/>
      <c r="E48" s="205"/>
      <c r="F48" s="205"/>
      <c r="G48" s="205"/>
      <c r="H48" s="188"/>
      <c r="I48" s="188"/>
    </row>
    <row r="49" spans="1:9" x14ac:dyDescent="0.25">
      <c r="A49" s="204" t="s">
        <v>372</v>
      </c>
      <c r="B49" s="210" t="s">
        <v>876</v>
      </c>
      <c r="C49" s="205"/>
      <c r="D49" s="205"/>
      <c r="E49" s="205"/>
      <c r="F49" s="205"/>
      <c r="G49" s="205"/>
      <c r="H49" s="188"/>
      <c r="I49" s="188"/>
    </row>
    <row r="50" spans="1:9" ht="25.5" x14ac:dyDescent="0.25">
      <c r="A50" s="273" t="s">
        <v>175</v>
      </c>
      <c r="B50" s="273" t="s">
        <v>877</v>
      </c>
      <c r="C50" s="273" t="s">
        <v>878</v>
      </c>
      <c r="D50" s="273"/>
      <c r="E50" s="273" t="s">
        <v>879</v>
      </c>
      <c r="F50" s="273"/>
      <c r="G50" s="203" t="s">
        <v>880</v>
      </c>
      <c r="H50" s="188"/>
      <c r="I50" s="188"/>
    </row>
    <row r="51" spans="1:9" ht="14.25" customHeight="1" x14ac:dyDescent="0.25">
      <c r="A51" s="273"/>
      <c r="B51" s="273"/>
      <c r="C51" s="203" t="s">
        <v>864</v>
      </c>
      <c r="D51" s="203" t="s">
        <v>865</v>
      </c>
      <c r="E51" s="203" t="s">
        <v>864</v>
      </c>
      <c r="F51" s="203" t="s">
        <v>865</v>
      </c>
      <c r="G51" s="209"/>
      <c r="H51" s="188"/>
      <c r="I51" s="188"/>
    </row>
    <row r="52" spans="1:9" ht="25.5" x14ac:dyDescent="0.25">
      <c r="A52" s="204" t="s">
        <v>377</v>
      </c>
      <c r="B52" s="210" t="s">
        <v>881</v>
      </c>
      <c r="C52" s="205"/>
      <c r="D52" s="205"/>
      <c r="E52" s="205"/>
      <c r="F52" s="205"/>
      <c r="G52" s="205"/>
      <c r="H52" s="188"/>
      <c r="I52" s="188"/>
    </row>
    <row r="53" spans="1:9" x14ac:dyDescent="0.25">
      <c r="A53" s="204" t="s">
        <v>380</v>
      </c>
      <c r="B53" s="210" t="s">
        <v>882</v>
      </c>
      <c r="C53" s="205"/>
      <c r="D53" s="205"/>
      <c r="E53" s="205"/>
      <c r="F53" s="205"/>
      <c r="G53" s="205"/>
      <c r="H53" s="188"/>
      <c r="I53" s="188"/>
    </row>
    <row r="54" spans="1:9" x14ac:dyDescent="0.25">
      <c r="A54" s="204" t="s">
        <v>451</v>
      </c>
      <c r="B54" s="210" t="s">
        <v>883</v>
      </c>
      <c r="C54" s="205"/>
      <c r="D54" s="205"/>
      <c r="E54" s="205"/>
      <c r="F54" s="205"/>
      <c r="G54" s="205"/>
      <c r="H54" s="188"/>
      <c r="I54" s="188"/>
    </row>
    <row r="55" spans="1:9" x14ac:dyDescent="0.25">
      <c r="A55" s="206"/>
      <c r="B55" s="207"/>
      <c r="C55" s="207"/>
      <c r="D55" s="207"/>
      <c r="E55" s="207"/>
      <c r="F55" s="207"/>
      <c r="G55" s="207"/>
      <c r="H55" s="188"/>
      <c r="I55" s="188"/>
    </row>
    <row r="56" spans="1:9" s="200" customFormat="1" x14ac:dyDescent="0.25">
      <c r="A56" s="208" t="s">
        <v>884</v>
      </c>
    </row>
    <row r="57" spans="1:9" ht="9.75" customHeight="1" x14ac:dyDescent="0.25">
      <c r="A57" s="211"/>
      <c r="B57" s="188"/>
      <c r="C57" s="188"/>
      <c r="D57" s="188"/>
      <c r="E57" s="188"/>
      <c r="F57" s="188"/>
      <c r="G57" s="188"/>
      <c r="H57" s="188"/>
      <c r="I57" s="188"/>
    </row>
    <row r="58" spans="1:9" s="200" customFormat="1" x14ac:dyDescent="0.25">
      <c r="A58" s="201" t="s">
        <v>885</v>
      </c>
    </row>
    <row r="59" spans="1:9" ht="9.75" customHeight="1" x14ac:dyDescent="0.25">
      <c r="A59" s="202"/>
      <c r="B59" s="188"/>
      <c r="C59" s="188"/>
      <c r="D59" s="188"/>
      <c r="E59" s="188"/>
      <c r="F59" s="188"/>
      <c r="G59" s="188"/>
      <c r="H59" s="188"/>
      <c r="I59" s="188"/>
    </row>
    <row r="60" spans="1:9" ht="26.25" customHeight="1" x14ac:dyDescent="0.25">
      <c r="A60" s="272" t="s">
        <v>175</v>
      </c>
      <c r="B60" s="273" t="s">
        <v>848</v>
      </c>
      <c r="C60" s="273" t="s">
        <v>878</v>
      </c>
      <c r="D60" s="273"/>
      <c r="E60" s="273" t="s">
        <v>862</v>
      </c>
      <c r="F60" s="273"/>
      <c r="G60" s="203" t="s">
        <v>886</v>
      </c>
      <c r="H60" s="188"/>
      <c r="I60" s="188"/>
    </row>
    <row r="61" spans="1:9" ht="14.25" customHeight="1" x14ac:dyDescent="0.25">
      <c r="A61" s="272"/>
      <c r="B61" s="273"/>
      <c r="C61" s="203" t="s">
        <v>864</v>
      </c>
      <c r="D61" s="203" t="s">
        <v>865</v>
      </c>
      <c r="E61" s="203" t="s">
        <v>864</v>
      </c>
      <c r="F61" s="203" t="s">
        <v>865</v>
      </c>
      <c r="G61" s="209"/>
      <c r="H61" s="188"/>
      <c r="I61" s="188"/>
    </row>
    <row r="62" spans="1:9" ht="25.5" x14ac:dyDescent="0.25">
      <c r="A62" s="204" t="s">
        <v>5</v>
      </c>
      <c r="B62" s="205" t="s">
        <v>887</v>
      </c>
      <c r="C62" s="205"/>
      <c r="D62" s="205"/>
      <c r="E62" s="205"/>
      <c r="F62" s="205"/>
      <c r="G62" s="205"/>
      <c r="H62" s="188"/>
      <c r="I62" s="188"/>
    </row>
    <row r="63" spans="1:9" x14ac:dyDescent="0.25">
      <c r="A63" s="204"/>
      <c r="B63" s="205" t="s">
        <v>888</v>
      </c>
      <c r="C63" s="205"/>
      <c r="D63" s="205"/>
      <c r="E63" s="205"/>
      <c r="F63" s="205"/>
      <c r="G63" s="205"/>
      <c r="H63" s="188"/>
      <c r="I63" s="188"/>
    </row>
    <row r="64" spans="1:9" x14ac:dyDescent="0.25">
      <c r="A64" s="204"/>
      <c r="B64" s="205" t="s">
        <v>872</v>
      </c>
      <c r="C64" s="205"/>
      <c r="D64" s="205"/>
      <c r="E64" s="205"/>
      <c r="F64" s="205"/>
      <c r="G64" s="205"/>
      <c r="H64" s="188"/>
      <c r="I64" s="188"/>
    </row>
    <row r="65" spans="1:9" x14ac:dyDescent="0.25">
      <c r="A65" s="204"/>
      <c r="B65" s="205" t="s">
        <v>889</v>
      </c>
      <c r="C65" s="205"/>
      <c r="D65" s="205"/>
      <c r="E65" s="205"/>
      <c r="F65" s="205"/>
      <c r="G65" s="205"/>
      <c r="H65" s="188"/>
      <c r="I65" s="188"/>
    </row>
    <row r="66" spans="1:9" x14ac:dyDescent="0.25">
      <c r="A66" s="204" t="s">
        <v>29</v>
      </c>
      <c r="B66" s="205" t="s">
        <v>890</v>
      </c>
      <c r="C66" s="205"/>
      <c r="D66" s="205"/>
      <c r="E66" s="205"/>
      <c r="F66" s="205"/>
      <c r="G66" s="205"/>
      <c r="H66" s="188"/>
      <c r="I66" s="188"/>
    </row>
    <row r="67" spans="1:9" x14ac:dyDescent="0.25">
      <c r="A67" s="204"/>
      <c r="B67" s="205" t="s">
        <v>891</v>
      </c>
      <c r="C67" s="205"/>
      <c r="D67" s="205"/>
      <c r="E67" s="205"/>
      <c r="F67" s="205"/>
      <c r="G67" s="205"/>
      <c r="H67" s="188"/>
      <c r="I67" s="188"/>
    </row>
    <row r="68" spans="1:9" x14ac:dyDescent="0.25">
      <c r="A68" s="204"/>
      <c r="B68" s="205" t="s">
        <v>892</v>
      </c>
      <c r="C68" s="205"/>
      <c r="D68" s="205"/>
      <c r="E68" s="205"/>
      <c r="F68" s="205"/>
      <c r="G68" s="205"/>
      <c r="H68" s="188"/>
      <c r="I68" s="188"/>
    </row>
    <row r="69" spans="1:9" ht="25.5" x14ac:dyDescent="0.25">
      <c r="A69" s="204" t="s">
        <v>85</v>
      </c>
      <c r="B69" s="205" t="s">
        <v>893</v>
      </c>
      <c r="C69" s="205"/>
      <c r="D69" s="205"/>
      <c r="E69" s="205"/>
      <c r="F69" s="205"/>
      <c r="G69" s="205"/>
      <c r="H69" s="188"/>
      <c r="I69" s="188"/>
    </row>
    <row r="70" spans="1:9" ht="25.5" x14ac:dyDescent="0.25">
      <c r="A70" s="204" t="s">
        <v>120</v>
      </c>
      <c r="B70" s="205" t="s">
        <v>894</v>
      </c>
      <c r="C70" s="205"/>
      <c r="D70" s="205"/>
      <c r="E70" s="205"/>
      <c r="F70" s="205"/>
      <c r="G70" s="205"/>
      <c r="H70" s="188"/>
      <c r="I70" s="188"/>
    </row>
    <row r="71" spans="1:9" x14ac:dyDescent="0.25">
      <c r="A71" s="205"/>
      <c r="B71" s="205" t="s">
        <v>895</v>
      </c>
      <c r="C71" s="205"/>
      <c r="D71" s="205"/>
      <c r="E71" s="205"/>
      <c r="F71" s="205"/>
      <c r="G71" s="205"/>
      <c r="H71" s="188"/>
      <c r="I71" s="188"/>
    </row>
    <row r="72" spans="1:9" ht="25.5" x14ac:dyDescent="0.25">
      <c r="A72" s="205"/>
      <c r="B72" s="205" t="s">
        <v>896</v>
      </c>
      <c r="C72" s="205"/>
      <c r="D72" s="205"/>
      <c r="E72" s="205"/>
      <c r="F72" s="205"/>
      <c r="G72" s="205"/>
      <c r="H72" s="188"/>
      <c r="I72" s="188"/>
    </row>
    <row r="73" spans="1:9" ht="9" customHeight="1" x14ac:dyDescent="0.25">
      <c r="A73" s="207"/>
      <c r="B73" s="207"/>
      <c r="C73" s="207"/>
      <c r="D73" s="207"/>
      <c r="E73" s="207"/>
      <c r="F73" s="207"/>
      <c r="G73" s="207"/>
      <c r="H73" s="188"/>
      <c r="I73" s="188"/>
    </row>
    <row r="74" spans="1:9" s="200" customFormat="1" x14ac:dyDescent="0.25">
      <c r="A74" s="208" t="s">
        <v>897</v>
      </c>
    </row>
    <row r="75" spans="1:9" ht="8.25" customHeight="1" x14ac:dyDescent="0.25">
      <c r="A75" s="211"/>
      <c r="B75" s="188"/>
      <c r="C75" s="188"/>
      <c r="D75" s="188"/>
      <c r="E75" s="188"/>
      <c r="F75" s="188"/>
      <c r="G75" s="188"/>
      <c r="H75" s="188"/>
      <c r="I75" s="188"/>
    </row>
    <row r="76" spans="1:9" s="200" customFormat="1" x14ac:dyDescent="0.25">
      <c r="A76" s="201" t="s">
        <v>898</v>
      </c>
    </row>
    <row r="77" spans="1:9" x14ac:dyDescent="0.25">
      <c r="A77" s="202"/>
      <c r="B77" s="188"/>
      <c r="C77" s="188"/>
      <c r="D77" s="188"/>
      <c r="E77" s="188"/>
      <c r="F77" s="188"/>
      <c r="G77" s="188"/>
      <c r="H77" s="188"/>
      <c r="I77" s="188"/>
    </row>
    <row r="78" spans="1:9" ht="48.75" customHeight="1" x14ac:dyDescent="0.25">
      <c r="A78" s="272" t="s">
        <v>175</v>
      </c>
      <c r="B78" s="273" t="s">
        <v>899</v>
      </c>
      <c r="C78" s="203" t="s">
        <v>900</v>
      </c>
      <c r="D78" s="203"/>
      <c r="E78" s="203" t="s">
        <v>901</v>
      </c>
      <c r="F78" s="203"/>
      <c r="G78" s="203" t="s">
        <v>902</v>
      </c>
      <c r="I78" s="188"/>
    </row>
    <row r="79" spans="1:9" ht="13.5" customHeight="1" x14ac:dyDescent="0.25">
      <c r="A79" s="272"/>
      <c r="B79" s="273"/>
      <c r="C79" s="203" t="s">
        <v>864</v>
      </c>
      <c r="D79" s="203" t="s">
        <v>865</v>
      </c>
      <c r="E79" s="203" t="s">
        <v>864</v>
      </c>
      <c r="F79" s="203" t="s">
        <v>865</v>
      </c>
      <c r="G79" s="209"/>
      <c r="I79" s="188"/>
    </row>
    <row r="80" spans="1:9" x14ac:dyDescent="0.25">
      <c r="A80" s="204" t="s">
        <v>5</v>
      </c>
      <c r="B80" s="205" t="s">
        <v>903</v>
      </c>
      <c r="C80" s="205"/>
      <c r="D80" s="205"/>
      <c r="E80" s="205"/>
      <c r="F80" s="205"/>
      <c r="G80" s="205"/>
      <c r="I80" s="188"/>
    </row>
    <row r="81" spans="1:9" x14ac:dyDescent="0.25">
      <c r="A81" s="204">
        <v>1</v>
      </c>
      <c r="B81" s="205"/>
      <c r="C81" s="205"/>
      <c r="D81" s="205"/>
      <c r="E81" s="205"/>
      <c r="F81" s="205"/>
      <c r="G81" s="205"/>
      <c r="I81" s="188"/>
    </row>
    <row r="82" spans="1:9" x14ac:dyDescent="0.25">
      <c r="A82" s="204"/>
      <c r="B82" s="205" t="s">
        <v>904</v>
      </c>
      <c r="C82" s="205"/>
      <c r="D82" s="205"/>
      <c r="E82" s="205"/>
      <c r="F82" s="205"/>
      <c r="G82" s="205"/>
      <c r="I82" s="188"/>
    </row>
    <row r="83" spans="1:9" x14ac:dyDescent="0.25">
      <c r="A83" s="204" t="s">
        <v>29</v>
      </c>
      <c r="B83" s="205" t="s">
        <v>905</v>
      </c>
      <c r="C83" s="205"/>
      <c r="D83" s="205"/>
      <c r="E83" s="205"/>
      <c r="F83" s="205"/>
      <c r="G83" s="205"/>
      <c r="I83" s="188"/>
    </row>
    <row r="84" spans="1:9" x14ac:dyDescent="0.25">
      <c r="A84" s="204">
        <v>1</v>
      </c>
      <c r="B84" s="205"/>
      <c r="C84" s="205"/>
      <c r="D84" s="205"/>
      <c r="E84" s="205"/>
      <c r="F84" s="205"/>
      <c r="G84" s="205"/>
      <c r="I84" s="188"/>
    </row>
    <row r="85" spans="1:9" x14ac:dyDescent="0.25">
      <c r="A85" s="204"/>
      <c r="B85" s="205" t="s">
        <v>904</v>
      </c>
      <c r="C85" s="205"/>
      <c r="D85" s="205"/>
      <c r="E85" s="205"/>
      <c r="F85" s="205"/>
      <c r="G85" s="205"/>
      <c r="I85" s="188"/>
    </row>
    <row r="86" spans="1:9" x14ac:dyDescent="0.25">
      <c r="A86" s="204" t="s">
        <v>85</v>
      </c>
      <c r="B86" s="205" t="s">
        <v>906</v>
      </c>
      <c r="C86" s="205"/>
      <c r="D86" s="205"/>
      <c r="E86" s="205"/>
      <c r="F86" s="205"/>
      <c r="G86" s="205"/>
      <c r="I86" s="188"/>
    </row>
    <row r="87" spans="1:9" x14ac:dyDescent="0.25">
      <c r="A87" s="204">
        <v>1</v>
      </c>
      <c r="B87" s="205"/>
      <c r="C87" s="205"/>
      <c r="D87" s="205"/>
      <c r="E87" s="205"/>
      <c r="F87" s="205"/>
      <c r="G87" s="205"/>
      <c r="I87" s="188"/>
    </row>
    <row r="88" spans="1:9" x14ac:dyDescent="0.25">
      <c r="A88" s="204"/>
      <c r="B88" s="205" t="s">
        <v>904</v>
      </c>
      <c r="C88" s="205"/>
      <c r="D88" s="205"/>
      <c r="E88" s="205"/>
      <c r="F88" s="205"/>
      <c r="G88" s="205"/>
      <c r="I88" s="188"/>
    </row>
    <row r="89" spans="1:9" x14ac:dyDescent="0.25">
      <c r="A89" s="204" t="s">
        <v>120</v>
      </c>
      <c r="B89" s="205" t="s">
        <v>907</v>
      </c>
      <c r="C89" s="205"/>
      <c r="D89" s="205"/>
      <c r="E89" s="205"/>
      <c r="F89" s="205"/>
      <c r="G89" s="205"/>
      <c r="I89" s="188"/>
    </row>
    <row r="90" spans="1:9" x14ac:dyDescent="0.25">
      <c r="A90" s="204">
        <v>1</v>
      </c>
      <c r="B90" s="205"/>
      <c r="C90" s="205"/>
      <c r="D90" s="205"/>
      <c r="E90" s="205"/>
      <c r="F90" s="205"/>
      <c r="G90" s="205"/>
      <c r="I90" s="188"/>
    </row>
    <row r="91" spans="1:9" x14ac:dyDescent="0.25">
      <c r="A91" s="204"/>
      <c r="B91" s="205" t="s">
        <v>904</v>
      </c>
      <c r="C91" s="205"/>
      <c r="D91" s="205"/>
      <c r="E91" s="205"/>
      <c r="F91" s="205"/>
      <c r="G91" s="205"/>
      <c r="I91" s="188"/>
    </row>
    <row r="92" spans="1:9" x14ac:dyDescent="0.25">
      <c r="A92" s="204" t="s">
        <v>130</v>
      </c>
      <c r="B92" s="205" t="s">
        <v>908</v>
      </c>
      <c r="C92" s="205"/>
      <c r="D92" s="205"/>
      <c r="E92" s="205"/>
      <c r="F92" s="205"/>
      <c r="G92" s="205"/>
      <c r="I92" s="188"/>
    </row>
    <row r="93" spans="1:9" x14ac:dyDescent="0.25">
      <c r="A93" s="204">
        <v>1</v>
      </c>
      <c r="B93" s="205"/>
      <c r="C93" s="205"/>
      <c r="D93" s="205"/>
      <c r="E93" s="205"/>
      <c r="F93" s="205"/>
      <c r="G93" s="205"/>
      <c r="I93" s="188"/>
    </row>
    <row r="94" spans="1:9" x14ac:dyDescent="0.25">
      <c r="A94" s="204"/>
      <c r="B94" s="205" t="s">
        <v>904</v>
      </c>
      <c r="C94" s="205"/>
      <c r="D94" s="205"/>
      <c r="E94" s="205"/>
      <c r="F94" s="205"/>
      <c r="G94" s="205"/>
      <c r="I94" s="188"/>
    </row>
    <row r="95" spans="1:9" x14ac:dyDescent="0.25">
      <c r="A95" s="204" t="s">
        <v>156</v>
      </c>
      <c r="B95" s="205" t="s">
        <v>909</v>
      </c>
      <c r="C95" s="205"/>
      <c r="D95" s="205"/>
      <c r="E95" s="205"/>
      <c r="F95" s="205"/>
      <c r="G95" s="205"/>
      <c r="I95" s="188"/>
    </row>
    <row r="96" spans="1:9" x14ac:dyDescent="0.25">
      <c r="A96" s="204">
        <v>1</v>
      </c>
      <c r="B96" s="205"/>
      <c r="C96" s="205"/>
      <c r="D96" s="205"/>
      <c r="E96" s="205"/>
      <c r="F96" s="205"/>
      <c r="G96" s="205"/>
      <c r="I96" s="188"/>
    </row>
    <row r="97" spans="1:9" x14ac:dyDescent="0.25">
      <c r="A97" s="204"/>
      <c r="B97" s="205" t="s">
        <v>904</v>
      </c>
      <c r="C97" s="205"/>
      <c r="D97" s="205"/>
      <c r="E97" s="205"/>
      <c r="F97" s="205"/>
      <c r="G97" s="205"/>
      <c r="I97" s="188"/>
    </row>
    <row r="98" spans="1:9" x14ac:dyDescent="0.25">
      <c r="A98" s="204" t="s">
        <v>172</v>
      </c>
      <c r="B98" s="205" t="s">
        <v>910</v>
      </c>
      <c r="C98" s="205"/>
      <c r="D98" s="205"/>
      <c r="E98" s="205"/>
      <c r="F98" s="205"/>
      <c r="G98" s="205"/>
      <c r="I98" s="188"/>
    </row>
    <row r="99" spans="1:9" ht="4.5" customHeight="1" x14ac:dyDescent="0.25">
      <c r="A99" s="206"/>
      <c r="B99" s="207"/>
      <c r="C99" s="207"/>
      <c r="D99" s="207"/>
      <c r="E99" s="207"/>
      <c r="F99" s="207"/>
      <c r="G99" s="207"/>
      <c r="H99" s="207"/>
      <c r="I99" s="188"/>
    </row>
    <row r="100" spans="1:9" s="200" customFormat="1" x14ac:dyDescent="0.25">
      <c r="A100" s="208" t="s">
        <v>884</v>
      </c>
    </row>
    <row r="101" spans="1:9" ht="3" customHeight="1" x14ac:dyDescent="0.25">
      <c r="A101" s="188"/>
      <c r="B101" s="188"/>
      <c r="C101" s="188"/>
      <c r="D101" s="188"/>
      <c r="E101" s="188"/>
      <c r="F101" s="188"/>
      <c r="G101" s="188"/>
      <c r="H101" s="188"/>
      <c r="I101" s="188"/>
    </row>
    <row r="102" spans="1:9" s="215" customFormat="1" ht="49.5" customHeight="1" x14ac:dyDescent="0.25">
      <c r="A102" s="212"/>
      <c r="B102" s="268"/>
      <c r="C102" s="268"/>
      <c r="D102" s="213"/>
      <c r="E102" s="269"/>
      <c r="F102" s="268"/>
      <c r="G102" s="268"/>
      <c r="H102" s="214"/>
      <c r="I102" s="213"/>
    </row>
    <row r="103" spans="1:9" s="215" customFormat="1" ht="27" customHeight="1" x14ac:dyDescent="0.25">
      <c r="A103" s="216"/>
      <c r="B103" s="268"/>
      <c r="C103" s="268"/>
      <c r="D103" s="213"/>
      <c r="E103" s="213"/>
      <c r="F103" s="213"/>
      <c r="G103" s="213"/>
      <c r="H103" s="213"/>
      <c r="I103" s="213"/>
    </row>
    <row r="104" spans="1:9" s="215" customFormat="1" ht="27" customHeight="1" x14ac:dyDescent="0.25">
      <c r="A104" s="216"/>
      <c r="B104" s="212"/>
      <c r="C104" s="212"/>
      <c r="D104" s="213"/>
      <c r="E104" s="213"/>
      <c r="F104" s="213"/>
      <c r="G104" s="213"/>
      <c r="H104" s="213"/>
      <c r="I104" s="213"/>
    </row>
    <row r="105" spans="1:9" s="215" customFormat="1" ht="27" customHeight="1" x14ac:dyDescent="0.25">
      <c r="A105" s="216"/>
      <c r="B105" s="212"/>
      <c r="C105" s="212"/>
      <c r="D105" s="213"/>
      <c r="E105" s="213"/>
      <c r="F105" s="213"/>
      <c r="G105" s="213"/>
      <c r="H105" s="213"/>
      <c r="I105" s="213"/>
    </row>
    <row r="106" spans="1:9" s="215" customFormat="1" x14ac:dyDescent="0.25">
      <c r="A106" s="213"/>
      <c r="B106" s="213"/>
      <c r="C106" s="213"/>
      <c r="D106" s="213"/>
      <c r="E106" s="213"/>
      <c r="F106" s="213"/>
      <c r="G106" s="213"/>
      <c r="H106" s="213"/>
      <c r="I106" s="213"/>
    </row>
    <row r="107" spans="1:9" s="215" customFormat="1" x14ac:dyDescent="0.25">
      <c r="A107" s="213"/>
      <c r="B107" s="213"/>
      <c r="C107" s="213"/>
      <c r="D107" s="213"/>
      <c r="E107" s="213"/>
      <c r="F107" s="213"/>
      <c r="G107" s="213"/>
      <c r="H107" s="213"/>
      <c r="I107" s="213"/>
    </row>
    <row r="108" spans="1:9" s="217" customFormat="1" ht="12.75" customHeight="1" x14ac:dyDescent="0.25">
      <c r="B108" s="270" t="s">
        <v>844</v>
      </c>
      <c r="C108" s="270"/>
      <c r="D108" s="271" t="s">
        <v>845</v>
      </c>
      <c r="E108" s="271"/>
      <c r="F108" s="271"/>
      <c r="G108" s="271"/>
      <c r="H108" s="218"/>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L+rJ6vVNXnErf8+4FYCBXRgnsKG6pvPRGMe+39Gou6g=</DigestValue>
    </Reference>
    <Reference Type="http://www.w3.org/2000/09/xmldsig#Object" URI="#idOfficeObject">
      <DigestMethod Algorithm="http://www.w3.org/2001/04/xmlenc#sha256"/>
      <DigestValue>CigQ7us8fvJCZUX8p9aOyFW0nzdRMIt2Xg2DbMr/Z34=</DigestValue>
    </Reference>
    <Reference Type="http://uri.etsi.org/01903#SignedProperties" URI="#idSignedProperties">
      <Transforms>
        <Transform Algorithm="http://www.w3.org/TR/2001/REC-xml-c14n-20010315"/>
      </Transforms>
      <DigestMethod Algorithm="http://www.w3.org/2001/04/xmlenc#sha256"/>
      <DigestValue>aII5YIqRkJspGIdFWRLY/kiKAtDNrAsJT+9Qagt0CMw=</DigestValue>
    </Reference>
  </SignedInfo>
  <SignatureValue>c7A2cy8RgqokBaVC1iRleDIwZibVnyZolKtKFOHjcq1C0n3Q/vKNOBI5R2WJhKuCLEn5jdn5rCVV
4n9Xcil1XicQo7RST2tg5rhtEuJnJv46lVXrj/pBPcPK4AnBw+IrLzIiio4c2SlxraYI57mCwZ18
/I06kOFHD5fwQ299SyI/M25SsKtEaSLcmjBG8VxnpA6eXH9xjP1C7v5zjPIdivbnEV3jBT+YwMEW
W4NBkqFd3HvGz9RWzva6reb8LrTB83G/XA0WZ7FKlfrnZS3oG70a988Q+hZmfJzCzK6SoX/GLi2m
L//aWEPHU5Og6+JpNBaLwKs8x7n1FEh/Dm0iCA==</SignatureValue>
  <KeyInfo>
    <X509Data>
      <X509Certificate>MIIE6DCCA9CgAwIBAgIQVAESCVUAwxMCaquY/14jUjANBgkqhkiG9w0BAQsFADArMQ0wCwYDVQQDDARJLUNBMQ0wCwYDVQQKDARJLUNBMQswCQYDVQQGEwJWTjAeFw0yNDA1MDkxMTU2MDFaFw0yNTExMDgxMTU2MD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0Poulvqjh0Ggmi4soAL0h0cBhYFrJXBIGQ0q0xEBPXx/r35hDw/jAHQo76+6WMeYvxOmi2TKzS/Yo/rBqwORDZ8yRIKERyqdmcz3VOW0jSMf043795Yw5inPprRBLB2T2YQhl4o6IkfNxFOIU24EjtWSA0xxqFOTkiAKOfZajT5ah49giTmsaUMXf0ZT7brB4dUshn4Tk5kf27BxVhtR+D0MTe2Hv53ksc/LGMKco3NnGkp+oIodHW35d/i8QOpXpqYPIfkt9mf0NnQuXzWpMI/tnNUQGbnSIk7hbMMlBqtK6cUJj6cqPzz2jDbsvYbN4IUudQsUagRRq/fo29meb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UzR18h0Pcpv9eTGK3qWu3r4MwaUwDgYDVR0PAQH/BAQDAgTwMA0GCSqGSIb3DQEBCwUAA4IBAQByAuj6AK6qCuTtqOgQ9MZMbvowP7o0XaUhUOeM1wl5BtZsDIk0oGd04VKNGfPrK8dSp9haYhaD5C/e0w86CBsVSyrjjUU2Yo1pf6hIXbWHh7TsVD1inrL5YY6rDpwT0xcUi0Uop51bYjoyXhhEVgmveAKM42FBFsUs5eWoqGKRK2mBzJ7olfUuo3oG5sP/eC595VP8MI1SLdpthLOJ28kvBaNVS0/6lT7tTt8wAieoJoh38Dp2SKdlkWbLRTS8DGeGZqwkDUXG8b20h1JQgXYFBIxpuwr4iY1FiRaOxBp8Isia7KHHaRBr54rM0fNkQCyelBL+rgz+E4VJU875Fybf</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zOKIy/UbK+8tiCmSj6nKBnOFpWP1WjKXTp2zomflJUM=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sah0LsGo6Ehv9Ac2XZ2EKksNVFOpdXq9+J636UISxOc=</DigestValue>
      </Reference>
      <Reference URI="/xl/drawings/drawing2.xml?ContentType=application/vnd.openxmlformats-officedocument.drawing+xml">
        <DigestMethod Algorithm="http://www.w3.org/2001/04/xmlenc#sha256"/>
        <DigestValue>NoiXRwh7LZTv9p3b15+9xqEs8OgARIeYJ3iveIiyDh0=</DigestValue>
      </Reference>
      <Reference URI="/xl/drawings/drawing3.xml?ContentType=application/vnd.openxmlformats-officedocument.drawing+xml">
        <DigestMethod Algorithm="http://www.w3.org/2001/04/xmlenc#sha256"/>
        <DigestValue>YgIfqX9PIC1ci34Ouh6zId+LuStvAIpS+/RVSZrpyTI=</DigestValue>
      </Reference>
      <Reference URI="/xl/drawings/drawing4.xml?ContentType=application/vnd.openxmlformats-officedocument.drawing+xml">
        <DigestMethod Algorithm="http://www.w3.org/2001/04/xmlenc#sha256"/>
        <DigestValue>OfnUsfTgLVRAEYYUInBJrGbWW7u8HfI5k3Gy/JzLrnM=</DigestValue>
      </Reference>
      <Reference URI="/xl/drawings/drawing5.xml?ContentType=application/vnd.openxmlformats-officedocument.drawing+xml">
        <DigestMethod Algorithm="http://www.w3.org/2001/04/xmlenc#sha256"/>
        <DigestValue>msaC4xzdNBS/Mz2Xd7laMGw0k0vOL+3K7maBav6vDrs=</DigestValue>
      </Reference>
      <Reference URI="/xl/drawings/drawing6.xml?ContentType=application/vnd.openxmlformats-officedocument.drawing+xml">
        <DigestMethod Algorithm="http://www.w3.org/2001/04/xmlenc#sha256"/>
        <DigestValue>bvQKJ4xeKc2/JKpG8+Ha+URhT5k5CaEBU1gw9mK7D6s=</DigestValue>
      </Reference>
      <Reference URI="/xl/drawings/drawing7.xml?ContentType=application/vnd.openxmlformats-officedocument.drawing+xml">
        <DigestMethod Algorithm="http://www.w3.org/2001/04/xmlenc#sha256"/>
        <DigestValue>te9T5dMyx/qC1GYumh+TUXArWZoS3BLxlUzVh7NMlmE=</DigestValue>
      </Reference>
      <Reference URI="/xl/drawings/drawing8.xml?ContentType=application/vnd.openxmlformats-officedocument.drawing+xml">
        <DigestMethod Algorithm="http://www.w3.org/2001/04/xmlenc#sha256"/>
        <DigestValue>5GwoEANB9IsK6d8DOVeYBS9MSQTZ8eSNS2dScYC6+lg=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jVvI3XU0WzmGcCxmHXzRfdSZJWToqcwVr7wzS4f3I94=</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+txBCjclN/TC6oGcWN2ghTFZBXCkUJG6MbjV4wXR1AI=</DigestValue>
      </Reference>
      <Reference URI="/xl/styles.xml?ContentType=application/vnd.openxmlformats-officedocument.spreadsheetml.styles+xml">
        <DigestMethod Algorithm="http://www.w3.org/2001/04/xmlenc#sha256"/>
        <DigestValue>kLl55oSCqOufAGMGTSkAM5ynXdsJckAPpLh8LKnHYXs=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lrKXzI2IdIOEe4q4Tykns36OdN6OGEVLroH/3BARczw=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TwNl2PQYwGbdU+2UgKHOtNNqVbxfASaR9TSXHSsAzz4=</DigestValue>
      </Reference>
      <Reference URI="/xl/worksheets/sheet2.xml?ContentType=application/vnd.openxmlformats-officedocument.spreadsheetml.worksheet+xml">
        <DigestMethod Algorithm="http://www.w3.org/2001/04/xmlenc#sha256"/>
        <DigestValue>vpot1bq8EwcxtACxzplHNVsVWedwbr5fm2UQZLQ4nfg=</DigestValue>
      </Reference>
      <Reference URI="/xl/worksheets/sheet3.xml?ContentType=application/vnd.openxmlformats-officedocument.spreadsheetml.worksheet+xml">
        <DigestMethod Algorithm="http://www.w3.org/2001/04/xmlenc#sha256"/>
        <DigestValue>lTbjqz5GlCZLvw/9sb24tSnv/wLSG4SDJXWoT0YjtrM=</DigestValue>
      </Reference>
      <Reference URI="/xl/worksheets/sheet4.xml?ContentType=application/vnd.openxmlformats-officedocument.spreadsheetml.worksheet+xml">
        <DigestMethod Algorithm="http://www.w3.org/2001/04/xmlenc#sha256"/>
        <DigestValue>dQwdQJPyjUMioDhq41rD7oG0VXap24K77YTaoP1ljGo=</DigestValue>
      </Reference>
      <Reference URI="/xl/worksheets/sheet5.xml?ContentType=application/vnd.openxmlformats-officedocument.spreadsheetml.worksheet+xml">
        <DigestMethod Algorithm="http://www.w3.org/2001/04/xmlenc#sha256"/>
        <DigestValue>qiGQexnSXCz2wiyBkw1ZNuxA9hqbdu1YhasiueCNq30=</DigestValue>
      </Reference>
      <Reference URI="/xl/worksheets/sheet6.xml?ContentType=application/vnd.openxmlformats-officedocument.spreadsheetml.worksheet+xml">
        <DigestMethod Algorithm="http://www.w3.org/2001/04/xmlenc#sha256"/>
        <DigestValue>Iql970jbO5OUAmBlFPAiEsa61BoYeCBmHqgpu+PsvjU=</DigestValue>
      </Reference>
      <Reference URI="/xl/worksheets/sheet7.xml?ContentType=application/vnd.openxmlformats-officedocument.spreadsheetml.worksheet+xml">
        <DigestMethod Algorithm="http://www.w3.org/2001/04/xmlenc#sha256"/>
        <DigestValue>N2MC5W4lKg4DMwJzo1lOK5YOFAyvlFOsv2wD97l6abA=</DigestValue>
      </Reference>
      <Reference URI="/xl/worksheets/sheet8.xml?ContentType=application/vnd.openxmlformats-officedocument.spreadsheetml.worksheet+xml">
        <DigestMethod Algorithm="http://www.w3.org/2001/04/xmlenc#sha256"/>
        <DigestValue>v2tyAltD7NrA5PbQlIG1op9jrksClqNI2TE5yX4qD5Q=</DigestValue>
      </Reference>
    </Manifest>
    <SignatureProperties>
      <SignatureProperty Id="idSignatureTime" Target="#idPackageSignature">
        <mdssi:SignatureTime xmlns:mdssi="http://schemas.openxmlformats.org/package/2006/digital-signature">
          <mdssi:Format>YYYY-MM-DDThh:mm:ssTZD</mdssi:Format>
          <mdssi:Value>2025-02-06T08:19:33Z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01_2025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2025-02-06T08:19:33Z</xd:SigningTime>
          <xd:SigningCertificate>
            <xd:Cert>
              <xd:CertDigest>
                <DigestMethod Algorithm="http://www.w3.org/2001/04/xmlenc#sha256"/>
                <DigestValue>YdKto4b+J9vt98q1pJSbqKEFXuUQFEI7K8pxtKy5K4g=</DigestValue>
              </xd:CertDigest>
              <xd:IssuerSerial>
                <X509IssuerName>C=VN, O=I-CA, CN=I-CA</X509IssuerName>
                <X509SerialNumber>111660709765524943556935760984416330578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D7Ek0r0pPvlOF+MVxj3MQNGj5bLkK8x4x3TEczwssiQ=</DigestValue>
    </Reference>
    <Reference Type="http://www.w3.org/2000/09/xmldsig#Object" URI="#idOfficeObject">
      <DigestMethod Algorithm="http://www.w3.org/2001/04/xmlenc#sha256"/>
      <DigestValue>p1tn9zkZOHv9RhJw0k2kNnlVTIZbKXnb0DSylJwr6D8=</DigestValue>
    </Reference>
    <Reference Type="http://uri.etsi.org/01903#SignedProperties" URI="#idSignedProperties">
      <Transforms>
        <Transform Algorithm="http://www.w3.org/TR/2001/REC-xml-c14n-20010315"/>
      </Transforms>
      <DigestMethod Algorithm="http://www.w3.org/2001/04/xmlenc#sha256"/>
      <DigestValue>xKl0EYqCkJvLUl7V9bWi1qfCBWSwbp9lLV3ipiLYeM0=</DigestValue>
    </Reference>
  </SignedInfo>
  <SignatureValue>pgeP3LSmu9f8hmx7GbOsVQygLXveQ3b1InPBtdME8CybBHfN3NT7M5m+hjcJQ/9Unhsgn5+thZSJ
BTwMvTMViGGLtJ8c1M1VnNXX3QMdfLXcGzmnsLP9CbmMPGJrRxB9ZHD4JJoPYZJxZpt4RVh51pjg
2c1UJfh6GhIr9QOPjwPc3pK7G0iMt9OOOjKzP3k45FjXIe2M5/Y5SEdT9qVhGaEbZx3B9TEg1SzE
S5cSZP5+itNzXffNFUPqb40Osp/Ewq6O2piYJzSQGrs4AcArEjcqae+JjFC6lnceAF6agoh2FXe1
iOYrLaHK0vFDVdt286rIJHtJDcKpNffVT+lUTw==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zOKIy/UbK+8tiCmSj6nKBnOFpWP1WjKXTp2zomflJUM=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sah0LsGo6Ehv9Ac2XZ2EKksNVFOpdXq9+J636UISxOc=</DigestValue>
      </Reference>
      <Reference URI="/xl/drawings/drawing2.xml?ContentType=application/vnd.openxmlformats-officedocument.drawing+xml">
        <DigestMethod Algorithm="http://www.w3.org/2001/04/xmlenc#sha256"/>
        <DigestValue>NoiXRwh7LZTv9p3b15+9xqEs8OgARIeYJ3iveIiyDh0=</DigestValue>
      </Reference>
      <Reference URI="/xl/drawings/drawing3.xml?ContentType=application/vnd.openxmlformats-officedocument.drawing+xml">
        <DigestMethod Algorithm="http://www.w3.org/2001/04/xmlenc#sha256"/>
        <DigestValue>YgIfqX9PIC1ci34Ouh6zId+LuStvAIpS+/RVSZrpyTI=</DigestValue>
      </Reference>
      <Reference URI="/xl/drawings/drawing4.xml?ContentType=application/vnd.openxmlformats-officedocument.drawing+xml">
        <DigestMethod Algorithm="http://www.w3.org/2001/04/xmlenc#sha256"/>
        <DigestValue>OfnUsfTgLVRAEYYUInBJrGbWW7u8HfI5k3Gy/JzLrnM=</DigestValue>
      </Reference>
      <Reference URI="/xl/drawings/drawing5.xml?ContentType=application/vnd.openxmlformats-officedocument.drawing+xml">
        <DigestMethod Algorithm="http://www.w3.org/2001/04/xmlenc#sha256"/>
        <DigestValue>msaC4xzdNBS/Mz2Xd7laMGw0k0vOL+3K7maBav6vDrs=</DigestValue>
      </Reference>
      <Reference URI="/xl/drawings/drawing6.xml?ContentType=application/vnd.openxmlformats-officedocument.drawing+xml">
        <DigestMethod Algorithm="http://www.w3.org/2001/04/xmlenc#sha256"/>
        <DigestValue>bvQKJ4xeKc2/JKpG8+Ha+URhT5k5CaEBU1gw9mK7D6s=</DigestValue>
      </Reference>
      <Reference URI="/xl/drawings/drawing7.xml?ContentType=application/vnd.openxmlformats-officedocument.drawing+xml">
        <DigestMethod Algorithm="http://www.w3.org/2001/04/xmlenc#sha256"/>
        <DigestValue>te9T5dMyx/qC1GYumh+TUXArWZoS3BLxlUzVh7NMlmE=</DigestValue>
      </Reference>
      <Reference URI="/xl/drawings/drawing8.xml?ContentType=application/vnd.openxmlformats-officedocument.drawing+xml">
        <DigestMethod Algorithm="http://www.w3.org/2001/04/xmlenc#sha256"/>
        <DigestValue>5GwoEANB9IsK6d8DOVeYBS9MSQTZ8eSNS2dScYC6+lg=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jVvI3XU0WzmGcCxmHXzRfdSZJWToqcwVr7wzS4f3I94=</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+txBCjclN/TC6oGcWN2ghTFZBXCkUJG6MbjV4wXR1AI=</DigestValue>
      </Reference>
      <Reference URI="/xl/styles.xml?ContentType=application/vnd.openxmlformats-officedocument.spreadsheetml.styles+xml">
        <DigestMethod Algorithm="http://www.w3.org/2001/04/xmlenc#sha256"/>
        <DigestValue>kLl55oSCqOufAGMGTSkAM5ynXdsJckAPpLh8LKnHYXs=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lrKXzI2IdIOEe4q4Tykns36OdN6OGEVLroH/3BARczw=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TwNl2PQYwGbdU+2UgKHOtNNqVbxfASaR9TSXHSsAzz4=</DigestValue>
      </Reference>
      <Reference URI="/xl/worksheets/sheet2.xml?ContentType=application/vnd.openxmlformats-officedocument.spreadsheetml.worksheet+xml">
        <DigestMethod Algorithm="http://www.w3.org/2001/04/xmlenc#sha256"/>
        <DigestValue>vpot1bq8EwcxtACxzplHNVsVWedwbr5fm2UQZLQ4nfg=</DigestValue>
      </Reference>
      <Reference URI="/xl/worksheets/sheet3.xml?ContentType=application/vnd.openxmlformats-officedocument.spreadsheetml.worksheet+xml">
        <DigestMethod Algorithm="http://www.w3.org/2001/04/xmlenc#sha256"/>
        <DigestValue>lTbjqz5GlCZLvw/9sb24tSnv/wLSG4SDJXWoT0YjtrM=</DigestValue>
      </Reference>
      <Reference URI="/xl/worksheets/sheet4.xml?ContentType=application/vnd.openxmlformats-officedocument.spreadsheetml.worksheet+xml">
        <DigestMethod Algorithm="http://www.w3.org/2001/04/xmlenc#sha256"/>
        <DigestValue>dQwdQJPyjUMioDhq41rD7oG0VXap24K77YTaoP1ljGo=</DigestValue>
      </Reference>
      <Reference URI="/xl/worksheets/sheet5.xml?ContentType=application/vnd.openxmlformats-officedocument.spreadsheetml.worksheet+xml">
        <DigestMethod Algorithm="http://www.w3.org/2001/04/xmlenc#sha256"/>
        <DigestValue>qiGQexnSXCz2wiyBkw1ZNuxA9hqbdu1YhasiueCNq30=</DigestValue>
      </Reference>
      <Reference URI="/xl/worksheets/sheet6.xml?ContentType=application/vnd.openxmlformats-officedocument.spreadsheetml.worksheet+xml">
        <DigestMethod Algorithm="http://www.w3.org/2001/04/xmlenc#sha256"/>
        <DigestValue>Iql970jbO5OUAmBlFPAiEsa61BoYeCBmHqgpu+PsvjU=</DigestValue>
      </Reference>
      <Reference URI="/xl/worksheets/sheet7.xml?ContentType=application/vnd.openxmlformats-officedocument.spreadsheetml.worksheet+xml">
        <DigestMethod Algorithm="http://www.w3.org/2001/04/xmlenc#sha256"/>
        <DigestValue>N2MC5W4lKg4DMwJzo1lOK5YOFAyvlFOsv2wD97l6abA=</DigestValue>
      </Reference>
      <Reference URI="/xl/worksheets/sheet8.xml?ContentType=application/vnd.openxmlformats-officedocument.spreadsheetml.worksheet+xml">
        <DigestMethod Algorithm="http://www.w3.org/2001/04/xmlenc#sha256"/>
        <DigestValue>v2tyAltD7NrA5PbQlIG1op9jrksClqNI2TE5yX4qD5Q=</DigestValue>
      </Reference>
    </Manifest>
    <SignatureProperties>
      <SignatureProperty Id="idSignatureTime" Target="#idPackageSignature">
        <mdssi:SignatureTime xmlns:mdssi="http://schemas.openxmlformats.org/package/2006/digital-signature">
          <mdssi:Format>YYYY-MM-DDThh:mm:ssTZD</mdssi:Format>
          <mdssi:Value>2025-02-06T10:43:43Z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16.0.18324/26</OfficeVersion>
          <ApplicationVersion>16.0.18324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2025-02-06T10:43:43Z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BCDanhMucDauTu_06136!Print_Titles</vt:lpstr>
      <vt:lpstr>BCHoatDongVay_06026!Print_Titles</vt:lpstr>
      <vt:lpstr>BCKetQuaHoatDong_06135!Print_Titles</vt:lpstr>
      <vt:lpstr>BCTaiSan_06134!Print_Titles</vt:lpstr>
      <vt:lpstr>Khac_06137!Print_Titles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cp:lastPrinted>2025-02-06T06:57:56Z</cp:lastPrinted>
  <dcterms:created xsi:type="dcterms:W3CDTF">2020-04-09T07:35:34Z</dcterms:created>
  <dcterms:modified xsi:type="dcterms:W3CDTF">2025-02-06T07:29:24Z</dcterms:modified>
</cp:coreProperties>
</file>