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T:\MyMy\Khách hàng\Quỹ Đầu tư Trái phiếu Phát triển Việt Nam VCAM-NH\BÁO CÁO\Báo cáo năm\"/>
    </mc:Choice>
  </mc:AlternateContent>
  <xr:revisionPtr revIDLastSave="0" documentId="13_ncr:1_{828F5E4C-76E9-4172-AC9D-904261CC8B14}" xr6:coauthVersionLast="47" xr6:coauthVersionMax="47" xr10:uidLastSave="{00000000-0000-0000-0000-000000000000}"/>
  <bookViews>
    <workbookView xWindow="-120" yWindow="-120" windowWidth="19440" windowHeight="15000" tabRatio="956" xr2:uid="{00000000-000D-0000-FFFF-FFFF00000000}"/>
  </bookViews>
  <sheets>
    <sheet name="Báo cáo thu nhập" sheetId="11" r:id="rId1"/>
    <sheet name="Báo cáo tình hình tài chính" sheetId="10" r:id="rId2"/>
    <sheet name="B03_181" sheetId="9" r:id="rId3"/>
    <sheet name="B04_181" sheetId="8" r:id="rId4"/>
    <sheet name="BCLCTT" sheetId="7" r:id="rId5"/>
    <sheet name="BCTaiSan_06134" sheetId="6" r:id="rId6"/>
    <sheet name="BCKetQuaHoatDong_06135" sheetId="5" r:id="rId7"/>
    <sheet name="BCDanhMucDauTu_06136" sheetId="4" r:id="rId8"/>
    <sheet name="BCHoatDongVay_06026" sheetId="12" r:id="rId9"/>
    <sheet name="Khac_06137" sheetId="3" r:id="rId10"/>
    <sheet name="Thống kê phí giao dịch " sheetId="2" r:id="rId11"/>
    <sheet name="Phụ lục XXVI Part B" sheetId="13" r:id="rId12"/>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2">B03_181!$A$1:$E$29</definedName>
    <definedName name="_xlnm.Print_Area" localSheetId="3">B04_181!$A$1:$G$61</definedName>
    <definedName name="_xlnm.Print_Area" localSheetId="0">'Báo cáo thu nhập'!$A$1:$G$82</definedName>
    <definedName name="_xlnm.Print_Area" localSheetId="1">'Báo cáo tình hình tài chính'!$A$1:$E$121</definedName>
    <definedName name="_xlnm.Print_Area" localSheetId="6">BCKetQuaHoatDong_06135!$A$1:$F$91</definedName>
    <definedName name="_xlnm.Print_Area" localSheetId="4">BCLCTT!$A$1:$E$69</definedName>
    <definedName name="_xlnm.Print_Area" localSheetId="5">BCTaiSan_06134!$A$1:$F$102</definedName>
    <definedName name="_xlnm.Print_Area" localSheetId="9">Khac_06137!$A$1:$E$60</definedName>
    <definedName name="_xlnm.Print_Area" localSheetId="11">'Phụ lục XXVI Part B'!$A$1:$G$108</definedName>
    <definedName name="_xlnm.Print_Titles" localSheetId="8">BCHoatDongVay_06026!$18:$19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9" i="2" l="1"/>
  <c r="F18" i="2"/>
  <c r="D27" i="11" l="1"/>
  <c r="D25" i="11"/>
  <c r="D17" i="11" s="1"/>
  <c r="D26" i="11"/>
  <c r="G70" i="11"/>
  <c r="F70" i="11"/>
  <c r="E70" i="11"/>
  <c r="D70" i="11"/>
  <c r="G54" i="11"/>
  <c r="G41" i="11" s="1"/>
  <c r="F54" i="11"/>
  <c r="F41" i="11" s="1"/>
  <c r="E54" i="11"/>
  <c r="D54" i="11"/>
  <c r="E41" i="11"/>
  <c r="D41" i="11"/>
  <c r="G33" i="11"/>
  <c r="F33" i="11"/>
  <c r="E33" i="11"/>
  <c r="D33" i="11"/>
  <c r="D32" i="11" s="1"/>
  <c r="G32" i="11"/>
  <c r="F32" i="11"/>
  <c r="E32" i="11"/>
  <c r="G25" i="11"/>
  <c r="F25" i="11"/>
  <c r="E25" i="11"/>
  <c r="E17" i="11" s="1"/>
  <c r="E69" i="11" s="1"/>
  <c r="E73" i="11" s="1"/>
  <c r="E77" i="11" s="1"/>
  <c r="G21" i="11"/>
  <c r="F21" i="11"/>
  <c r="E21" i="11"/>
  <c r="D21" i="11"/>
  <c r="G18" i="11"/>
  <c r="G17" i="11" s="1"/>
  <c r="G69" i="11" s="1"/>
  <c r="G73" i="11" s="1"/>
  <c r="G77" i="11" s="1"/>
  <c r="F18" i="11"/>
  <c r="F17" i="11" s="1"/>
  <c r="E18" i="11"/>
  <c r="D18" i="11"/>
  <c r="D59" i="7"/>
  <c r="D58" i="7"/>
  <c r="D65" i="7" s="1"/>
  <c r="D51" i="7"/>
  <c r="D50" i="7"/>
  <c r="D47" i="7"/>
  <c r="D25" i="7"/>
  <c r="D40" i="7" s="1"/>
  <c r="D48" i="7" s="1"/>
  <c r="D21" i="7"/>
  <c r="F20" i="2"/>
  <c r="D20" i="2"/>
  <c r="F69" i="11" l="1"/>
  <c r="F73" i="11" s="1"/>
  <c r="F77" i="11" s="1"/>
  <c r="D69" i="11"/>
  <c r="D73" i="11" s="1"/>
  <c r="D77" i="11" s="1"/>
</calcChain>
</file>

<file path=xl/sharedStrings.xml><?xml version="1.0" encoding="utf-8"?>
<sst xmlns="http://schemas.openxmlformats.org/spreadsheetml/2006/main" count="1409" uniqueCount="1108">
  <si>
    <t>(Ban hành kèm theo Thông tư số 98/2020/TT-BTC ngày 16 tháng 11  năm 2020 của Bộ trưởng Bộ Tài chính)
(Issued in association with Circular 98/2020/TT-BTC dated 16 Nov 2020 by Ministry of Finance)</t>
  </si>
  <si>
    <t>BÁO CÁO VỀ HOẠT ĐỘNG ĐẦU TƯ
REPORT ON INVESTMENT ACTIVITIES</t>
  </si>
  <si>
    <t>Năm 2024 / Year 2024</t>
  </si>
  <si>
    <t>A. BÁO CÁO CHUNG VỀ HOẠT ĐỘNG ĐẦU TƯ CỦA QUỸ/GENERAL INFORMATION ON FUND'S INVESTMENT ACTIVITIES</t>
  </si>
  <si>
    <t>VI. THỐNG KÊ GIÁ DỊCH VỤ GIAO DỊCH/DETAILS OF TRANSACTION FEES</t>
  </si>
  <si>
    <t>1</t>
  </si>
  <si>
    <t>Tên Quỹ:
Fund name:</t>
  </si>
  <si>
    <t>QUỸ ĐẦU TƯ TRÁI PHIẾU PHÁT TRIỂN VIỆT NAM VCAM-NH</t>
  </si>
  <si>
    <t>2</t>
  </si>
  <si>
    <t>Tên Công ty Quản lý Quỹ:</t>
  </si>
  <si>
    <t>Công Ty Cổ phần Quản Lý Quỹ Đầu Tư Chứng Khoán Bản Việt</t>
  </si>
  <si>
    <t>3</t>
  </si>
  <si>
    <t>Ngân hàng Giám sát:</t>
  </si>
  <si>
    <t>Ngân hàng TMCP Ngoại Thương Việt Nam</t>
  </si>
  <si>
    <t>4</t>
  </si>
  <si>
    <t>Ngày lập báo cáo:</t>
  </si>
  <si>
    <t>Reporting date:</t>
  </si>
  <si>
    <t>Đơn vị tính/Currency: VND</t>
  </si>
  <si>
    <t>STT</t>
  </si>
  <si>
    <t>Tên (mã) các Công ty chứng khoán (có giá trị giao dịch vượt quá 5% tổng giá trị giao dịch trong năm)</t>
  </si>
  <si>
    <t>Quan hệ với công ty quản lý quỹ</t>
  </si>
  <si>
    <t>Tỷ lệ giao dịch của quỹ qua từng công ty chứng khoán</t>
  </si>
  <si>
    <t>Phí giao dịch bình quân</t>
  </si>
  <si>
    <t>Phí giao dịch bình quân trên thị trường</t>
  </si>
  <si>
    <t>Giá trị giao dịch trong kỳ báo cáo của quỹ</t>
  </si>
  <si>
    <t>Tổng giá trị giao dịch trong kỳ báo cáo của quỹ</t>
  </si>
  <si>
    <t>Tỷ lệ giao dịch của quỹ qua công ty chứng khoán trong kỳ báo cáo</t>
  </si>
  <si>
    <t>(1)</t>
  </si>
  <si>
    <t>(2)</t>
  </si>
  <si>
    <t>(3)</t>
  </si>
  <si>
    <t>(4)</t>
  </si>
  <si>
    <t>(5)</t>
  </si>
  <si>
    <t>(6)=(4)/(5)(%)</t>
  </si>
  <si>
    <t>(7)</t>
  </si>
  <si>
    <t>(8)</t>
  </si>
  <si>
    <t>Công ty CPCK ASAM</t>
  </si>
  <si>
    <t>Công ty TNHH Chứng khoán NH Việt Nam</t>
  </si>
  <si>
    <t>Tổng cộng:</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</si>
  <si>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</si>
  <si>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</si>
  <si>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</si>
  <si>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</si>
  <si>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</si>
  <si>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</si>
  <si>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t>TT
No.</t>
  </si>
  <si>
    <t>Chỉ tiêu
Indicators</t>
  </si>
  <si>
    <t>Mã chỉ tiêu
Code</t>
  </si>
  <si>
    <t>Năm 2024
Year 2024</t>
  </si>
  <si>
    <t>Năm 2023
Year 2023</t>
  </si>
  <si>
    <t>I</t>
  </si>
  <si>
    <t>CÁC CHỈ TIÊU VỀ HIỆU QUẢ HOẠT ĐỘNG  INVESTMENT PERFORMANCE INDICATORS</t>
  </si>
  <si>
    <t>2264</t>
  </si>
  <si>
    <t>Tỷ lệ phí quản lý trả cho công ty quản lý quỹ/Giá trị tài sản ròng trung bình trong kỳ  (%)  
Management expense over average NAV ratio (%)</t>
  </si>
  <si>
    <t>2265</t>
  </si>
  <si>
    <t>Tỷ lệ phí lưu ký, giám sát trả cho NHGS/Giá trị tài sản ròng trung bình trong kỳ  (%)  
Custodian and supervising fee expense over average NAV ratio (%)</t>
  </si>
  <si>
    <t>2266</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</si>
  <si>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</si>
  <si>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22661</t>
  </si>
  <si>
    <t>Chi phí kiểm toán trả cho tổ chức kiểm toán (nếu phát sinh)/Giá trị tài sản ròng trung bình trong kỳ  (%)  
Audit fee expense over average NAV ratio (%)</t>
  </si>
  <si>
    <t>2267</t>
  </si>
  <si>
    <t>5</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</si>
  <si>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</si>
  <si>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2268</t>
  </si>
  <si>
    <t>6</t>
  </si>
  <si>
    <t>Tỷ lệ chi phí hoạt động/Giá trị tài sản ròng trung bình trong kỳ  (%)  
Operating expense over average NAV ratio (%)</t>
  </si>
  <si>
    <t>2269</t>
  </si>
  <si>
    <t>7</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</si>
  <si>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</si>
  <si>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2270</t>
  </si>
  <si>
    <t>II</t>
  </si>
  <si>
    <t>CÁC CHỈ TIÊU KHÁC  
OTHER INDICATORS</t>
  </si>
  <si>
    <t>2272</t>
  </si>
  <si>
    <t>Quy mô quỹ đầu kỳ  
Fund scale at the beginning of the period (based on par value of fund certificate)</t>
  </si>
  <si>
    <t>2273</t>
  </si>
  <si>
    <t>Tổng giá trị chứng chỉ quỹ đang lưu hành đầu kỳ  Total value of outstanding 
Fund Certificate at the beginning of period</t>
  </si>
  <si>
    <t>2274</t>
  </si>
  <si>
    <t>Tổng số lượng đơn vị quỹ đang lưu hành đầu kỳ  
Total number of outstanding Fund Certificate at the beginning of period</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</si>
  <si>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</si>
  <si>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</si>
  <si>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</si>
  <si>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</si>
  <si>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</si>
  <si>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</si>
  <si>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</si>
  <si>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lượng đơn vị quỹ phát hành thêm trong kỳ  
Number of Fund Certificates subscribed during the period</t>
  </si>
  <si>
    <t>2277</t>
  </si>
  <si>
    <t>Giá trị vốn thực huy động thêm trong kỳ  
Net subscription amount in period (based on par value)</t>
  </si>
  <si>
    <t>2278</t>
  </si>
  <si>
    <t>Số lượng đơn vị quỹ mua lại trong kỳ  
Number of Fund Certificates redeemed during the period</t>
  </si>
  <si>
    <t>2278.1</t>
  </si>
  <si>
    <t>Giá trị vốn thực phải thanh toán trong kỳ khi đáp ứng lệnh của nhà đầu tư  
Net redemption amount in period (based on par value)</t>
  </si>
  <si>
    <t>2278.2</t>
  </si>
  <si>
    <t>Quy mô quỹ cuối kỳ (tính theo mệnh giá chứng chỉ quỹ)  
Fund scale at the end of the period (based on par value of fund unit)</t>
  </si>
  <si>
    <t>2279</t>
  </si>
  <si>
    <t>Tổng giá trị chứng chỉ quỹ đang lưu hành cuối kỳ  
Total value of outstanding Fund Certificate at the end of the period</t>
  </si>
  <si>
    <t>2280</t>
  </si>
  <si>
    <t>Tổng số lượng đơn vị quỹ đang lưu hành cuối kỳ  
Total number of outstanding Fund Certificates at the end of the period</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</si>
  <si>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</si>
  <si>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</si>
  <si>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</si>
  <si>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</si>
  <si>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</si>
  <si>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</si>
  <si>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</si>
  <si>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</si>
  <si>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</si>
  <si>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8</t>
  </si>
  <si>
    <t>Giá trị tài sản ròng trên một đơn vị quỹ cuối tháng  
Net asset value per Fund Certificate at the end of period</t>
  </si>
  <si>
    <t>2285</t>
  </si>
  <si>
    <t>STT
No.</t>
  </si>
  <si>
    <t>Loại tài sản (nêu chi tiết)
Asset types</t>
  </si>
  <si>
    <t>Số lượng
Quantity</t>
  </si>
  <si>
    <t>Giá thị trường hoặc giá trị hợp lý tại ngày báo cáo
Market price</t>
  </si>
  <si>
    <t>Tổng giá trị
Total value</t>
  </si>
  <si>
    <t>Tỷ lệ %/Tổng giá trị tài sản của quỹ
%/Total asset value of the Fund</t>
  </si>
  <si>
    <t>Cổ phiếu niêm yết    
Listed shares</t>
  </si>
  <si>
    <t>2246</t>
  </si>
  <si>
    <t>Tổng
Total</t>
  </si>
  <si>
    <t>2247</t>
  </si>
  <si>
    <t>Cổ phiếu không niêm yết    
Unlisted shares</t>
  </si>
  <si>
    <t>2248</t>
  </si>
  <si>
    <t>Tổng    
Total</t>
  </si>
  <si>
    <t>2249</t>
  </si>
  <si>
    <t>Tổng các loại cổ phiếu    
Total shares</t>
  </si>
  <si>
    <t>2250</t>
  </si>
  <si>
    <t>III</t>
  </si>
  <si>
    <t>Trái phiếu    
Bonds</t>
  </si>
  <si>
    <t>2251</t>
  </si>
  <si>
    <t>Trái phiếu chưa niêm yết
Unlisted bonds</t>
  </si>
  <si>
    <t>2251.1</t>
  </si>
  <si>
    <t>Trái phiếu niêm yết
Listed bonds</t>
  </si>
  <si>
    <t>2251.2</t>
  </si>
  <si>
    <t>2.1</t>
  </si>
  <si>
    <t>BAF122029</t>
  </si>
  <si>
    <t>2251.2.1</t>
  </si>
  <si>
    <t>2.2</t>
  </si>
  <si>
    <t>BAF123020</t>
  </si>
  <si>
    <t>2251.2.2</t>
  </si>
  <si>
    <t>2.3</t>
  </si>
  <si>
    <t>CTD122015</t>
  </si>
  <si>
    <t>2251.2.3</t>
  </si>
  <si>
    <t>2.4</t>
  </si>
  <si>
    <t>CTG121031</t>
  </si>
  <si>
    <t>2251.2.4</t>
  </si>
  <si>
    <t>2.5</t>
  </si>
  <si>
    <t>LPB121036</t>
  </si>
  <si>
    <t>2251.2.5</t>
  </si>
  <si>
    <t>2.6</t>
  </si>
  <si>
    <t>MSN123008</t>
  </si>
  <si>
    <t>2251.2.6</t>
  </si>
  <si>
    <t>2.7</t>
  </si>
  <si>
    <t>TNG122017</t>
  </si>
  <si>
    <t>2251.2.7</t>
  </si>
  <si>
    <t>2.8</t>
  </si>
  <si>
    <t>VBA122001</t>
  </si>
  <si>
    <t>2251.2.8</t>
  </si>
  <si>
    <t>2.9</t>
  </si>
  <si>
    <t>VBA123036</t>
  </si>
  <si>
    <t>2251.2.9</t>
  </si>
  <si>
    <t>2.10</t>
  </si>
  <si>
    <t>VHM121025</t>
  </si>
  <si>
    <t>2251.2.10</t>
  </si>
  <si>
    <t>2252</t>
  </si>
  <si>
    <t>IV</t>
  </si>
  <si>
    <t>Các loại chứng khoán khác    
Other sercurities</t>
  </si>
  <si>
    <t>2253</t>
  </si>
  <si>
    <t>Quyền mua chứng khoán    
Investments - Rights</t>
  </si>
  <si>
    <t>2253.1</t>
  </si>
  <si>
    <t>Chi tiết loại hợp đồng phái sinh (*)    
Index future contracts</t>
  </si>
  <si>
    <t>2253.2</t>
  </si>
  <si>
    <t>2254</t>
  </si>
  <si>
    <t>Tổng các loại chứng khoán    
Total investment</t>
  </si>
  <si>
    <t>2255</t>
  </si>
  <si>
    <t>V</t>
  </si>
  <si>
    <t>Các tài sản khác     
Other assets</t>
  </si>
  <si>
    <t>2256</t>
  </si>
  <si>
    <t>Cổ tức được nhận    
Dividend receivables</t>
  </si>
  <si>
    <t>2256.1</t>
  </si>
  <si>
    <t>Lãi trái phiếu được nhận    
Bond coupon receivables</t>
  </si>
  <si>
    <t>2256.2</t>
  </si>
  <si>
    <t>Dự thu lãi trái phiếu
Bond coupon receivables</t>
  </si>
  <si>
    <t>2256.2.1</t>
  </si>
  <si>
    <t>Lãi tiền gửi được nhận    
Interest receivables from deposits</t>
  </si>
  <si>
    <t>2256.3</t>
  </si>
  <si>
    <t>Tiền bán chứng khoán chờ thu (kê chi tiết)
Receivables from investments sold but not yet settle</t>
  </si>
  <si>
    <t>2256.4</t>
  </si>
  <si>
    <t>Phải thu cho khoản cổ phiếu hạn chế chờ mua
Receivable from AP/Investors on securities on hold</t>
  </si>
  <si>
    <t>2256.5</t>
  </si>
  <si>
    <t>Phải thu khác    
Other receivables</t>
  </si>
  <si>
    <t>2256.6</t>
  </si>
  <si>
    <t>Tài sản khác    
Other investments</t>
  </si>
  <si>
    <t>2256.7</t>
  </si>
  <si>
    <t>7.1</t>
  </si>
  <si>
    <t>Trả trước lệ phí cấp giấy chứng nhận hoạt động Quỹ 
Prepaid expense for Setup fee</t>
  </si>
  <si>
    <t>2256.7.1</t>
  </si>
  <si>
    <t>7.2</t>
  </si>
  <si>
    <t>Trả trước phí quản lý thường niên trả UBCKNN 
Prepaid expense for annual management fee for SSC</t>
  </si>
  <si>
    <t>2256.7.2</t>
  </si>
  <si>
    <t>2257</t>
  </si>
  <si>
    <t>VI</t>
  </si>
  <si>
    <t>Tiền    
Cash</t>
  </si>
  <si>
    <t>2258</t>
  </si>
  <si>
    <t>Tiền gửi Ngân Hàng    
Cash at Bank</t>
  </si>
  <si>
    <t>2259</t>
  </si>
  <si>
    <t>Tiền gửi ngân hàng    
Cash at Bank</t>
  </si>
  <si>
    <t>2259.1</t>
  </si>
  <si>
    <t>Các khoản tương đương tiền    
Cash Equivalents</t>
  </si>
  <si>
    <t>2259.2</t>
  </si>
  <si>
    <t>Tiền gửi có kỳ hạn trên 3 tháng    
Term deposit greater than 3 months</t>
  </si>
  <si>
    <t>2259.3</t>
  </si>
  <si>
    <t>Chứng chỉ tiền gửi     
Certificates of deposit</t>
  </si>
  <si>
    <t>2260</t>
  </si>
  <si>
    <t>Công cụ chuyển nhượng…    
Transferable instruments…</t>
  </si>
  <si>
    <t>2261</t>
  </si>
  <si>
    <t>2262</t>
  </si>
  <si>
    <t>VII</t>
  </si>
  <si>
    <t>Tổng giá trị danh mục     
Total value of portfolio</t>
  </si>
  <si>
    <t>2263</t>
  </si>
  <si>
    <t>Mã</t>
  </si>
  <si>
    <t>Số lượng</t>
  </si>
  <si>
    <t>Giá trị thị trường/ 1 hợp đồng (100,000 VND)</t>
  </si>
  <si>
    <t>Tổng giá trị thị trường</t>
  </si>
  <si>
    <t>Tổng giá trị cam kết</t>
  </si>
  <si>
    <t>Chênh lệch giữa giá trị cam kết và giá trị thị trường</t>
  </si>
  <si>
    <t>STT
No</t>
  </si>
  <si>
    <t>Lũy kế từ đầu năm
Accumulated figure from the beginning of the year</t>
  </si>
  <si>
    <t>Thu nhập từ hoạt động đầu tư
Income from Investment Activities</t>
  </si>
  <si>
    <t>2220</t>
  </si>
  <si>
    <t>Cổ tức, trái tức được nhận
Dividend, Coupon</t>
  </si>
  <si>
    <t>2221</t>
  </si>
  <si>
    <t>Cổ tức được nhận
Dividend received</t>
  </si>
  <si>
    <t>2221.1</t>
  </si>
  <si>
    <t>Trái tức được nhận
Coupon received</t>
  </si>
  <si>
    <t>2221.2</t>
  </si>
  <si>
    <t>Lãi được nhận
Income from Interest</t>
  </si>
  <si>
    <t>2222</t>
  </si>
  <si>
    <t>Lãi tiền gửi ngân hàng
Income from Bank Deposit</t>
  </si>
  <si>
    <t>2222.1</t>
  </si>
  <si>
    <t>Lãi chứng chỉ tiền gửi
Interest from Certificates of Deposit</t>
  </si>
  <si>
    <t>2222.2</t>
  </si>
  <si>
    <t>Các khoản thu nhập khác
Other income</t>
  </si>
  <si>
    <t>2223</t>
  </si>
  <si>
    <t>Thu nhập khác về đầu tư
Other investment income</t>
  </si>
  <si>
    <t>2223.1</t>
  </si>
  <si>
    <t>Thu nhập khác
Other income</t>
  </si>
  <si>
    <t>2223.2</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</si>
  <si>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</si>
  <si>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2223.3</t>
  </si>
  <si>
    <t>Chi phí
Expense</t>
  </si>
  <si>
    <t>2224</t>
  </si>
  <si>
    <t>Phí quản lý trả cho công ty quản lý quỹ
Management Fee paid to Fund Management Company</t>
  </si>
  <si>
    <t>2225</t>
  </si>
  <si>
    <t>Phí lưu ký, giám sát trả cho Ngân hàng Giám sát/ VSD
Custody, Supervising Fees paid to Supervising Bank/VSD</t>
  </si>
  <si>
    <t>2226</t>
  </si>
  <si>
    <t>Phí dịch vụ lưu ký - bảo quản tài sản
Custodian service - Safe Custody Fee</t>
  </si>
  <si>
    <t>2226.1</t>
  </si>
  <si>
    <t>Phí dịch vụ lưu ký - giao dịch chứng khoán
Custodian service - Transaction fee</t>
  </si>
  <si>
    <t>2226.2</t>
  </si>
  <si>
    <t>Phí dịch vụ lưu ký - phí VSD
Custodian service -  VSD fee</t>
  </si>
  <si>
    <t>2226.3</t>
  </si>
  <si>
    <t>Phí giám sát
Supervisory fee</t>
  </si>
  <si>
    <t>2226.4</t>
  </si>
  <si>
    <t>Phí dịch vụ lưu ký - phí VSD về quản lý vị thế và tài sản ký quỹ cho các hợp đồng phái sinh
Custodian service -  VSD fee for position and margin management of index future contracts</t>
  </si>
  <si>
    <t>2226.5</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</si>
  <si>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</si>
  <si>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2227</t>
  </si>
  <si>
    <t>Chi phí dịch vụ quản trị Quỹ
Fund Administration Fee</t>
  </si>
  <si>
    <t>2227.1</t>
  </si>
  <si>
    <t>Chi phí dịch vụ Đại lý Chuyển nhượng
Transfer Agency Fee</t>
  </si>
  <si>
    <t>2227.2</t>
  </si>
  <si>
    <t>Phí cung cấp dịch vụ tính giá trị tài sản ròng tham chiếu (iNAV) trả cho HOSE
Expenses payable to HOSE for iNAV calculation</t>
  </si>
  <si>
    <t>2227.3</t>
  </si>
  <si>
    <t>Phí cấp quyền sử dụng chỉ số trả cho HOSE
Expenses payable to HOSE for Index usage</t>
  </si>
  <si>
    <t>2227.4</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</si>
  <si>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</si>
  <si>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</si>
  <si>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</si>
  <si>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</si>
  <si>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Thù lao trả cho ban đại diện quỹ
Remuneration for Fund's Board of Representatives</t>
  </si>
  <si>
    <t>2229.1</t>
  </si>
  <si>
    <t>Chi phí cung cấp báo giá chứng khoán
Price feed fee Expenses</t>
  </si>
  <si>
    <t>2229.2</t>
  </si>
  <si>
    <t>Chi phí dịch vụ tư vấn pháp lý
Legal consultancy expenses</t>
  </si>
  <si>
    <t>2229.3</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</si>
  <si>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</si>
  <si>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</si>
  <si>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</si>
  <si>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</si>
  <si>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</si>
  <si>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</si>
  <si>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</si>
  <si>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</si>
  <si>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Chi phí công bố thông tin của Quỹ
Expenses for information disclosure of the Fund</t>
  </si>
  <si>
    <t>2230.4</t>
  </si>
  <si>
    <t>Phí thiết kế, in ấn, gửi thư…
Designing, printing, posting... Expense</t>
  </si>
  <si>
    <t>2230.5</t>
  </si>
  <si>
    <t>Chi phí liên quan đến thực hiện các giao dịch tài sản của quỹ
Expenses related to execution of fund’s asset transactions</t>
  </si>
  <si>
    <t>2231</t>
  </si>
  <si>
    <t>Chi phí môi giới
Brokerage fee expense</t>
  </si>
  <si>
    <t>2231.1</t>
  </si>
  <si>
    <t>Chi phí thanh toán bù trừ
Clearing settlement fee</t>
  </si>
  <si>
    <t>2231.2</t>
  </si>
  <si>
    <t>Các loại phí, chi phí khác
Other fees, expenses</t>
  </si>
  <si>
    <t>2232</t>
  </si>
  <si>
    <t>Chi phí thiết lập Quỹ
Set up Expenses</t>
  </si>
  <si>
    <t>2232.1</t>
  </si>
  <si>
    <t>Phí niêm yết, phí đăng ký chứng khoán
Listing fee, registration fee</t>
  </si>
  <si>
    <t>2232.2</t>
  </si>
  <si>
    <t>Phí quản lý thường niên phải trả cho UBCKNN
Annual management fee paid to SSC</t>
  </si>
  <si>
    <t>2232.3</t>
  </si>
  <si>
    <t>Phí ngân hàng
Bank charges</t>
  </si>
  <si>
    <t>2232.4</t>
  </si>
  <si>
    <t>Chi phi lãi vay
Borrowing Interest Expenses</t>
  </si>
  <si>
    <t>2232.5</t>
  </si>
  <si>
    <t>Chi phí khác
Other Expenses</t>
  </si>
  <si>
    <t>2232.6</t>
  </si>
  <si>
    <t>Phí thực hiện quyền trả cho VSD
Fee paid to VSD for getting the list of investors</t>
  </si>
  <si>
    <t>2232.7</t>
  </si>
  <si>
    <t>Phí đăng ký niêm yết bổ sung trả VSD
Additional registration fee pay for VSD</t>
  </si>
  <si>
    <t>2232.8</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</si>
  <si>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</si>
  <si>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</si>
  <si>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</si>
  <si>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</si>
  <si>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</si>
  <si>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</si>
  <si>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</si>
  <si>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</si>
  <si>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</si>
  <si>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</si>
  <si>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</si>
  <si>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</si>
  <si>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trong đó:
Change of Net Asset Value of the Fund during the period, in which:</t>
  </si>
  <si>
    <t>2239</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</si>
  <si>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</si>
  <si>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</si>
  <si>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liên quan tới nhà đầu tư trong kỳ
Change of Net Asset Value related to investors during the period</t>
  </si>
  <si>
    <t>2239.2</t>
  </si>
  <si>
    <t>Thay đổi giá trị tài sản ròng của Quỹ do việc phân phối thu nhập của Quỹ cho các nhà đầu tư trong kỳ
Change of Net Asset Value due to profit distribution to investors during the period</t>
  </si>
  <si>
    <t>2239.2.1</t>
  </si>
  <si>
    <t>Thay đổi giá trị tài sản ròng do phát hành thêm/mua lại chứng chỉ quỹ
Change of Net Asset Value due to subcription/redemption</t>
  </si>
  <si>
    <t>2239.3</t>
  </si>
  <si>
    <t>Thay đổi GTTSR do phát hành thêm Chứng chỉ Quỹ
Change of Net Asset Value due to subscription during the period</t>
  </si>
  <si>
    <t>2239.3.1</t>
  </si>
  <si>
    <t>Thay đổi GTTSR do mua lại Chứng chỉ Quỹ
Change of Net Asset Value due to redemption during the period</t>
  </si>
  <si>
    <t>2239.3.2</t>
  </si>
  <si>
    <t>VIII</t>
  </si>
  <si>
    <t>Giá trị tài sản ròng cuối kỳ
Net Asset Value at the end of period</t>
  </si>
  <si>
    <t>2243</t>
  </si>
  <si>
    <t>Tại ngày 31 tháng 12  năm 2024 
As at 31 Dec 2024</t>
  </si>
  <si>
    <t>Tại ngày 31 tháng 12  năm 2023
As at 31 Dec 2023</t>
  </si>
  <si>
    <t>%/cùng kỳ năm trước
%/against last year</t>
  </si>
  <si>
    <t>TÀI SẢN  
ASSETS</t>
  </si>
  <si>
    <t>2200</t>
  </si>
  <si>
    <t>I.1</t>
  </si>
  <si>
    <t>Tiền và các khoản tương đương tiền  
Cash and Cash Equivalents</t>
  </si>
  <si>
    <t>2201</t>
  </si>
  <si>
    <t>2202</t>
  </si>
  <si>
    <t>2203</t>
  </si>
  <si>
    <t>Tiền gửi của nhà đầu tư cho hoạt động mua chứng chỉ quỹ     
Cash at bank for Fund's subscription</t>
  </si>
  <si>
    <t>2203.1</t>
  </si>
  <si>
    <t>Tiền phải trả cho Nhà đầu tư về mua lại Chứng chỉ quỹ    
Cash at bank for Fund's redemption</t>
  </si>
  <si>
    <t>2203.2</t>
  </si>
  <si>
    <t>Tiền gửi ngân hàng cho hoạt động của Quỹ    
Cash at bank for Fund's operation</t>
  </si>
  <si>
    <t>2203.3</t>
  </si>
  <si>
    <t>Tiền gửi ký quỹ cho hoạt động đầu tư chứng khoán phái sinh  
Margin account for trading derivatives</t>
  </si>
  <si>
    <t>2203.4</t>
  </si>
  <si>
    <t>2204</t>
  </si>
  <si>
    <t>I.2</t>
  </si>
  <si>
    <t>Các khoản đầu tư (kê chi tiết)    
Investments</t>
  </si>
  <si>
    <t>2205</t>
  </si>
  <si>
    <t>2205.1</t>
  </si>
  <si>
    <t>Cổ phiếu chưa niêm yết    
Unlisted shares</t>
  </si>
  <si>
    <t>2205.2</t>
  </si>
  <si>
    <t>2205.3</t>
  </si>
  <si>
    <t>Chứng chỉ tiền gửi     
Certificates of Deposit</t>
  </si>
  <si>
    <t>2205.4</t>
  </si>
  <si>
    <t>Hợp đồng tiền gửi có kỳ hạn trên ba (03) tháng    
Deposit with term over three (03) months</t>
  </si>
  <si>
    <t>2205.5</t>
  </si>
  <si>
    <t>Quyền mua chứng khoán    
Investment - Rights</t>
  </si>
  <si>
    <t>2205.6</t>
  </si>
  <si>
    <t>Hợp đồng tương lai chỉ số    
Index future contracts</t>
  </si>
  <si>
    <t>2205.7</t>
  </si>
  <si>
    <t>Đầu tư khác  
Other investments</t>
  </si>
  <si>
    <t>2205.8</t>
  </si>
  <si>
    <t>I.3</t>
  </si>
  <si>
    <t>Phải thu cổ tức, trái tức  
Dividend, Coupon receivables</t>
  </si>
  <si>
    <t>2206</t>
  </si>
  <si>
    <t>Phải thu cổ tức    
Dividend receivable</t>
  </si>
  <si>
    <t>2206.1</t>
  </si>
  <si>
    <t>Phải thu trái tức    
Coupon receivable</t>
  </si>
  <si>
    <t>2206.2</t>
  </si>
  <si>
    <t>I.4</t>
  </si>
  <si>
    <t>Lãi được nhận    
Interest receivables</t>
  </si>
  <si>
    <t>2207</t>
  </si>
  <si>
    <t>Phải thu lãi tiền gửi có kỳ hạn  
Interest receivable from term deposits</t>
  </si>
  <si>
    <t>2207.1</t>
  </si>
  <si>
    <t>Phải thu lãi chứng chỉ tiền gửi  
Interest receivable from Certificates of Deposit</t>
  </si>
  <si>
    <t>2207.3</t>
  </si>
  <si>
    <t>I.5</t>
  </si>
  <si>
    <t>Tiền bán chứng khoán chờ thu    
Securities Trading Receivables</t>
  </si>
  <si>
    <t>2208</t>
  </si>
  <si>
    <t>I.6</t>
  </si>
  <si>
    <t>Các khoản phải thu khác    
Other receivables</t>
  </si>
  <si>
    <t>2210</t>
  </si>
  <si>
    <t>Dự phòng giảm giá tài sản nhận thế chấp  
Impairment of devaluation of assets as pledge</t>
  </si>
  <si>
    <t>2210.1</t>
  </si>
  <si>
    <t>Dự phòng nợ phải thu khó đòi    
Provision for doubtful debt</t>
  </si>
  <si>
    <t>2210.2</t>
  </si>
  <si>
    <t>Các khoản khác    
Others</t>
  </si>
  <si>
    <t>2210.3</t>
  </si>
  <si>
    <t>I.7</t>
  </si>
  <si>
    <t>Các tài sản khác    
Other assets</t>
  </si>
  <si>
    <t>2211</t>
  </si>
  <si>
    <t>I.8</t>
  </si>
  <si>
    <t>TỔNG TÀI SẢN    
TOTAL ASSETS</t>
  </si>
  <si>
    <t>2212</t>
  </si>
  <si>
    <t>Nợ    
Liabilities</t>
  </si>
  <si>
    <t>2213</t>
  </si>
  <si>
    <t>II.1</t>
  </si>
  <si>
    <t>Tiền phải thanh toán mua chứng khoán  
Securities Trading Payables</t>
  </si>
  <si>
    <t>2214</t>
  </si>
  <si>
    <t>II.2</t>
  </si>
  <si>
    <t>Các khoản phải trả khác  
Other Payables</t>
  </si>
  <si>
    <t>2215</t>
  </si>
  <si>
    <t>Phải trả nhà đầu tư    
Payables to investors</t>
  </si>
  <si>
    <t>2215.1</t>
  </si>
  <si>
    <t>Phải trả cho nhà đầu tư chờ mua chứng chỉ quỹ  
Subscription Pending allotment</t>
  </si>
  <si>
    <t>2215.1.1</t>
  </si>
  <si>
    <t>Phải trả nhà đầu tư trên tài sản giữ hộ    
Payables to investors for investment bought on behalf</t>
  </si>
  <si>
    <t>2215.1.2</t>
  </si>
  <si>
    <t>Phải trả nhà đầu tư trên cổ tức đã thu    
Payables to investors for collected dividend</t>
  </si>
  <si>
    <t>2215.1.3</t>
  </si>
  <si>
    <t>Phải trả cho Nhà đầu tư về mua lại Chứng chỉ quỹ    
Redemption payable to investors</t>
  </si>
  <si>
    <t>2215.1.4</t>
  </si>
  <si>
    <t>Thuế và các khoản phải nộp Nhà nước    
Taxes Payables and obligations to the State Budget</t>
  </si>
  <si>
    <t>2215.2</t>
  </si>
  <si>
    <t>Phải trả phí phát hành, mua lại chứng chỉ quỹ cho Đại lý phân phối và Công ty quản lý quỹ    
Subscription and Redemption fee payable to distributors and Fund Management Company</t>
  </si>
  <si>
    <t>2215.3</t>
  </si>
  <si>
    <t>Phải trả thu nhập cho nhà đầu tư    
Profit distribution payables</t>
  </si>
  <si>
    <t>2215.4</t>
  </si>
  <si>
    <t>Phải trả thù lao ban đại diện quỹ    
Remuneration Payable to Fund's Board of Representatives</t>
  </si>
  <si>
    <t>2215.5</t>
  </si>
  <si>
    <t>Phải trả phí quản lý cho công ty quản lý quỹ  
Management fee payable</t>
  </si>
  <si>
    <t>2215.6</t>
  </si>
  <si>
    <t>Phải trả phí quản trị quỹ    
Fund Administration fee payable</t>
  </si>
  <si>
    <t>2215.7</t>
  </si>
  <si>
    <t>Phải trả phí giám sát    
Supervisory service fee payable</t>
  </si>
  <si>
    <t>2215.8</t>
  </si>
  <si>
    <t>Phí giao dịch    
Transaction fee</t>
  </si>
  <si>
    <t>2215.9</t>
  </si>
  <si>
    <t>Phải trả phí môi giới    
Broker fee payable</t>
  </si>
  <si>
    <t>2215.9.1</t>
  </si>
  <si>
    <t>Phải trả phí phát hành thanh toán bù trừ chứng khoán    
Clearing Settlement Payables</t>
  </si>
  <si>
    <t>2215.9.2</t>
  </si>
  <si>
    <t>Trích trước phí lưu ký tài sản Quỹ mở    
Accrued expense for Custodian fee</t>
  </si>
  <si>
    <t>2215.10</t>
  </si>
  <si>
    <t>Phí dịch vụ lưu ký - bảo quản tài sản    
Custodian service - Safe Custody Fee</t>
  </si>
  <si>
    <t>2215.10.1</t>
  </si>
  <si>
    <t>Phí dịch vụ lưu ký - giao dịch chứng khoán  
Custodian service - Transaction fee</t>
  </si>
  <si>
    <t>2215.10.2</t>
  </si>
  <si>
    <t>Phí dịch vụ lưu ký - phí VSD    
Custodian service -  VSD fee</t>
  </si>
  <si>
    <t>2215.10.3</t>
  </si>
  <si>
    <t>Phải trả phí kiểm toán    
Audit fee payable</t>
  </si>
  <si>
    <t>2215.11</t>
  </si>
  <si>
    <t>Phải trả phí họp đại hội thưởng niên    
General meeting expense payable</t>
  </si>
  <si>
    <t>2215.12</t>
  </si>
  <si>
    <t>Phải trả phí báo cáo thường niên    
Annual report expense payable</t>
  </si>
  <si>
    <t>2215.13</t>
  </si>
  <si>
    <t>Phải trả phí dịch vụ đại lý chuyển nhượng  
Transfer Agency fee payable</t>
  </si>
  <si>
    <t>2215.14</t>
  </si>
  <si>
    <t>Dự chi phí cung cấp dịch vụ tính giá trị tài sản ròng tham chiếu (iNAV) cho HOSE    
Accrued expense for payable to HOSE for iNAV calculation</t>
  </si>
  <si>
    <t>2215.15</t>
  </si>
  <si>
    <t>Dự chi phí cấp quyền sử dụng chỉ số cho HOSE  
Accrued expense for payable to HOSE for Index usage</t>
  </si>
  <si>
    <t>2215.16</t>
  </si>
  <si>
    <t>Phải trả khác    
Other payable</t>
  </si>
  <si>
    <t>2215.17</t>
  </si>
  <si>
    <t>Phải trả phí báo giá    
Price feed fee payable</t>
  </si>
  <si>
    <t>2215.17.1</t>
  </si>
  <si>
    <t>Trích trước phí công tác, họp của ban đại diện  
Expense accruals for Fund's Board of Representatives travelling, meeting</t>
  </si>
  <si>
    <t>2215.17.2</t>
  </si>
  <si>
    <t>Trích trước phí quản lý thường niên trả UBCKNN  
Expense accruals for Annual Fee pay to SSC</t>
  </si>
  <si>
    <t>2215.17.3</t>
  </si>
  <si>
    <t>Trích trước phí quản lý niêm yết hàng năm tại SGDCK    
Accrued expense for listing fee at HOSE</t>
  </si>
  <si>
    <t>2215.17.4</t>
  </si>
  <si>
    <t>Trích trước phí thành lập Quỹ
Fund set up fee</t>
  </si>
  <si>
    <t>2215.17.5</t>
  </si>
  <si>
    <t>Vay ngắn hạn     
Short-term loans</t>
  </si>
  <si>
    <t>2215.18</t>
  </si>
  <si>
    <t>Gốc khoản vay ngắn hạn     
Short-term loans Principal</t>
  </si>
  <si>
    <t>2215.18.1</t>
  </si>
  <si>
    <t>Trich trước lãi vay ngắn hạn    
Accrued Interest Expense</t>
  </si>
  <si>
    <t>2215.18.2</t>
  </si>
  <si>
    <t>II.3</t>
  </si>
  <si>
    <t>TỔNG NỢ    
TOTAL LIABILITIES</t>
  </si>
  <si>
    <t>2216</t>
  </si>
  <si>
    <t>Tài sản ròng của Quỹ ( = I.8 - II.3)    
Net Asset Value ( = I.8 - II.3)</t>
  </si>
  <si>
    <t>2217</t>
  </si>
  <si>
    <t>Tổng số đơn vị quỹ    
Total Outstanding Fund Certificates</t>
  </si>
  <si>
    <t>2218</t>
  </si>
  <si>
    <t>Giá trị tài sản ròng trên một chứng chỉ quỹ (III/V)  
Net asset value per unit certificate (III/V)</t>
  </si>
  <si>
    <t>2219</t>
  </si>
  <si>
    <t>Chỉ tiêu
Indicator</t>
  </si>
  <si>
    <t>Mã số
Code</t>
  </si>
  <si>
    <t>Thuyết minh
Note</t>
  </si>
  <si>
    <t>I. Lưu chuyển tiền từ hoạt động đầu tư
Cash flow from investing activities</t>
  </si>
  <si>
    <t>1. Lợi nhuận trước Thuế Thu nhập doanh nghiệp
Profit before income tax</t>
  </si>
  <si>
    <t>01</t>
  </si>
  <si>
    <t>2. Điều chỉnh cho các khoản tăng giá trị tài sản ròng từ các hoạt động đầu tư
Adjustment for NAV increase from investing activities</t>
  </si>
  <si>
    <t>02</t>
  </si>
  <si>
    <t>(- Lãi) hoặc (+ lỗ) chênh lệch tỷ giá hối đoái chưa thực hiện.
Unreliased (Gain) or Loss from FX valuation/Investment revaluation</t>
  </si>
  <si>
    <t>03</t>
  </si>
  <si>
    <t>(Lãi)/ Lỗ chênh lệch tỷ giá hối đoái
Unrealiased Gain or (Loss) from FX valuation</t>
  </si>
  <si>
    <t>03.1</t>
  </si>
  <si>
    <t>(Lãi)/ Lỗ chênh lệch đánh giá lại các khoản đầu tư chưa thực hiện
Unrealised gain/loss from revaluation of investments</t>
  </si>
  <si>
    <t>03.2</t>
  </si>
  <si>
    <t>(+)  Chi phí trích trước
Increase of Accrued Expenses</t>
  </si>
  <si>
    <t>04</t>
  </si>
  <si>
    <t>3. Lợi nhuận từ hoạt động đầu tư trước thay đổi vốn lưu động
Profit from investing activities before changes in working capital</t>
  </si>
  <si>
    <t>05</t>
  </si>
  <si>
    <t>(-) Tăng, (+) giảm các khoản đầu tư
(Increase), Decrease in investments</t>
  </si>
  <si>
    <t>20</t>
  </si>
  <si>
    <t>(-) Tăng, (+) giảm phải thu bán chứng khoán đầu tư
(Increase), Decrease in Receivables from investments sold but not yet settled</t>
  </si>
  <si>
    <t>06</t>
  </si>
  <si>
    <t>(-) Tăng, (+) giảm dự thu phải thu tiền lãi các khoản đầu tư
(Increase), Decrease in dividend and interest receivables</t>
  </si>
  <si>
    <t>07</t>
  </si>
  <si>
    <t>(-) Tăng, (+) giảm các khoản phải thu khác
(Increase), Decrease in other receivables</t>
  </si>
  <si>
    <t>08</t>
  </si>
  <si>
    <t>(+) Tăng, (-) giảm vay ngắn hạn
Increase, (Decrease) in Short-term Loans</t>
  </si>
  <si>
    <t>09</t>
  </si>
  <si>
    <t>(+) Tăng, (-) giảm phải trả cho người bán
(Decrease), Increase in payables for securities purchased but not yet settled</t>
  </si>
  <si>
    <t>10</t>
  </si>
  <si>
    <t>(+) Tăng, (-) giảm phải trả các Đại lý phân phối Chứng chỉ quỹ
(Decrease)/increase in subscription and redemption fee payable to distributors and Fund Management Company</t>
  </si>
  <si>
    <t>11</t>
  </si>
  <si>
    <t>(+) Tăng, (-) giảm phải trả thu nhập cho Nhà đầu tư
Increase, (Decrease) in profit distribution payables to investors</t>
  </si>
  <si>
    <t>12</t>
  </si>
  <si>
    <t>(+) Tăng, (-) giảm Thuế và các khoản phải nộp Nhà nước
Increase, (Decrease) in Tax payables and obligations to the State Budget</t>
  </si>
  <si>
    <t>13</t>
  </si>
  <si>
    <t>(+) Tăng, (-) giảm phải trả cho Nhà đầu tư về mua Chứng chỉ quỹ
Increase, (Decrease) in Subscription payable</t>
  </si>
  <si>
    <t>14</t>
  </si>
  <si>
    <t>(+) Tăng, (-) giảm phải trả cho Nhà đầu tư về mua lại Chứng chỉ quỹ
Increase, (Decrease) in Redemption payable</t>
  </si>
  <si>
    <t>15</t>
  </si>
  <si>
    <t>(+) Tăng, (-) giảm phải trả, phải nộp khác
Increase, (Decrease) in other payables</t>
  </si>
  <si>
    <t>16</t>
  </si>
  <si>
    <t>(+) Tăng, (-) giảm Phải trả dịch vụ quản lý Quỹ mở
Increase, (Decrease) in Fund management related service expense payable</t>
  </si>
  <si>
    <t>17</t>
  </si>
  <si>
    <t>(+) Tăng, (-) giảm Thuế Thu nhập doanh nghiệp đã nộp
Increase, (Decrease) in Corporate Income Tax paid</t>
  </si>
  <si>
    <t>18</t>
  </si>
  <si>
    <t>Lưu chuyển tiền thuần từ hoạt động đầu tư
Net Cash flow from Investing activities</t>
  </si>
  <si>
    <t>19</t>
  </si>
  <si>
    <t>II. Lưu chuyển tiền từ hoạt động tài chính 
Cash flow from financing activities</t>
  </si>
  <si>
    <t>1. Tiền thu từ phát hành Chứng chỉ quỹ mở 
Receipts from subscriptions</t>
  </si>
  <si>
    <t>31</t>
  </si>
  <si>
    <t>2. Tiền chi mua lại Chứng chỉ quỹ mở
Payments for redemptions</t>
  </si>
  <si>
    <t>32</t>
  </si>
  <si>
    <t>3. Tiền vay gốc
Principal of borrowings</t>
  </si>
  <si>
    <t>33</t>
  </si>
  <si>
    <t>4.Tiền chi trả nợ gốc vay
Payment of Principal borrowings</t>
  </si>
  <si>
    <t>34</t>
  </si>
  <si>
    <t>5. Tiền chi trả cổ tức, tiền lãi cho Nhà đầu tư
Payment of Cash Dividend for Investors</t>
  </si>
  <si>
    <t>35</t>
  </si>
  <si>
    <t>Lưu chuyển tiền thuần từ hoạt động tài chính
Net cash outflows from financing activities</t>
  </si>
  <si>
    <t>30</t>
  </si>
  <si>
    <t>III. Tăng/giảm tiền thuần trong kỳ 
Net Increase/Decrease in cash and cash equivalent for the period</t>
  </si>
  <si>
    <t>40</t>
  </si>
  <si>
    <t>IV. Tiền và các khoản tương đương tiền đầu kỳ 
Cash and cash equivalents at the beginning of period</t>
  </si>
  <si>
    <t>50</t>
  </si>
  <si>
    <t>Tiền gửi ngân hàng đầu kỳ: 
Cash at bank of the beginning of period:</t>
  </si>
  <si>
    <t>51</t>
  </si>
  <si>
    <t>-Tiền gửi ngân hàng và tương đương tiền cho hoạt động của Quỹ 
Cash at bank and cash equivalent for Fund's operation</t>
  </si>
  <si>
    <t>52</t>
  </si>
  <si>
    <t>Tiền gửi không kỳ hạn
Demand deposit</t>
  </si>
  <si>
    <t>52.1</t>
  </si>
  <si>
    <t>Tiền gửi có kỳ hạn dưới ba (03) tháng
Deposits with term under three (03) months</t>
  </si>
  <si>
    <t>52.2</t>
  </si>
  <si>
    <t>Tiền gửi ký quỹ cho hoạt động đầu tư chứng khoán phái sinh
Margin account for trading derivatives</t>
  </si>
  <si>
    <t>52.3</t>
  </si>
  <si>
    <t>- Tiền gửi của nhà đầu tư về mua bán chứng chỉ quỹ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</si>
  <si>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</si>
  <si>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</si>
  <si>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</si>
  <si>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</si>
  <si>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</si>
  <si>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</si>
  <si>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</si>
  <si>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</si>
  <si>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57.1</t>
  </si>
  <si>
    <t>57.2</t>
  </si>
  <si>
    <t>57.3</t>
  </si>
  <si>
    <t>- Tiền gửi của nhà đầu tư về mua bán chứng chỉ quỹ
Cash at bank for Fund's subscription and redemption</t>
  </si>
  <si>
    <t>58</t>
  </si>
  <si>
    <t>59</t>
  </si>
  <si>
    <t>VI. Thay đổi Tiền và các khoản tương đương tiền trong kỳ
Changes in cash and cash equivalents in the period</t>
  </si>
  <si>
    <t>60</t>
  </si>
  <si>
    <t>Loại tài sản
Asset types</t>
  </si>
  <si>
    <t>Cổ phiếu niêm yết  
Listed shares</t>
  </si>
  <si>
    <t>4030</t>
  </si>
  <si>
    <t>Tổng</t>
  </si>
  <si>
    <t>4031</t>
  </si>
  <si>
    <t>Cổ phiếu không niêm yết  
Unlisted shares</t>
  </si>
  <si>
    <t>4032</t>
  </si>
  <si>
    <t>Tổng  
Total</t>
  </si>
  <si>
    <t>4033</t>
  </si>
  <si>
    <t>Tổng các loại cổ phiếu  
Total shares</t>
  </si>
  <si>
    <t>4034</t>
  </si>
  <si>
    <t>Trái phiếu  
Bonds</t>
  </si>
  <si>
    <t>4035</t>
  </si>
  <si>
    <t>Trái phiếu chưa niêm yết
Unlisted Bonds</t>
  </si>
  <si>
    <t>4035.1</t>
  </si>
  <si>
    <t>Trái phiếu niêm yết
Listed Bonds</t>
  </si>
  <si>
    <t>4035.2</t>
  </si>
  <si>
    <t>4035.2.1</t>
  </si>
  <si>
    <t>4035.2.2</t>
  </si>
  <si>
    <t>4035.2.3</t>
  </si>
  <si>
    <t>4035.2.4</t>
  </si>
  <si>
    <t>4035.2.5</t>
  </si>
  <si>
    <t>4035.2.6</t>
  </si>
  <si>
    <t>4035.2.7</t>
  </si>
  <si>
    <t>4035.2.8</t>
  </si>
  <si>
    <t>4035.2.9</t>
  </si>
  <si>
    <t>4035.2.10</t>
  </si>
  <si>
    <t>4036</t>
  </si>
  <si>
    <t>Các loại chứng khoán khác  
Other sercurities</t>
  </si>
  <si>
    <t>4037</t>
  </si>
  <si>
    <t>Quyền mua chứng khoán  
Investments - Rights</t>
  </si>
  <si>
    <t>4037.1</t>
  </si>
  <si>
    <t>Chi tiết loại hợp đồng phái sinh(*)  
Index future contracts</t>
  </si>
  <si>
    <t>4037.2</t>
  </si>
  <si>
    <t>4038</t>
  </si>
  <si>
    <t>Tổng các loại chứng khoán  
Total investment</t>
  </si>
  <si>
    <t>4039</t>
  </si>
  <si>
    <t>Các tài sản khác   
Other assets</t>
  </si>
  <si>
    <t>4040</t>
  </si>
  <si>
    <t>Cổ tức được nhận  
Dividend receivables</t>
  </si>
  <si>
    <t>4040.1</t>
  </si>
  <si>
    <t>Lãi trái phiếu được nhận  
Bond coupon receivables</t>
  </si>
  <si>
    <t>4040.2</t>
  </si>
  <si>
    <t>Lãi tiền gửi được nhận  
Interest receivables from deposits</t>
  </si>
  <si>
    <t>4040.3</t>
  </si>
  <si>
    <t>Tiền bán chứng khoán chờ thu (kê chi tiết)  Receivables from investments sold but not yet settle</t>
  </si>
  <si>
    <t>4040.4</t>
  </si>
  <si>
    <t>Phải thu cho khoản cổ phiếu hạn chế chờ mua  Receivable from AP/Investors on securities on hold</t>
  </si>
  <si>
    <t>4040.5</t>
  </si>
  <si>
    <t>Phải thu khác  
Other receivables</t>
  </si>
  <si>
    <t>4040.6</t>
  </si>
  <si>
    <t>Tài sản khác  
Other investments</t>
  </si>
  <si>
    <t>4040.7</t>
  </si>
  <si>
    <t>4041</t>
  </si>
  <si>
    <t>Tiền  
Cash</t>
  </si>
  <si>
    <t>4042</t>
  </si>
  <si>
    <t>Tiền gửi Ngân Hàng  
Cash at Bank</t>
  </si>
  <si>
    <t>4043</t>
  </si>
  <si>
    <t>Tiền gửi ngân hàng  
Cash at Bank</t>
  </si>
  <si>
    <t>4043.1</t>
  </si>
  <si>
    <t>Các khoản tương đương tiền  
Cash Equivalents</t>
  </si>
  <si>
    <t>4043.2</t>
  </si>
  <si>
    <t>Tiền gửi có kỳ hạn trên 3 tháng  
Term deposit greater than 3 months</t>
  </si>
  <si>
    <t>4043.3</t>
  </si>
  <si>
    <t>Chứng chỉ tiền gửi   
Certificates of deposit</t>
  </si>
  <si>
    <t>4044</t>
  </si>
  <si>
    <t>Công cụ chuyển nhượng…  
Transferable instruments…</t>
  </si>
  <si>
    <t>4045</t>
  </si>
  <si>
    <t>4046</t>
  </si>
  <si>
    <t>Tổng giá trị danh mục   
Total value of portfolio</t>
  </si>
  <si>
    <t>4047</t>
  </si>
  <si>
    <t>Nội dung
Description</t>
  </si>
  <si>
    <t>Mã số
Item No</t>
  </si>
  <si>
    <t>Giá trị tài sản ròng của Quỹ mở (NAV) đầu kỳ
Net Asset Value (NAV) at the beginning of period</t>
  </si>
  <si>
    <t>4060</t>
  </si>
  <si>
    <t>Thay đổi NAV so với kỳ trước (= II.1 + II.2), 
Trong đó:
Change of NAV during the period (= II.1 + II.2),
Of which:</t>
  </si>
  <si>
    <t>4061</t>
  </si>
  <si>
    <t>Thay đổi NAV do biến động thị trường và hoạt động giao dịch của Quỹ mở trong kỳ
Changes of NAV due to market fluctuation and the fund's investment during the period</t>
  </si>
  <si>
    <t>4062</t>
  </si>
  <si>
    <t>Thay đổi NAV do phân chia Lợi nhuận/Tài sản của Quỹ mở cho Nhà đầu tư trong kỳ
Change of NAV due to profit distribution to investors during the period</t>
  </si>
  <si>
    <t>4063</t>
  </si>
  <si>
    <t>Thay đổi NAV do mua lại, phát hành thêm Chứng chỉ quỹ (= III.1 + III.2)
Change of NAV due to redemption, subscription of Fund Certificate (= III.1 + III.2)</t>
  </si>
  <si>
    <t>4064</t>
  </si>
  <si>
    <t>III.1</t>
  </si>
  <si>
    <t>Khoản thu từ việc phát hành bổ sung Chứng chỉ quỹ
Increase from Subscription of Fund Certificate</t>
  </si>
  <si>
    <t>4065</t>
  </si>
  <si>
    <t>III.2</t>
  </si>
  <si>
    <t>Khoản thanh toán từ việc mua lại Chứng chỉ quỹ
Decrease from Redemption of Fund Certificate</t>
  </si>
  <si>
    <t>4066</t>
  </si>
  <si>
    <t>Giá trị tài sản ròng của Quỹ mở cuối kỳ 
( = I + II + III) 
NAV at the end of period (= I + II + III)</t>
  </si>
  <si>
    <t>4067</t>
  </si>
  <si>
    <t>Giá trị tài sản ròng trên một đơn vị quỹ cuối kỳ
NAV per unit at the end of period</t>
  </si>
  <si>
    <t>4067.1</t>
  </si>
  <si>
    <t>CHỈ TIÊU
Indicators</t>
  </si>
  <si>
    <t>Thuyết minh
Notes</t>
  </si>
  <si>
    <t>Tại ngày 31/12/2024
As at 31 Dec 2024</t>
  </si>
  <si>
    <t>Tại ngày 31/12/2023
As at 31 Dec 2023</t>
  </si>
  <si>
    <t>I.TÀI SẢN
Asset</t>
  </si>
  <si>
    <t>1.Tiền gửi ngân hàng và tương đương tiền
Cash at bank and cash equivalent</t>
  </si>
  <si>
    <t>110</t>
  </si>
  <si>
    <t>1.1. Tiền gửi ngân hàng
Cash at bank</t>
  </si>
  <si>
    <t>111</t>
  </si>
  <si>
    <t>Tiền gửi của nhà đầu tư cho hoạt động mua Chứng chỉ quỹ
Cash at bank for Fund's subscription</t>
  </si>
  <si>
    <t>111.1</t>
  </si>
  <si>
    <t>Tiền phải trả cho Nhà đầu tư về mua lại Chứng chỉ quỹ
Cash at bank for Fund's redemption</t>
  </si>
  <si>
    <t>111.2</t>
  </si>
  <si>
    <t>Tiền gửi ngân hàng cho hoạt động của Quỹ
Cash at bank for Fund's operation</t>
  </si>
  <si>
    <t>111.3</t>
  </si>
  <si>
    <t>111.4</t>
  </si>
  <si>
    <t>1.2. Tiền gửi có kỳ hạn dưới 3 tháng
Deposit with term less than 3 months</t>
  </si>
  <si>
    <t>112</t>
  </si>
  <si>
    <t>1.3. Tài khoản phong tỏa
Escrow account</t>
  </si>
  <si>
    <t>113</t>
  </si>
  <si>
    <t>2. Các khoản đầu tư thuần
Investment</t>
  </si>
  <si>
    <t>120</t>
  </si>
  <si>
    <t>2.1. Các khoản đầu tư
Investment</t>
  </si>
  <si>
    <t>121</t>
  </si>
  <si>
    <t>Cổ phiếu niêm yết
Listed Shares</t>
  </si>
  <si>
    <t>121.1</t>
  </si>
  <si>
    <t>Cổ phiếu chưa niêm yết
Unlisted Shares</t>
  </si>
  <si>
    <t>121.2</t>
  </si>
  <si>
    <t>Trái phiếu niêm yết
List Bonds</t>
  </si>
  <si>
    <t>121.3</t>
  </si>
  <si>
    <t>121.4</t>
  </si>
  <si>
    <t>Chứng chỉ tiền gửi
Certificates of Deposit</t>
  </si>
  <si>
    <t>121.5</t>
  </si>
  <si>
    <t>Hợp đồng tiền gửi có kỳ hạn trên ba (03) tháng
Deposit with term over three (03) months</t>
  </si>
  <si>
    <t>121.6</t>
  </si>
  <si>
    <t>Quyền mua chứng khoán
Investments - Rights</t>
  </si>
  <si>
    <t>121.7</t>
  </si>
  <si>
    <t>Hợp đồng tương lai chỉ số
Index future contracts</t>
  </si>
  <si>
    <t>121.8</t>
  </si>
  <si>
    <t>Đầu tư khác
Other Investments</t>
  </si>
  <si>
    <t>121.9</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</si>
  <si>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</si>
  <si>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</si>
  <si>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</si>
  <si>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</si>
  <si>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</si>
  <si>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</si>
  <si>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Trong đó: Phải thu khó đòi về bán các khoản đầu tư
In which: Overdue receivables from selling investments</t>
  </si>
  <si>
    <t>132</t>
  </si>
  <si>
    <t>3.2. Phải thu và dự thu cổ tức, tiền lãi các khoản đầu tư
Dividend and interest receivables</t>
  </si>
  <si>
    <t>133</t>
  </si>
  <si>
    <t>3.2.1. Phải thu cổ tức, tiền lãi đến ngày nhận
Dividend and interest receivables on or after payment date</t>
  </si>
  <si>
    <t>134</t>
  </si>
  <si>
    <t>Phải thu cổ tức
Dividend receivable</t>
  </si>
  <si>
    <t>134.1</t>
  </si>
  <si>
    <t>Phải thu trái tức
Coupon receivables</t>
  </si>
  <si>
    <t>134.2</t>
  </si>
  <si>
    <t>Phải thu lãi tiền gửi có kỳ hạn dưới 3 tháng
Interest receivables from deposit with term less than three (03) months</t>
  </si>
  <si>
    <t>134.3</t>
  </si>
  <si>
    <t>Phải thu lãi tiền gửi có kỳ hạn trên 3 tháng
Interest receivables from deposit with term more than three (03) months</t>
  </si>
  <si>
    <t>134.4</t>
  </si>
  <si>
    <t>Phải thu lãi chứng chỉ tiền gửi
Interest receivables from Certificates of Deposit</t>
  </si>
  <si>
    <t>134.5</t>
  </si>
  <si>
    <t>Trong đó: Phải thu khó đòi về cổ tức, tiền lãi đến ngày nhận nhưng chưa nhận được
In which: Overdue receivables from dividend, interest income</t>
  </si>
  <si>
    <t>135</t>
  </si>
  <si>
    <t>3.2.2. Dự thu cổ tức, tiền lãi chưa đến ngày nhận 
Dividend and interest receivables before payment date</t>
  </si>
  <si>
    <t>136</t>
  </si>
  <si>
    <t>Dự thu cổ tức
Dividend receivables</t>
  </si>
  <si>
    <t>136.1</t>
  </si>
  <si>
    <t>136.2</t>
  </si>
  <si>
    <t>Dự thu lãi tiền gửi có kỳ hạn dưới 3 tháng
Interest acrrual from deposit with term less than three (03) months</t>
  </si>
  <si>
    <t>136.3</t>
  </si>
  <si>
    <t>Dự thu lãi tiền gửi có kỳ hạn trên 3 tháng
Interest accrual from deposit with term more than three (03) months</t>
  </si>
  <si>
    <t>136.4</t>
  </si>
  <si>
    <t>Dự thu lãi chứng chỉ tiền gửi
Interest accrual from Certificates of Deposit</t>
  </si>
  <si>
    <t>136.5</t>
  </si>
  <si>
    <t>3.3. Các khoản phải thu khác
Other receivables</t>
  </si>
  <si>
    <t>137</t>
  </si>
  <si>
    <t>Phải thu cho khoản cổ phiếu hạn chế chờ mua
Receivable from AP/Investors on securities on hold of buying</t>
  </si>
  <si>
    <t>137.1</t>
  </si>
  <si>
    <t>Các tài sản khác
Other assets</t>
  </si>
  <si>
    <t>137.2</t>
  </si>
  <si>
    <t>137.2.1</t>
  </si>
  <si>
    <t>Các khoản khác  
Others</t>
  </si>
  <si>
    <t>137.3</t>
  </si>
  <si>
    <t>3.4. Dự phòng nợ phải thu khó đòi
Provision for doubtful debt</t>
  </si>
  <si>
    <t>138</t>
  </si>
  <si>
    <t>TỔNG TÀI SẢN
TOTAL ASSETS</t>
  </si>
  <si>
    <t>100</t>
  </si>
  <si>
    <t>II. NỢ PHẢI TRẢ
TOTAL LIABILITIES</t>
  </si>
  <si>
    <t>1. Vay ngắn hạn
Short-term borrowings</t>
  </si>
  <si>
    <t>311</t>
  </si>
  <si>
    <t>Gốc khoản vay ngắn hạn
Short-term loans Principal</t>
  </si>
  <si>
    <t>311.1</t>
  </si>
  <si>
    <t>Trích trước lãi vay ngắn hạn
Accrued Interest Expense</t>
  </si>
  <si>
    <t>311.2</t>
  </si>
  <si>
    <t>2. Phải trả về mua các khoản đầu tư
Payables for securities purchased but not yet settled</t>
  </si>
  <si>
    <t>312</t>
  </si>
  <si>
    <t>3. Phải trả phí cho các Đại lý phân phối, Công ty quản lý Quỹ về mua bán CCQ
Subscription and Redemption fee payable to distributors and fund management company</t>
  </si>
  <si>
    <t>313</t>
  </si>
  <si>
    <t>Phải trả phí cho các đại lý phân phối về mua bán CCQ
Subscription and Redemption fee payable to distributors</t>
  </si>
  <si>
    <t>313.1</t>
  </si>
  <si>
    <t>Phải trả phí cho Công ty Quản lý Quỹ về mua bán CCQ
Subscription and Redemption fee payable to fund management company</t>
  </si>
  <si>
    <t>313.2</t>
  </si>
  <si>
    <t>4. Thuế và các khoản phải nộp Nhà nước
Tax payables and obligations to the State Budget</t>
  </si>
  <si>
    <t>314</t>
  </si>
  <si>
    <t>5.Phải trả thu nhập cho Nhà đầu tư
Profit distribution payables</t>
  </si>
  <si>
    <t>315</t>
  </si>
  <si>
    <t>6. Chi phí phải trả 
Accual Expenses</t>
  </si>
  <si>
    <t>316</t>
  </si>
  <si>
    <t>6.1. Phí giao dịch
Transaction fee</t>
  </si>
  <si>
    <t>316.1</t>
  </si>
  <si>
    <t>Phải trả phí môi giới
Brokerage fee payables</t>
  </si>
  <si>
    <t>316.1.1</t>
  </si>
  <si>
    <t>Phải trả phí giao dịch thanh toán bù trừ chứng khoán
Clearing settlement fee payables</t>
  </si>
  <si>
    <t>316.1.2</t>
  </si>
  <si>
    <t>6.2. Trích trước phí kiểm toán
Accrued expense for audit fee</t>
  </si>
  <si>
    <t>316.2</t>
  </si>
  <si>
    <t>6.3. Trích trước phí họp đại hội thường niên
Accrued expense for Annual General meeting</t>
  </si>
  <si>
    <t>316.3</t>
  </si>
  <si>
    <t>6.4. Trích trước phí báo cáo thường niên
Accrued expense for Annual report</t>
  </si>
  <si>
    <t>316.4</t>
  </si>
  <si>
    <t>6.5. Trích trước thù lao ban đại diện quỹ
Accrued expense for Remuneration Payable to Fund's Board of Representatives</t>
  </si>
  <si>
    <t>316.5</t>
  </si>
  <si>
    <t>7. Phải trả cho Nhà đầu tư về mua Chứng chỉ quỹ
Subcription payable to investors</t>
  </si>
  <si>
    <t>317</t>
  </si>
  <si>
    <t>Phải trả cho Nhà đầu tư chờ mua Chứng chỉ quỹ
Subscription Pending Allotment</t>
  </si>
  <si>
    <t>317.1</t>
  </si>
  <si>
    <t>Phải trả Nhà đầu tư trên tài sản giữ hộ
Payables to investors for investment bought on behalf</t>
  </si>
  <si>
    <t>317.2</t>
  </si>
  <si>
    <t>8. Phải trả cho Nhà đầu tư về mua lại Chứng chỉ quỹ
Redemption payable</t>
  </si>
  <si>
    <t>318</t>
  </si>
  <si>
    <t>9. Phải trả dịch vụ quản lý Quỹ mở
Fund management related service expense payable</t>
  </si>
  <si>
    <t>319</t>
  </si>
  <si>
    <t>Trích trước phải trả phí quản lý
Accrued expenses for Management fee</t>
  </si>
  <si>
    <t>319.1</t>
  </si>
  <si>
    <t>Trích trước phí lưu ký tài sản Quỹ mở
Accrued expense for Custodian fee</t>
  </si>
  <si>
    <t>319.2</t>
  </si>
  <si>
    <t>319.2.1</t>
  </si>
  <si>
    <t>319.2.2</t>
  </si>
  <si>
    <t>319.2.3</t>
  </si>
  <si>
    <t>Trích trước phí quản trị quỹ
Accrued expense for Fund administration fee</t>
  </si>
  <si>
    <t>319.3</t>
  </si>
  <si>
    <t>Trích trước phí giám sát
Accrued expense for Supervising fee</t>
  </si>
  <si>
    <t>319.4</t>
  </si>
  <si>
    <t>Trích trước phí dịch vụ đại lý chuyển nhượng
Accrued expense for Tranfer agency fee</t>
  </si>
  <si>
    <t>319.5</t>
  </si>
  <si>
    <t>10. Phải trả, phải nộp khác
Other payables</t>
  </si>
  <si>
    <t>320</t>
  </si>
  <si>
    <t>Phải trả phí báo giá
Price feed fee payable</t>
  </si>
  <si>
    <t>320.1</t>
  </si>
  <si>
    <t>Trích trước phí công tác, họp của ban đại diện
Accrued expense for Fund's Board of Representatives travelling, meeting</t>
  </si>
  <si>
    <t>320.2</t>
  </si>
  <si>
    <t>Trích trước phí quản lý thường niên trả cho UBCKNN
Accrued expense for Annual Management fee pay to SSC</t>
  </si>
  <si>
    <t>320.3</t>
  </si>
  <si>
    <t>320.4</t>
  </si>
  <si>
    <t>Phí ngân hàng
Bank charge</t>
  </si>
  <si>
    <t>320.5</t>
  </si>
  <si>
    <t>Phải trả khác
Other payables</t>
  </si>
  <si>
    <t>320.6</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</si>
  <si>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</si>
  <si>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</si>
  <si>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</si>
  <si>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</si>
  <si>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</si>
  <si>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</si>
  <si>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</si>
  <si>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</si>
  <si>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</si>
  <si>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</si>
  <si>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</si>
  <si>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</si>
  <si>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</si>
  <si>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</si>
  <si>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3.1. Lợi nhuận chưa phân phối đầu kỳ
Retained earning at the beginning of the period</t>
  </si>
  <si>
    <t>420.1</t>
  </si>
  <si>
    <t>3.2. Lợi nhuận chưa phân phối trong kỳ
Retained earning during the period</t>
  </si>
  <si>
    <t>420.2</t>
  </si>
  <si>
    <t>IV. GIÁ TRỊ TÀI SẢN RÒNG QUỸ MỞ TRÊN 1 ĐƠN VỊ CHỨNG CHỈ QUỸ (IV=III/VI.4)
NET ASSET VALUE  PER FUND CERTIFICATE</t>
  </si>
  <si>
    <t>430</t>
  </si>
  <si>
    <t>V. LỢI NHUẬN ĐÃ PHÂN PHỐI CHO NHÀ ĐẦU TƯ
DISTRIBUTED EARNINGS</t>
  </si>
  <si>
    <t>440</t>
  </si>
  <si>
    <t>1. Lợi nhuận/ 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</si>
  <si>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</si>
  <si>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</si>
  <si>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</si>
  <si>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</si>
  <si>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</si>
  <si>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</si>
  <si>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</si>
  <si>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</si>
  <si>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</si>
  <si>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</si>
  <si>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</si>
  <si>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</si>
  <si>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NĂM 2024
YEAR 2024</t>
  </si>
  <si>
    <t>NĂM 2023
YEAR 2023</t>
  </si>
  <si>
    <t>Số lũy kế
Year-to-date</t>
  </si>
  <si>
    <t>I. THU NHẬP, DOANH THU HOẠT ĐỘNG ĐẦU TƯ  
INVESTMENT INCOME</t>
  </si>
  <si>
    <t>1.1. Cổ tức, trái tức được chia  
Dividend, coupon income</t>
  </si>
  <si>
    <t>Cổ tức được chia  
Dividend income</t>
  </si>
  <si>
    <t>02.1</t>
  </si>
  <si>
    <t>Trái tức được chia  
Coupon income</t>
  </si>
  <si>
    <t>02.2</t>
  </si>
  <si>
    <t>1.2. Tiền lãi được nhận  
Interest income</t>
  </si>
  <si>
    <t>Lãi tiền gửi ngân hàng  
Interest income from bank deposits</t>
  </si>
  <si>
    <t>Lãi chứng chỉ tiền gửi  
Interest income from Certificates of Deposit</t>
  </si>
  <si>
    <t>1.3. Lãi (lỗ) bán các khoản đầu tư  
Realized gain (losses) from disposal investments</t>
  </si>
  <si>
    <t>1.4. Chênh lệch tăng, giảm đánh giá lại các khoản đầu tư chưa thực hiện  
Unrealized gain (losses) from investment revaluation</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</si>
  <si>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</si>
  <si>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</si>
  <si>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</si>
  <si>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</si>
  <si>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</si>
  <si>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1.6. Chênh lệch lãi, lỗ tỷ giá hối đoái đã và chưa thực hiện  
Realized and unrealized gain (losses) from foreign exchange</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</si>
  <si>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</si>
  <si>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</si>
  <si>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</si>
  <si>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</si>
  <si>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</si>
  <si>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11.1</t>
  </si>
  <si>
    <t>Chi phí thanh toán bù trừ  
Clearing settlement fee</t>
  </si>
  <si>
    <t>11.2</t>
  </si>
  <si>
    <t>11.3</t>
  </si>
  <si>
    <t>2.2. Chi phí dự phòng nợ phải thu khó đòi và xử lý tổn thất phải thu khó đòi  
Provision expense</t>
  </si>
  <si>
    <t>2.3. Chi phí lãi vay   
Borrowing interest expense</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</si>
  <si>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</si>
  <si>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</si>
  <si>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</si>
  <si>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</si>
  <si>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</si>
  <si>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</si>
  <si>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</si>
  <si>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</si>
  <si>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</si>
  <si>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</si>
  <si>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</si>
  <si>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</si>
  <si>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</si>
  <si>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</si>
  <si>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</si>
  <si>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</si>
  <si>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</si>
  <si>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</si>
  <si>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</si>
  <si>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</si>
  <si>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</si>
  <si>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</si>
  <si>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</si>
  <si>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</si>
  <si>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</si>
  <si>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</si>
  <si>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</si>
  <si>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</si>
  <si>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</si>
  <si>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</si>
  <si>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</si>
  <si>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</si>
  <si>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</si>
  <si>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</si>
  <si>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</si>
  <si>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</si>
  <si>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</si>
  <si>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</si>
  <si>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</si>
  <si>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</si>
  <si>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</si>
  <si>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</si>
  <si>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</si>
  <si>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</si>
  <si>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</si>
  <si>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</si>
  <si>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</si>
  <si>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</si>
  <si>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</si>
  <si>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</si>
  <si>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</si>
  <si>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</si>
  <si>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</si>
  <si>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</si>
  <si>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</si>
  <si>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</si>
  <si>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</si>
  <si>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</si>
  <si>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</si>
  <si>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</si>
  <si>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</si>
  <si>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</si>
  <si>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</si>
  <si>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</si>
  <si>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</si>
  <si>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</si>
  <si>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</si>
  <si>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</si>
  <si>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</si>
  <si>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</si>
  <si>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41</t>
  </si>
  <si>
    <t xml:space="preserve"> </t>
  </si>
  <si>
    <t xml:space="preserve">(Ban hành kèm theo Thông tư số 98/2020/TT-BTC ngày 16 tháng 11 năm 2020 của Bộ trưởng Bộ Tài chính)
(Issued in association with Circular 98/2020/TT-BTC  on 16 November 2020 of Ministry of Finance)
</t>
  </si>
  <si>
    <t>Tên Quỹ:</t>
  </si>
  <si>
    <t>Fund name:</t>
  </si>
  <si>
    <t>VCAM-NH Vietnam Advance Bond Fund</t>
  </si>
  <si>
    <t>Fund Management Company:</t>
  </si>
  <si>
    <t>Viet Capital Asset Management Joint Stock Company</t>
  </si>
  <si>
    <t>Tên Ngân hàng Giám sát:</t>
  </si>
  <si>
    <t>Ngân hàng TMCP Ngoại thương Việt Nam</t>
  </si>
  <si>
    <t xml:space="preserve">Supervising bank: </t>
  </si>
  <si>
    <t>Joint Stock Commercial Bank for Foreign Trade of Vietnam</t>
  </si>
  <si>
    <t>Reporting Date: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</si>
  <si>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</si>
  <si>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</si>
  <si>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</si>
  <si>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</si>
  <si>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</si>
  <si>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</si>
  <si>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</si>
  <si>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</si>
  <si>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</si>
  <si>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</si>
  <si>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</si>
  <si>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</si>
  <si>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1.1</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</si>
  <si>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</si>
  <si>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</si>
  <si>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</si>
  <si>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</si>
  <si>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</si>
  <si>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</si>
  <si>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</si>
  <si>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</si>
  <si>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</si>
  <si>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</si>
  <si>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</si>
  <si>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</si>
  <si>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</si>
  <si>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</si>
  <si>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</si>
  <si>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</si>
  <si>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</si>
  <si>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</si>
  <si>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</si>
  <si>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</si>
  <si>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</si>
  <si>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</si>
  <si>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</si>
  <si>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</si>
  <si>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</si>
  <si>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</si>
  <si>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</si>
  <si>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</si>
  <si>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</si>
  <si>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</si>
  <si>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</si>
  <si>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</si>
  <si>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</si>
  <si>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</si>
  <si>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</si>
  <si>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</si>
  <si>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</si>
  <si>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</si>
  <si>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</si>
  <si>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</si>
  <si>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</si>
  <si>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</si>
  <si>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</si>
  <si>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</si>
  <si>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</si>
  <si>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</si>
  <si>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</si>
  <si>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</si>
  <si>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</si>
  <si>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</si>
  <si>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</si>
  <si>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</si>
  <si>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</si>
  <si>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</si>
  <si>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</si>
  <si>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</si>
  <si>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</si>
  <si>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</si>
  <si>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</si>
  <si>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</si>
  <si>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</si>
  <si>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</si>
  <si>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</si>
  <si>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</si>
  <si>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</si>
  <si>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</si>
  <si>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</si>
  <si>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</si>
  <si>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</si>
  <si>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</si>
  <si>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</si>
  <si>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</si>
  <si>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</si>
  <si>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</si>
  <si>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</si>
  <si>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</si>
  <si>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</si>
  <si>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</si>
  <si>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</si>
  <si>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</si>
  <si>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</si>
  <si>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</si>
  <si>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</si>
  <si>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</si>
  <si>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Trái phiếu Chính phủ</t>
  </si>
  <si>
    <t>Cổ phiếu niêm yết</t>
  </si>
  <si>
    <t>Trái phiếu niêm yết</t>
  </si>
  <si>
    <t>Chứng chỉ quỹ niêm yết</t>
  </si>
  <si>
    <t>Các loại tài sản khác</t>
  </si>
  <si>
    <t>Tổng giá trị danh mục</t>
  </si>
  <si>
    <t>IX</t>
  </si>
  <si>
    <t>Lợi nhuận bình quân năm (chỉ áp dụng đối với báo cáo năm)  
Average annual profit (only applicable to annual report)</t>
  </si>
  <si>
    <t>2244</t>
  </si>
  <si>
    <t>Tỷ suất lợi nhuận bình quân năm (chí áp dụng đối với báo cáo năm)  
Average annual rate of return (only applicable to annual report)</t>
  </si>
  <si>
    <t>2245</t>
  </si>
  <si>
    <t>0.015-0.1%</t>
  </si>
  <si>
    <t>0-0.5%</t>
  </si>
  <si>
    <t>26/03/2025</t>
  </si>
  <si>
    <t>26 Mar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</si>
</sst>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1010000]d/m/yyyy;@"/>
    <numFmt numFmtId="165" formatCode="_-* #,##0.00_-;\-* #,##0.00_-;_-* &quot;-&quot;??_-;_-@_-"/>
    <numFmt numFmtId="166" formatCode="#,##0.00%"/>
    <numFmt numFmtId="167" formatCode="#,##0.000%"/>
    <numFmt numFmtId="168" formatCode="#,##0;\(#,##0\);"/>
    <numFmt numFmtId="169" formatCode="dd/mm/yyyy"/>
    <numFmt numFmtId="170" formatCode="#,##0.00;\(#,##0.00\);"/>
    <numFmt numFmtId="171" formatCode="dd/mm/yyyy;@"/>
    <numFmt numFmtId="172" formatCode="_-* #,##0\ _₫_-;\-* #,##0\ _₫_-;_-* &quot;-&quot;\ _₫_-;_-@_-"/>
    <numFmt numFmtId="173" formatCode="_-* #,##0.00&quot; &quot;_₫_-;\-* #,##0.00&quot; &quot;_₫_-;_-* &quot;-&quot;??&quot; &quot;_₫_-;_-@_-"/>
    <numFmt numFmtId="174" formatCode="_(* #,##0_);_(* \(#,##0\);_(* &quot;-&quot;??_);_(@_)"/>
    <numFmt numFmtId="175" formatCode="dd&quot; &quot;mmm&quot; &quot;yyyy"/>
  </numFmts>
  <fonts count="50" x14ac:knownFonts="1">
    <font>
      <sz val="11"/>
      <color theme="1"/>
      <name val="Calibri"/>
      <family val="2"/>
      <scheme val="minor"/>
    </font>
    <font>
      <sz val="11"/>
      <color theme="1"/>
      <name val="Calibri"/>
      <family val="2"/>
      <scheme val="minor"/>
    </font>
    <font>
      <b/>
      <sz val="15"/>
      <color theme="3"/>
      <name val="Calibri"/>
      <family val="2"/>
      <scheme val="minor"/>
    </font>
    <font>
      <sz val="10"/>
      <color theme="1"/>
      <name val="Arial"/>
      <family val="2"/>
    </font>
    <font>
      <b/>
      <sz val="18"/>
      <color theme="3"/>
      <name val="Calibri Light"/>
      <family val="2"/>
      <scheme val="major"/>
    </font>
    <font>
      <sz val="11"/>
      <color indexed="8"/>
      <name val="Calibri"/>
      <family val="2"/>
    </font>
    <font>
      <b/>
      <sz val="14"/>
      <color theme="3"/>
      <name val="Arial"/>
      <family val="2"/>
    </font>
    <font>
      <sz val="11"/>
      <color indexed="8"/>
      <name val="Calibri"/>
      <family val="2"/>
      <scheme val="minor"/>
    </font>
    <font>
      <i/>
      <sz val="8.75"/>
      <color indexed="8"/>
      <name val="Times New Roman"/>
      <family val="2"/>
    </font>
    <font>
      <sz val="9.75"/>
      <color indexed="8"/>
      <name val="Times New Roman"/>
      <family val="2"/>
    </font>
    <font>
      <b/>
      <sz val="12"/>
      <color indexed="8"/>
      <name val="Times New Roman"/>
      <family val="2"/>
    </font>
    <font>
      <i/>
      <sz val="9.75"/>
      <color indexed="8"/>
      <name val="Times New Roman"/>
      <family val="2"/>
    </font>
    <font>
      <b/>
      <sz val="9.75"/>
      <color indexed="8"/>
      <name val="Times New Roman"/>
      <family val="2"/>
    </font>
    <font>
      <i/>
      <sz val="8"/>
      <color indexed="8"/>
      <name val="Times New Roman"/>
      <family val="2"/>
    </font>
    <font>
      <b/>
      <sz val="11.5"/>
      <color indexed="8"/>
      <name val="Times New Roman"/>
      <family val="2"/>
    </font>
    <font>
      <b/>
      <sz val="8"/>
      <color indexed="8"/>
      <name val="Tahoma"/>
      <family val="2"/>
    </font>
    <font>
      <i/>
      <sz val="8.5"/>
      <color indexed="8"/>
      <name val="Times New Roman"/>
      <family val="2"/>
    </font>
    <font>
      <sz val="8"/>
      <color indexed="8"/>
      <name val="Tahoma"/>
      <family val="2"/>
    </font>
    <font>
      <b/>
      <sz val="8"/>
      <color indexed="8"/>
      <name val="Times New Roman"/>
      <family val="2"/>
    </font>
    <font>
      <i/>
      <sz val="8"/>
      <color indexed="8"/>
      <name val="Tahoma"/>
      <family val="2"/>
    </font>
    <font>
      <b/>
      <sz val="9.5"/>
      <color indexed="8"/>
      <name val="Times New Roman"/>
      <family val="2"/>
    </font>
    <font>
      <b/>
      <sz val="10"/>
      <color indexed="8"/>
      <name val="Times New Roman"/>
      <family val="2"/>
    </font>
    <font>
      <sz val="10"/>
      <color indexed="8"/>
      <name val="Times New Roman"/>
      <family val="2"/>
    </font>
    <font>
      <sz val="9.75"/>
      <color indexed="8"/>
      <name val="Tahoma"/>
      <family val="2"/>
    </font>
    <font>
      <i/>
      <sz val="10"/>
      <color indexed="8"/>
      <name val="Times New Roman"/>
      <family val="2"/>
    </font>
    <font>
      <b/>
      <sz val="9"/>
      <color indexed="8"/>
      <name val="Times New Roman"/>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10">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rgb="FFFFFFF0"/>
        <bgColor indexed="64"/>
      </patternFill>
    </fill>
    <fill>
      <patternFill patternType="solid">
        <fgColor rgb="FFFAFAD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6">
    <border>
      <left/>
      <right/>
      <top/>
      <bottom/>
      <diagonal/>
    </border>
    <border>
      <left/>
      <right/>
      <top/>
      <bottom style="thick">
        <color theme="4"/>
      </bottom>
      <diagonal/>
    </border>
    <border>
      <left/>
      <right/>
      <top/>
      <bottom style="thin">
        <color indexed="8"/>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style="thin">
        <color indexed="8"/>
      </left>
      <right style="thin">
        <color rgb="FFA0A0A0"/>
      </right>
      <top/>
      <bottom style="thin">
        <color rgb="FFA0A0A0"/>
      </bottom>
      <diagonal/>
    </border>
    <border>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right style="thin">
        <color indexed="8"/>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right style="thin">
        <color indexed="8"/>
      </right>
      <top/>
      <bottom style="thin">
        <color indexed="8"/>
      </bottom>
      <diagonal/>
    </border>
    <border>
      <left style="thin">
        <color indexed="8"/>
      </left>
      <right style="thin">
        <color rgb="FFA0A0A0"/>
      </right>
      <top style="thin">
        <color indexed="8"/>
      </top>
      <bottom style="thin">
        <color indexed="8"/>
      </bottom>
      <diagonal/>
    </border>
    <border>
      <left/>
      <right style="thin">
        <color rgb="FFA0A0A0"/>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64"/>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1">
    <xf numFmtId="0" fontId="0" fillId="0" borderId="0"/>
    <xf numFmtId="0" fontId="1" fillId="0" borderId="0"/>
    <xf numFmtId="0" fontId="4" fillId="0" borderId="0"/>
    <xf numFmtId="43" fontId="5" fillId="0" borderId="0"/>
    <xf numFmtId="0" fontId="2" fillId="0" borderId="1"/>
    <xf numFmtId="43" fontId="1" fillId="0" borderId="0"/>
    <xf numFmtId="164" fontId="3" fillId="0" borderId="0">
      <alignment horizontal="left" vertical="center"/>
    </xf>
    <xf numFmtId="0" fontId="3" fillId="0" borderId="0">
      <alignment horizontal="left" vertical="center"/>
    </xf>
    <xf numFmtId="165" fontId="5" fillId="0" borderId="0"/>
    <xf numFmtId="164" fontId="6" fillId="0" borderId="0"/>
    <xf numFmtId="164" fontId="6" fillId="0" borderId="0">
      <alignment vertical="center"/>
    </xf>
    <xf numFmtId="9" fontId="5" fillId="0" borderId="0"/>
    <xf numFmtId="0" fontId="4" fillId="0" borderId="0"/>
    <xf numFmtId="0" fontId="2" fillId="0" borderId="1"/>
    <xf numFmtId="43" fontId="1" fillId="0" borderId="0"/>
    <xf numFmtId="0" fontId="7" fillId="0" borderId="0">
      <alignment vertical="center"/>
    </xf>
    <xf numFmtId="0" fontId="26" fillId="0" borderId="0"/>
    <xf numFmtId="0" fontId="1" fillId="0" borderId="0"/>
    <xf numFmtId="0" fontId="36" fillId="0" borderId="0">
      <alignment vertical="center"/>
    </xf>
    <xf numFmtId="173" fontId="26" fillId="0" borderId="0" quotePrefix="1" applyFont="0" applyFill="0" applyBorder="0" applyAlignment="0">
      <protection locked="0"/>
    </xf>
    <xf numFmtId="9" fontId="1" fillId="0" borderId="0" applyFont="0" applyFill="0" applyBorder="0" applyAlignment="0" applyProtection="0"/>
  </cellStyleXfs>
  <cellXfs count="335">
    <xf numFmtId="0" fontId="0" fillId="0" borderId="0" xfId="0"/>
    <xf numFmtId="0" fontId="7" fillId="0" borderId="0" xfId="15">
      <alignment vertical="center"/>
    </xf>
    <xf numFmtId="0" fontId="9" fillId="2" borderId="0" xfId="15" applyFont="1" applyFill="1" applyAlignment="1">
      <alignment horizontal="left" vertical="top"/>
    </xf>
    <xf numFmtId="0" fontId="11" fillId="2" borderId="0" xfId="15" applyFont="1" applyFill="1" applyAlignment="1">
      <alignment horizontal="center" vertical="top"/>
    </xf>
    <xf numFmtId="0" fontId="12" fillId="2" borderId="0" xfId="15" applyFont="1" applyFill="1" applyAlignment="1">
      <alignment horizontal="left" vertical="top"/>
    </xf>
    <xf numFmtId="0" fontId="12" fillId="2" borderId="0" xfId="15" applyFont="1" applyFill="1" applyAlignment="1">
      <alignment horizontal="center" vertical="center"/>
    </xf>
    <xf numFmtId="0" fontId="12" fillId="2" borderId="0" xfId="15" applyFont="1" applyFill="1" applyAlignment="1">
      <alignment horizontal="left" vertical="top" wrapText="1"/>
    </xf>
    <xf numFmtId="0" fontId="9" fillId="2" borderId="2" xfId="15" applyFont="1" applyFill="1" applyBorder="1" applyAlignment="1">
      <alignment horizontal="left" vertical="top"/>
    </xf>
    <xf numFmtId="0" fontId="9" fillId="2" borderId="2" xfId="15" applyFont="1" applyFill="1" applyBorder="1" applyAlignment="1">
      <alignment horizontal="right" vertical="top"/>
    </xf>
    <xf numFmtId="0" fontId="12" fillId="3" borderId="3"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5"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2" fillId="3" borderId="8" xfId="15" applyFont="1" applyFill="1" applyBorder="1" applyAlignment="1">
      <alignment horizontal="center" vertical="center" wrapText="1"/>
    </xf>
    <xf numFmtId="0" fontId="9" fillId="4" borderId="6" xfId="15" applyFont="1" applyFill="1" applyBorder="1" applyAlignment="1">
      <alignment horizontal="center" vertical="center" wrapText="1"/>
    </xf>
    <xf numFmtId="0" fontId="9" fillId="4" borderId="7" xfId="15" applyFont="1" applyFill="1" applyBorder="1" applyAlignment="1">
      <alignment horizontal="center" vertical="center" wrapText="1"/>
    </xf>
    <xf numFmtId="0" fontId="9" fillId="4" borderId="8" xfId="15" applyFont="1" applyFill="1" applyBorder="1" applyAlignment="1">
      <alignment horizontal="center" vertical="center" wrapText="1"/>
    </xf>
    <xf numFmtId="0" fontId="9" fillId="2" borderId="9" xfId="15" applyFont="1" applyFill="1" applyBorder="1" applyAlignment="1">
      <alignment horizontal="center" vertical="top"/>
    </xf>
    <xf numFmtId="0" fontId="9" fillId="2" borderId="10" xfId="15" applyFont="1" applyFill="1" applyBorder="1" applyAlignment="1">
      <alignment horizontal="left" vertical="top" wrapText="1"/>
    </xf>
    <xf numFmtId="3" fontId="9" fillId="2" borderId="10" xfId="15" applyNumberFormat="1" applyFont="1" applyFill="1" applyBorder="1" applyAlignment="1">
      <alignment horizontal="right" vertical="top"/>
    </xf>
    <xf numFmtId="166" fontId="9" fillId="2" borderId="10" xfId="15" applyNumberFormat="1" applyFont="1" applyFill="1" applyBorder="1" applyAlignment="1">
      <alignment horizontal="right" vertical="top"/>
    </xf>
    <xf numFmtId="167" fontId="9" fillId="2" borderId="10" xfId="15" applyNumberFormat="1" applyFont="1" applyFill="1" applyBorder="1" applyAlignment="1">
      <alignment horizontal="right" vertical="top"/>
    </xf>
    <xf numFmtId="166" fontId="9" fillId="2" borderId="11" xfId="15" applyNumberFormat="1" applyFont="1" applyFill="1" applyBorder="1" applyAlignment="1">
      <alignment horizontal="right" vertical="top"/>
    </xf>
    <xf numFmtId="3" fontId="12" fillId="5" borderId="13" xfId="15" applyNumberFormat="1" applyFont="1" applyFill="1" applyBorder="1" applyAlignment="1">
      <alignment horizontal="right" vertical="top"/>
    </xf>
    <xf numFmtId="166" fontId="12" fillId="5" borderId="13" xfId="15" applyNumberFormat="1" applyFont="1" applyFill="1" applyBorder="1" applyAlignment="1">
      <alignment horizontal="right" vertical="top"/>
    </xf>
    <xf numFmtId="167" fontId="12" fillId="5" borderId="13" xfId="15" applyNumberFormat="1" applyFont="1" applyFill="1" applyBorder="1" applyAlignment="1">
      <alignment horizontal="right" vertical="top"/>
    </xf>
    <xf numFmtId="166" fontId="12" fillId="5" borderId="14" xfId="15" applyNumberFormat="1" applyFont="1" applyFill="1" applyBorder="1" applyAlignment="1">
      <alignment horizontal="right" vertical="top"/>
    </xf>
    <xf numFmtId="0" fontId="11" fillId="2" borderId="0" xfId="15" applyFont="1" applyFill="1" applyAlignment="1">
      <alignment horizontal="center"/>
    </xf>
    <xf numFmtId="0" fontId="12" fillId="2" borderId="0" xfId="15" applyFont="1" applyFill="1" applyAlignment="1">
      <alignment horizontal="center" vertical="top"/>
    </xf>
    <xf numFmtId="0" fontId="9" fillId="2" borderId="0" xfId="15" applyFont="1" applyFill="1" applyAlignment="1">
      <alignment horizontal="center" vertical="center"/>
    </xf>
    <xf numFmtId="0" fontId="9" fillId="2" borderId="0" xfId="15" applyFont="1" applyFill="1" applyAlignment="1">
      <alignment horizontal="center" vertical="top"/>
    </xf>
    <xf numFmtId="0" fontId="12" fillId="2" borderId="0" xfId="15" applyFont="1" applyFill="1" applyAlignment="1">
      <alignment horizontal="right" vertical="center"/>
    </xf>
    <xf numFmtId="0" fontId="13" fillId="2" borderId="0" xfId="15" applyFont="1" applyFill="1" applyAlignment="1">
      <alignment horizontal="center" vertical="center" wrapText="1"/>
    </xf>
    <xf numFmtId="0" fontId="14" fillId="2" borderId="0" xfId="15" applyFont="1" applyFill="1" applyAlignment="1">
      <alignment horizontal="center" vertical="center"/>
    </xf>
    <xf numFmtId="0" fontId="11" fillId="2" borderId="0" xfId="15" applyFont="1" applyFill="1" applyAlignment="1">
      <alignment horizontal="right" vertical="top"/>
    </xf>
    <xf numFmtId="0" fontId="11" fillId="2" borderId="2" xfId="15" applyFont="1" applyFill="1" applyBorder="1" applyAlignment="1">
      <alignment horizontal="right" vertical="top"/>
    </xf>
    <xf numFmtId="0" fontId="12" fillId="2" borderId="9" xfId="15" applyFont="1" applyFill="1" applyBorder="1" applyAlignment="1">
      <alignment horizontal="center" vertical="top"/>
    </xf>
    <xf numFmtId="0" fontId="12" fillId="2" borderId="10" xfId="15" applyFont="1" applyFill="1" applyBorder="1" applyAlignment="1">
      <alignment horizontal="left" vertical="top" wrapText="1"/>
    </xf>
    <xf numFmtId="0" fontId="12" fillId="2" borderId="10" xfId="15" applyFont="1" applyFill="1" applyBorder="1" applyAlignment="1">
      <alignment horizontal="center" vertical="top"/>
    </xf>
    <xf numFmtId="3" fontId="12" fillId="2" borderId="10" xfId="15" applyNumberFormat="1" applyFont="1" applyFill="1" applyBorder="1" applyAlignment="1">
      <alignment horizontal="right" vertical="top"/>
    </xf>
    <xf numFmtId="3" fontId="12" fillId="2" borderId="11" xfId="15" applyNumberFormat="1" applyFont="1" applyFill="1" applyBorder="1" applyAlignment="1">
      <alignment horizontal="right" vertical="top"/>
    </xf>
    <xf numFmtId="0" fontId="9" fillId="2" borderId="10" xfId="15" applyFont="1" applyFill="1" applyBorder="1" applyAlignment="1">
      <alignment horizontal="center" vertical="top"/>
    </xf>
    <xf numFmtId="3" fontId="9" fillId="2" borderId="11" xfId="15" applyNumberFormat="1" applyFont="1" applyFill="1" applyBorder="1" applyAlignment="1">
      <alignment horizontal="right" vertical="top"/>
    </xf>
    <xf numFmtId="4" fontId="9" fillId="2" borderId="10" xfId="15" applyNumberFormat="1" applyFont="1" applyFill="1" applyBorder="1" applyAlignment="1">
      <alignment horizontal="right" vertical="top"/>
    </xf>
    <xf numFmtId="4" fontId="9" fillId="2" borderId="11" xfId="15" applyNumberFormat="1" applyFont="1" applyFill="1" applyBorder="1" applyAlignment="1">
      <alignment horizontal="right" vertical="top"/>
    </xf>
    <xf numFmtId="0" fontId="9" fillId="2" borderId="12" xfId="15" applyFont="1" applyFill="1" applyBorder="1" applyAlignment="1">
      <alignment horizontal="center" vertical="top"/>
    </xf>
    <xf numFmtId="0" fontId="9" fillId="2" borderId="13" xfId="15" applyFont="1" applyFill="1" applyBorder="1" applyAlignment="1">
      <alignment horizontal="left" vertical="top" wrapText="1"/>
    </xf>
    <xf numFmtId="0" fontId="9" fillId="2" borderId="13" xfId="15" applyFont="1" applyFill="1" applyBorder="1" applyAlignment="1">
      <alignment horizontal="center" vertical="top"/>
    </xf>
    <xf numFmtId="4" fontId="9" fillId="2" borderId="13" xfId="15" applyNumberFormat="1" applyFont="1" applyFill="1" applyBorder="1" applyAlignment="1">
      <alignment horizontal="right" vertical="top"/>
    </xf>
    <xf numFmtId="4" fontId="9" fillId="2" borderId="14" xfId="15" applyNumberFormat="1" applyFont="1" applyFill="1" applyBorder="1" applyAlignment="1">
      <alignment horizontal="right" vertical="top"/>
    </xf>
    <xf numFmtId="0" fontId="9" fillId="2" borderId="0" xfId="15" applyFont="1" applyFill="1" applyAlignment="1">
      <alignment horizontal="left" vertical="center"/>
    </xf>
    <xf numFmtId="0" fontId="9" fillId="2" borderId="0" xfId="15" applyFont="1" applyFill="1" applyAlignment="1">
      <alignment horizontal="left" vertical="center" wrapText="1"/>
    </xf>
    <xf numFmtId="0" fontId="15" fillId="2" borderId="0" xfId="15" applyFont="1" applyFill="1" applyAlignment="1">
      <alignment horizontal="right" vertical="center"/>
    </xf>
    <xf numFmtId="0" fontId="16" fillId="2" borderId="0" xfId="15" applyFont="1" applyFill="1" applyAlignment="1">
      <alignment horizontal="center" vertical="center" wrapText="1"/>
    </xf>
    <xf numFmtId="0" fontId="17" fillId="2" borderId="2" xfId="15" applyFont="1" applyFill="1" applyBorder="1" applyAlignment="1">
      <alignment horizontal="right" vertical="top"/>
    </xf>
    <xf numFmtId="4" fontId="12" fillId="2" borderId="10" xfId="15" applyNumberFormat="1" applyFont="1" applyFill="1" applyBorder="1" applyAlignment="1">
      <alignment horizontal="right" vertical="top"/>
    </xf>
    <xf numFmtId="168" fontId="12" fillId="2" borderId="10" xfId="15" applyNumberFormat="1" applyFont="1" applyFill="1" applyBorder="1" applyAlignment="1">
      <alignment horizontal="right" vertical="top"/>
    </xf>
    <xf numFmtId="166" fontId="12" fillId="2" borderId="11" xfId="15" applyNumberFormat="1" applyFont="1" applyFill="1" applyBorder="1" applyAlignment="1">
      <alignment horizontal="right" vertical="top"/>
    </xf>
    <xf numFmtId="168" fontId="9" fillId="2" borderId="10" xfId="15" applyNumberFormat="1" applyFont="1" applyFill="1" applyBorder="1" applyAlignment="1">
      <alignment horizontal="right" vertical="top"/>
    </xf>
    <xf numFmtId="0" fontId="11" fillId="2" borderId="9" xfId="15" applyFont="1" applyFill="1" applyBorder="1" applyAlignment="1">
      <alignment horizontal="center" vertical="top"/>
    </xf>
    <xf numFmtId="0" fontId="11" fillId="2" borderId="10" xfId="15" applyFont="1" applyFill="1" applyBorder="1" applyAlignment="1">
      <alignment horizontal="center" vertical="top"/>
    </xf>
    <xf numFmtId="0" fontId="11" fillId="2" borderId="10" xfId="15" applyFont="1" applyFill="1" applyBorder="1" applyAlignment="1">
      <alignment horizontal="left" vertical="top" wrapText="1"/>
    </xf>
    <xf numFmtId="168" fontId="11" fillId="2" borderId="10" xfId="15" applyNumberFormat="1" applyFont="1" applyFill="1" applyBorder="1" applyAlignment="1">
      <alignment horizontal="right" vertical="top"/>
    </xf>
    <xf numFmtId="166" fontId="11" fillId="2" borderId="11" xfId="15" applyNumberFormat="1" applyFont="1" applyFill="1" applyBorder="1" applyAlignment="1">
      <alignment horizontal="right" vertical="top"/>
    </xf>
    <xf numFmtId="0" fontId="12" fillId="2" borderId="12" xfId="15" applyFont="1" applyFill="1" applyBorder="1" applyAlignment="1">
      <alignment horizontal="center" vertical="top"/>
    </xf>
    <xf numFmtId="0" fontId="12" fillId="2" borderId="13" xfId="15" applyFont="1" applyFill="1" applyBorder="1" applyAlignment="1">
      <alignment horizontal="center" vertical="top"/>
    </xf>
    <xf numFmtId="0" fontId="12" fillId="2" borderId="13" xfId="15" applyFont="1" applyFill="1" applyBorder="1" applyAlignment="1">
      <alignment horizontal="left" vertical="top" wrapText="1"/>
    </xf>
    <xf numFmtId="4" fontId="12" fillId="2" borderId="13" xfId="15" applyNumberFormat="1" applyFont="1" applyFill="1" applyBorder="1" applyAlignment="1">
      <alignment horizontal="right" vertical="top"/>
    </xf>
    <xf numFmtId="168" fontId="12" fillId="2" borderId="13" xfId="15" applyNumberFormat="1" applyFont="1" applyFill="1" applyBorder="1" applyAlignment="1">
      <alignment horizontal="right" vertical="top"/>
    </xf>
    <xf numFmtId="166" fontId="12" fillId="2" borderId="14" xfId="15" applyNumberFormat="1" applyFont="1" applyFill="1" applyBorder="1" applyAlignment="1">
      <alignment horizontal="right" vertical="top"/>
    </xf>
    <xf numFmtId="0" fontId="11" fillId="2" borderId="0" xfId="15" applyFont="1" applyFill="1" applyAlignment="1">
      <alignment horizontal="left" vertical="top"/>
    </xf>
    <xf numFmtId="0" fontId="11" fillId="2" borderId="0" xfId="15" applyFont="1" applyFill="1" applyAlignment="1">
      <alignment horizontal="left" vertical="top" wrapText="1"/>
    </xf>
    <xf numFmtId="0" fontId="12" fillId="3" borderId="15" xfId="15" applyFont="1" applyFill="1" applyBorder="1" applyAlignment="1">
      <alignment horizontal="center" vertical="center" wrapText="1"/>
    </xf>
    <xf numFmtId="0" fontId="12" fillId="3" borderId="17" xfId="15" applyFont="1" applyFill="1" applyBorder="1" applyAlignment="1">
      <alignment horizontal="center" vertical="center" wrapText="1"/>
    </xf>
    <xf numFmtId="0" fontId="12" fillId="2" borderId="0" xfId="15" applyFont="1" applyFill="1" applyAlignment="1">
      <alignment horizontal="center" vertical="top" wrapText="1"/>
    </xf>
    <xf numFmtId="0" fontId="18" fillId="2" borderId="0" xfId="15" applyFont="1" applyFill="1" applyAlignment="1">
      <alignment horizontal="right" vertical="center"/>
    </xf>
    <xf numFmtId="168" fontId="12" fillId="2" borderId="9" xfId="15" applyNumberFormat="1" applyFont="1" applyFill="1" applyBorder="1" applyAlignment="1">
      <alignment horizontal="center" vertical="top"/>
    </xf>
    <xf numFmtId="168" fontId="12" fillId="2" borderId="10" xfId="15" applyNumberFormat="1" applyFont="1" applyFill="1" applyBorder="1" applyAlignment="1">
      <alignment horizontal="left" vertical="top" wrapText="1"/>
    </xf>
    <xf numFmtId="168" fontId="12" fillId="2" borderId="10" xfId="15" applyNumberFormat="1" applyFont="1" applyFill="1" applyBorder="1" applyAlignment="1">
      <alignment horizontal="center" vertical="top"/>
    </xf>
    <xf numFmtId="168" fontId="12" fillId="2" borderId="11" xfId="15" applyNumberFormat="1" applyFont="1" applyFill="1" applyBorder="1" applyAlignment="1">
      <alignment horizontal="right" vertical="top"/>
    </xf>
    <xf numFmtId="168" fontId="9" fillId="2" borderId="9" xfId="15" applyNumberFormat="1" applyFont="1" applyFill="1" applyBorder="1" applyAlignment="1">
      <alignment horizontal="center" vertical="top"/>
    </xf>
    <xf numFmtId="168" fontId="9" fillId="2" borderId="10" xfId="15" applyNumberFormat="1" applyFont="1" applyFill="1" applyBorder="1" applyAlignment="1">
      <alignment horizontal="left" vertical="top" wrapText="1"/>
    </xf>
    <xf numFmtId="168" fontId="9" fillId="2" borderId="10" xfId="15" applyNumberFormat="1" applyFont="1" applyFill="1" applyBorder="1" applyAlignment="1">
      <alignment horizontal="center" vertical="top"/>
    </xf>
    <xf numFmtId="168" fontId="9" fillId="2" borderId="11" xfId="15" applyNumberFormat="1" applyFont="1" applyFill="1" applyBorder="1" applyAlignment="1">
      <alignment horizontal="right" vertical="top"/>
    </xf>
    <xf numFmtId="168" fontId="11" fillId="2" borderId="9" xfId="15" applyNumberFormat="1" applyFont="1" applyFill="1" applyBorder="1" applyAlignment="1">
      <alignment horizontal="center" vertical="top"/>
    </xf>
    <xf numFmtId="168" fontId="11" fillId="2" borderId="10" xfId="15" applyNumberFormat="1" applyFont="1" applyFill="1" applyBorder="1" applyAlignment="1">
      <alignment horizontal="left" vertical="top" wrapText="1"/>
    </xf>
    <xf numFmtId="168" fontId="11" fillId="2" borderId="10" xfId="15" applyNumberFormat="1" applyFont="1" applyFill="1" applyBorder="1" applyAlignment="1">
      <alignment horizontal="center" vertical="top"/>
    </xf>
    <xf numFmtId="168" fontId="11" fillId="2" borderId="11" xfId="15" applyNumberFormat="1" applyFont="1" applyFill="1" applyBorder="1" applyAlignment="1">
      <alignment horizontal="right" vertical="top"/>
    </xf>
    <xf numFmtId="168" fontId="12" fillId="2" borderId="14" xfId="15" applyNumberFormat="1" applyFont="1" applyFill="1" applyBorder="1" applyAlignment="1">
      <alignment horizontal="right" vertical="top"/>
    </xf>
    <xf numFmtId="0" fontId="19" fillId="2" borderId="0" xfId="15" applyFont="1" applyFill="1" applyAlignment="1">
      <alignment horizontal="center"/>
    </xf>
    <xf numFmtId="0" fontId="12" fillId="2" borderId="9" xfId="15" applyFont="1" applyFill="1" applyBorder="1" applyAlignment="1">
      <alignment horizontal="center" vertical="center"/>
    </xf>
    <xf numFmtId="0" fontId="12" fillId="2" borderId="10" xfId="15" applyFont="1" applyFill="1" applyBorder="1" applyAlignment="1">
      <alignment horizontal="left" vertical="center" wrapText="1"/>
    </xf>
    <xf numFmtId="0" fontId="12" fillId="2" borderId="10" xfId="15" applyFont="1" applyFill="1" applyBorder="1" applyAlignment="1">
      <alignment horizontal="center" vertical="center"/>
    </xf>
    <xf numFmtId="3" fontId="12" fillId="2" borderId="10" xfId="15" applyNumberFormat="1" applyFont="1" applyFill="1" applyBorder="1" applyAlignment="1">
      <alignment horizontal="right" vertical="center"/>
    </xf>
    <xf numFmtId="166" fontId="12" fillId="2" borderId="11" xfId="15" applyNumberFormat="1" applyFont="1" applyFill="1" applyBorder="1" applyAlignment="1">
      <alignment horizontal="right" vertical="center"/>
    </xf>
    <xf numFmtId="0" fontId="9" fillId="2" borderId="9" xfId="15" applyFont="1" applyFill="1" applyBorder="1" applyAlignment="1">
      <alignment horizontal="center" vertical="center"/>
    </xf>
    <xf numFmtId="0" fontId="9" fillId="2" borderId="10" xfId="15" applyFont="1" applyFill="1" applyBorder="1" applyAlignment="1">
      <alignment horizontal="left" vertical="center" wrapText="1"/>
    </xf>
    <xf numFmtId="0" fontId="9" fillId="2" borderId="10" xfId="15" applyFont="1" applyFill="1" applyBorder="1" applyAlignment="1">
      <alignment horizontal="center" vertical="center"/>
    </xf>
    <xf numFmtId="3" fontId="9" fillId="2" borderId="10" xfId="15" applyNumberFormat="1" applyFont="1" applyFill="1" applyBorder="1" applyAlignment="1">
      <alignment horizontal="right" vertical="center"/>
    </xf>
    <xf numFmtId="166" fontId="9" fillId="2" borderId="11" xfId="15" applyNumberFormat="1" applyFont="1" applyFill="1" applyBorder="1" applyAlignment="1">
      <alignment horizontal="right" vertical="center"/>
    </xf>
    <xf numFmtId="0" fontId="11" fillId="2" borderId="9" xfId="15" applyFont="1" applyFill="1" applyBorder="1" applyAlignment="1">
      <alignment horizontal="center" vertical="center"/>
    </xf>
    <xf numFmtId="0" fontId="11" fillId="2" borderId="10" xfId="15" applyFont="1" applyFill="1" applyBorder="1" applyAlignment="1">
      <alignment horizontal="left" vertical="center" wrapText="1"/>
    </xf>
    <xf numFmtId="0" fontId="11" fillId="2" borderId="10" xfId="15" applyFont="1" applyFill="1" applyBorder="1" applyAlignment="1">
      <alignment horizontal="center" vertical="center"/>
    </xf>
    <xf numFmtId="3" fontId="11" fillId="2" borderId="10" xfId="15" applyNumberFormat="1" applyFont="1" applyFill="1" applyBorder="1" applyAlignment="1">
      <alignment horizontal="right" vertical="center"/>
    </xf>
    <xf numFmtId="166" fontId="11" fillId="2" borderId="11" xfId="15" applyNumberFormat="1" applyFont="1" applyFill="1" applyBorder="1" applyAlignment="1">
      <alignment horizontal="right" vertical="center"/>
    </xf>
    <xf numFmtId="4" fontId="12" fillId="2" borderId="10" xfId="15" applyNumberFormat="1" applyFont="1" applyFill="1" applyBorder="1" applyAlignment="1">
      <alignment horizontal="right" vertical="center"/>
    </xf>
    <xf numFmtId="0" fontId="12" fillId="2" borderId="12" xfId="15" applyFont="1" applyFill="1" applyBorder="1" applyAlignment="1">
      <alignment horizontal="center" vertical="center"/>
    </xf>
    <xf numFmtId="0" fontId="12" fillId="2" borderId="13" xfId="15" applyFont="1" applyFill="1" applyBorder="1" applyAlignment="1">
      <alignment horizontal="left" vertical="center" wrapText="1"/>
    </xf>
    <xf numFmtId="0" fontId="12" fillId="2" borderId="13" xfId="15" applyFont="1" applyFill="1" applyBorder="1" applyAlignment="1">
      <alignment horizontal="center" vertical="center"/>
    </xf>
    <xf numFmtId="4" fontId="12" fillId="2" borderId="13" xfId="15" applyNumberFormat="1" applyFont="1" applyFill="1" applyBorder="1" applyAlignment="1">
      <alignment horizontal="right" vertical="center"/>
    </xf>
    <xf numFmtId="166" fontId="12" fillId="2" borderId="14" xfId="15" applyNumberFormat="1" applyFont="1" applyFill="1" applyBorder="1" applyAlignment="1">
      <alignment horizontal="right" vertical="center"/>
    </xf>
    <xf numFmtId="0" fontId="12" fillId="2" borderId="0" xfId="15" applyFont="1" applyFill="1" applyAlignment="1">
      <alignment horizontal="right"/>
    </xf>
    <xf numFmtId="0" fontId="14" fillId="2" borderId="0" xfId="15" applyFont="1" applyFill="1" applyAlignment="1">
      <alignment horizontal="center" vertical="top"/>
    </xf>
    <xf numFmtId="0" fontId="19" fillId="2" borderId="0" xfId="15" applyFont="1" applyFill="1" applyAlignment="1">
      <alignment horizontal="right" vertical="top"/>
    </xf>
    <xf numFmtId="0" fontId="12" fillId="2" borderId="9" xfId="15" applyFont="1" applyFill="1" applyBorder="1" applyAlignment="1">
      <alignment horizontal="left" vertical="top" wrapText="1"/>
    </xf>
    <xf numFmtId="0" fontId="9" fillId="2" borderId="9" xfId="15" applyFont="1" applyFill="1" applyBorder="1" applyAlignment="1">
      <alignment horizontal="left" vertical="top" wrapText="1"/>
    </xf>
    <xf numFmtId="0" fontId="12" fillId="2" borderId="12" xfId="15" applyFont="1" applyFill="1" applyBorder="1" applyAlignment="1">
      <alignment horizontal="left" vertical="top" wrapText="1"/>
    </xf>
    <xf numFmtId="3" fontId="12" fillId="2" borderId="13" xfId="15" applyNumberFormat="1" applyFont="1" applyFill="1" applyBorder="1" applyAlignment="1">
      <alignment horizontal="right" vertical="top"/>
    </xf>
    <xf numFmtId="3" fontId="12" fillId="2" borderId="14" xfId="15" applyNumberFormat="1" applyFont="1" applyFill="1" applyBorder="1" applyAlignment="1">
      <alignment horizontal="right" vertical="top"/>
    </xf>
    <xf numFmtId="0" fontId="19" fillId="2" borderId="0" xfId="15" applyFont="1" applyFill="1" applyAlignment="1">
      <alignment horizontal="center" vertical="top"/>
    </xf>
    <xf numFmtId="0" fontId="19" fillId="2" borderId="0" xfId="15" applyFont="1" applyFill="1" applyAlignment="1">
      <alignment horizontal="center" vertical="center"/>
    </xf>
    <xf numFmtId="0" fontId="13" fillId="2" borderId="0" xfId="15" applyFont="1" applyFill="1" applyAlignment="1">
      <alignment horizontal="center" vertical="top" wrapText="1"/>
    </xf>
    <xf numFmtId="0" fontId="20" fillId="2" borderId="0" xfId="15" applyFont="1" applyFill="1" applyAlignment="1">
      <alignment horizontal="center" vertical="top"/>
    </xf>
    <xf numFmtId="0" fontId="9" fillId="2" borderId="2" xfId="15" applyFont="1" applyFill="1" applyBorder="1" applyAlignment="1">
      <alignment horizontal="right" vertical="center"/>
    </xf>
    <xf numFmtId="3" fontId="11" fillId="2" borderId="10" xfId="15" applyNumberFormat="1" applyFont="1" applyFill="1" applyBorder="1" applyAlignment="1">
      <alignment horizontal="right" vertical="top"/>
    </xf>
    <xf numFmtId="0" fontId="12" fillId="2" borderId="0" xfId="15" applyFont="1" applyFill="1" applyAlignment="1">
      <alignment horizontal="right" vertical="top"/>
    </xf>
    <xf numFmtId="0" fontId="14" fillId="2" borderId="0" xfId="15" applyFont="1" applyFill="1" applyAlignment="1">
      <alignment horizontal="center" vertical="center" wrapText="1"/>
    </xf>
    <xf numFmtId="0" fontId="9" fillId="2" borderId="0" xfId="15" applyFont="1" applyFill="1" applyAlignment="1">
      <alignment horizontal="right" vertical="top"/>
    </xf>
    <xf numFmtId="0" fontId="12" fillId="3" borderId="18" xfId="15" applyFont="1" applyFill="1" applyBorder="1" applyAlignment="1">
      <alignment horizontal="center" vertical="center" wrapText="1"/>
    </xf>
    <xf numFmtId="0" fontId="12" fillId="3" borderId="19" xfId="15" applyFont="1" applyFill="1" applyBorder="1" applyAlignment="1">
      <alignment horizontal="center" vertical="center" wrapText="1"/>
    </xf>
    <xf numFmtId="0" fontId="12" fillId="3" borderId="20" xfId="15" applyFont="1" applyFill="1" applyBorder="1" applyAlignment="1">
      <alignment horizontal="center" vertical="center" wrapText="1"/>
    </xf>
    <xf numFmtId="4" fontId="12" fillId="2" borderId="12" xfId="15" applyNumberFormat="1" applyFont="1" applyFill="1" applyBorder="1" applyAlignment="1">
      <alignment horizontal="center" vertical="top"/>
    </xf>
    <xf numFmtId="4" fontId="12" fillId="2" borderId="13" xfId="15" applyNumberFormat="1" applyFont="1" applyFill="1" applyBorder="1" applyAlignment="1">
      <alignment horizontal="left" vertical="top" wrapText="1"/>
    </xf>
    <xf numFmtId="4" fontId="12" fillId="2" borderId="13" xfId="15" applyNumberFormat="1" applyFont="1" applyFill="1" applyBorder="1" applyAlignment="1">
      <alignment horizontal="center" vertical="top"/>
    </xf>
    <xf numFmtId="4" fontId="12" fillId="2" borderId="14" xfId="15" applyNumberFormat="1" applyFont="1" applyFill="1" applyBorder="1" applyAlignment="1">
      <alignment horizontal="right" vertical="top"/>
    </xf>
    <xf numFmtId="0" fontId="11" fillId="2" borderId="0" xfId="15" applyFont="1" applyFill="1" applyAlignment="1">
      <alignment horizontal="center" vertical="center"/>
    </xf>
    <xf numFmtId="0" fontId="21" fillId="2" borderId="0" xfId="15" applyFont="1" applyFill="1" applyAlignment="1">
      <alignment horizontal="right" vertical="center"/>
    </xf>
    <xf numFmtId="0" fontId="21" fillId="2" borderId="0" xfId="15" applyFont="1" applyFill="1" applyAlignment="1">
      <alignment horizontal="center" vertical="center"/>
    </xf>
    <xf numFmtId="0" fontId="22" fillId="2" borderId="0" xfId="15" applyFont="1" applyFill="1" applyAlignment="1">
      <alignment horizontal="center" vertical="top"/>
    </xf>
    <xf numFmtId="0" fontId="21" fillId="2" borderId="0" xfId="15" applyFont="1" applyFill="1" applyAlignment="1">
      <alignment horizontal="left" vertical="top"/>
    </xf>
    <xf numFmtId="0" fontId="22" fillId="2" borderId="0" xfId="15" applyFont="1" applyFill="1" applyAlignment="1">
      <alignment horizontal="left" vertical="top"/>
    </xf>
    <xf numFmtId="0" fontId="23" fillId="2" borderId="2" xfId="15" applyFont="1" applyFill="1" applyBorder="1" applyAlignment="1">
      <alignment horizontal="left" vertical="top"/>
    </xf>
    <xf numFmtId="0" fontId="20" fillId="3" borderId="3" xfId="15" applyFont="1" applyFill="1" applyBorder="1" applyAlignment="1">
      <alignment horizontal="center" vertical="center" wrapText="1"/>
    </xf>
    <xf numFmtId="0" fontId="20" fillId="3" borderId="4" xfId="15" applyFont="1" applyFill="1" applyBorder="1" applyAlignment="1">
      <alignment horizontal="center" vertical="center" wrapText="1"/>
    </xf>
    <xf numFmtId="169" fontId="20" fillId="3" borderId="4" xfId="15" applyNumberFormat="1" applyFont="1" applyFill="1" applyBorder="1" applyAlignment="1">
      <alignment horizontal="center" vertical="center" wrapText="1"/>
    </xf>
    <xf numFmtId="0" fontId="20" fillId="3" borderId="5" xfId="15" applyFont="1" applyFill="1" applyBorder="1" applyAlignment="1">
      <alignment horizontal="center" vertical="center" wrapText="1"/>
    </xf>
    <xf numFmtId="168" fontId="12" fillId="2" borderId="9" xfId="15" applyNumberFormat="1" applyFont="1" applyFill="1" applyBorder="1" applyAlignment="1">
      <alignment horizontal="left" vertical="top" wrapText="1"/>
    </xf>
    <xf numFmtId="168" fontId="9" fillId="2" borderId="9" xfId="15" applyNumberFormat="1" applyFont="1" applyFill="1" applyBorder="1" applyAlignment="1">
      <alignment horizontal="left" vertical="top" wrapText="1"/>
    </xf>
    <xf numFmtId="168" fontId="11" fillId="2" borderId="9" xfId="15" applyNumberFormat="1" applyFont="1" applyFill="1" applyBorder="1" applyAlignment="1">
      <alignment horizontal="left" vertical="top" wrapText="1"/>
    </xf>
    <xf numFmtId="4" fontId="12" fillId="2" borderId="9" xfId="15" applyNumberFormat="1" applyFont="1" applyFill="1" applyBorder="1" applyAlignment="1">
      <alignment horizontal="left" vertical="top" wrapText="1"/>
    </xf>
    <xf numFmtId="4" fontId="12" fillId="2" borderId="10" xfId="15" applyNumberFormat="1" applyFont="1" applyFill="1" applyBorder="1" applyAlignment="1">
      <alignment horizontal="center" vertical="top"/>
    </xf>
    <xf numFmtId="4" fontId="12" fillId="2" borderId="11" xfId="15" applyNumberFormat="1" applyFont="1" applyFill="1" applyBorder="1" applyAlignment="1">
      <alignment horizontal="right" vertical="top"/>
    </xf>
    <xf numFmtId="168" fontId="9" fillId="2" borderId="12" xfId="15" applyNumberFormat="1" applyFont="1" applyFill="1" applyBorder="1" applyAlignment="1">
      <alignment horizontal="left" vertical="top" wrapText="1"/>
    </xf>
    <xf numFmtId="168" fontId="9" fillId="2" borderId="13" xfId="15" applyNumberFormat="1" applyFont="1" applyFill="1" applyBorder="1" applyAlignment="1">
      <alignment horizontal="center" vertical="top"/>
    </xf>
    <xf numFmtId="0" fontId="21" fillId="2" borderId="0" xfId="15" applyFont="1" applyFill="1" applyAlignment="1">
      <alignment horizontal="center" vertical="top"/>
    </xf>
    <xf numFmtId="0" fontId="21" fillId="2" borderId="0" xfId="15" applyFont="1" applyFill="1" applyAlignment="1">
      <alignment horizontal="center"/>
    </xf>
    <xf numFmtId="0" fontId="22" fillId="2" borderId="0" xfId="15" applyFont="1" applyFill="1" applyAlignment="1">
      <alignment horizontal="center" vertical="center"/>
    </xf>
    <xf numFmtId="0" fontId="22" fillId="2" borderId="0" xfId="15" applyFont="1" applyFill="1" applyAlignment="1">
      <alignment horizontal="center"/>
    </xf>
    <xf numFmtId="0" fontId="24" fillId="2" borderId="0" xfId="15" applyFont="1" applyFill="1" applyAlignment="1">
      <alignment horizontal="center" vertical="center" wrapText="1"/>
    </xf>
    <xf numFmtId="0" fontId="11" fillId="2" borderId="9" xfId="15" applyFont="1" applyFill="1" applyBorder="1" applyAlignment="1">
      <alignment horizontal="left" vertical="top" wrapText="1"/>
    </xf>
    <xf numFmtId="170" fontId="9" fillId="2" borderId="13" xfId="15" applyNumberFormat="1" applyFont="1" applyFill="1" applyBorder="1" applyAlignment="1">
      <alignment horizontal="right" vertical="top"/>
    </xf>
    <xf numFmtId="170" fontId="9" fillId="2" borderId="14" xfId="15" applyNumberFormat="1" applyFont="1" applyFill="1" applyBorder="1" applyAlignment="1">
      <alignment horizontal="right" vertical="top"/>
    </xf>
    <xf numFmtId="0" fontId="28" fillId="6" borderId="0" xfId="17" applyFont="1" applyFill="1" applyAlignment="1">
      <alignment vertical="center"/>
    </xf>
    <xf numFmtId="0" fontId="28" fillId="7" borderId="0" xfId="17" applyFont="1" applyFill="1"/>
    <xf numFmtId="0" fontId="29" fillId="7" borderId="0" xfId="16" applyFont="1" applyFill="1" applyAlignment="1">
      <alignment vertical="center" wrapText="1"/>
    </xf>
    <xf numFmtId="0" fontId="28" fillId="6" borderId="0" xfId="17" applyFont="1" applyFill="1"/>
    <xf numFmtId="0" fontId="32" fillId="7" borderId="0" xfId="16" applyFont="1" applyFill="1" applyAlignment="1">
      <alignment horizontal="center" vertical="center"/>
    </xf>
    <xf numFmtId="0" fontId="33" fillId="6" borderId="0" xfId="17" applyFont="1" applyFill="1"/>
    <xf numFmtId="0" fontId="34" fillId="7" borderId="0" xfId="16" applyFont="1" applyFill="1"/>
    <xf numFmtId="0" fontId="33" fillId="7" borderId="0" xfId="17" applyFont="1" applyFill="1"/>
    <xf numFmtId="0" fontId="33" fillId="7" borderId="0" xfId="16" applyFont="1" applyFill="1" applyAlignment="1">
      <alignment horizontal="left" vertical="top"/>
    </xf>
    <xf numFmtId="0" fontId="33" fillId="7" borderId="0" xfId="16" applyFont="1" applyFill="1" applyAlignment="1">
      <alignment horizontal="left" vertical="top" wrapText="1"/>
    </xf>
    <xf numFmtId="0" fontId="33" fillId="0" borderId="0" xfId="18" applyFont="1" applyAlignment="1">
      <alignment horizontal="left" vertical="center" readingOrder="1"/>
    </xf>
    <xf numFmtId="0" fontId="33" fillId="7" borderId="0" xfId="16" applyFont="1" applyFill="1" applyAlignment="1">
      <alignment horizontal="left" vertical="center" wrapText="1"/>
    </xf>
    <xf numFmtId="0" fontId="35" fillId="7" borderId="0" xfId="16" applyFont="1" applyFill="1" applyAlignment="1">
      <alignment horizontal="left" vertical="top"/>
    </xf>
    <xf numFmtId="0" fontId="35" fillId="7" borderId="0" xfId="16" applyFont="1" applyFill="1" applyAlignment="1">
      <alignment vertical="center"/>
    </xf>
    <xf numFmtId="171" fontId="35" fillId="7" borderId="0" xfId="16" quotePrefix="1" applyNumberFormat="1" applyFont="1" applyFill="1" applyAlignment="1">
      <alignment horizontal="left" vertical="center"/>
    </xf>
    <xf numFmtId="15" fontId="34" fillId="2" borderId="0" xfId="18" quotePrefix="1" applyNumberFormat="1" applyFont="1" applyFill="1" applyAlignment="1">
      <alignment horizontal="left" vertical="top"/>
    </xf>
    <xf numFmtId="15" fontId="33" fillId="7" borderId="0" xfId="17" applyNumberFormat="1" applyFont="1" applyFill="1"/>
    <xf numFmtId="37" fontId="34" fillId="7" borderId="0" xfId="16" applyNumberFormat="1" applyFont="1" applyFill="1" applyAlignment="1">
      <alignment horizontal="left"/>
    </xf>
    <xf numFmtId="0" fontId="33" fillId="7" borderId="0" xfId="17" applyFont="1" applyFill="1" applyAlignment="1">
      <alignment horizontal="center"/>
    </xf>
    <xf numFmtId="0" fontId="35" fillId="8" borderId="25" xfId="17" applyFont="1" applyFill="1" applyBorder="1" applyAlignment="1">
      <alignment horizontal="center" vertical="center" wrapText="1"/>
    </xf>
    <xf numFmtId="49" fontId="33" fillId="7" borderId="25" xfId="17" applyNumberFormat="1" applyFont="1" applyFill="1" applyBorder="1" applyAlignment="1">
      <alignment horizontal="center" vertical="center" wrapText="1"/>
    </xf>
    <xf numFmtId="49" fontId="33" fillId="7" borderId="25" xfId="17" applyNumberFormat="1" applyFont="1" applyFill="1" applyBorder="1" applyAlignment="1">
      <alignment horizontal="left" vertical="center" wrapText="1"/>
    </xf>
    <xf numFmtId="0" fontId="33" fillId="7" borderId="25" xfId="17" applyFont="1" applyFill="1" applyBorder="1"/>
    <xf numFmtId="0" fontId="33" fillId="7" borderId="25" xfId="17" applyFont="1" applyFill="1" applyBorder="1" applyAlignment="1">
      <alignment vertical="center" wrapText="1"/>
    </xf>
    <xf numFmtId="172" fontId="33" fillId="7" borderId="25" xfId="17" applyNumberFormat="1" applyFont="1" applyFill="1" applyBorder="1" applyAlignment="1">
      <alignment vertical="center" wrapText="1"/>
    </xf>
    <xf numFmtId="10" fontId="33" fillId="7" borderId="25" xfId="17" applyNumberFormat="1" applyFont="1" applyFill="1" applyBorder="1" applyAlignment="1">
      <alignment horizontal="left" vertical="center" wrapText="1"/>
    </xf>
    <xf numFmtId="37" fontId="35" fillId="7" borderId="25" xfId="17" applyNumberFormat="1" applyFont="1" applyFill="1" applyBorder="1" applyAlignment="1">
      <alignment horizontal="left" vertical="center" wrapText="1"/>
    </xf>
    <xf numFmtId="10" fontId="35" fillId="7" borderId="25" xfId="17" applyNumberFormat="1" applyFont="1" applyFill="1" applyBorder="1" applyAlignment="1">
      <alignment horizontal="left" vertical="center" wrapText="1"/>
    </xf>
    <xf numFmtId="10" fontId="33" fillId="7" borderId="25" xfId="17" applyNumberFormat="1" applyFont="1" applyFill="1" applyBorder="1"/>
    <xf numFmtId="49" fontId="35" fillId="7" borderId="25" xfId="17" applyNumberFormat="1" applyFont="1" applyFill="1" applyBorder="1" applyAlignment="1">
      <alignment horizontal="center" vertical="center" wrapText="1"/>
    </xf>
    <xf numFmtId="49" fontId="35" fillId="7" borderId="25" xfId="17" applyNumberFormat="1" applyFont="1" applyFill="1" applyBorder="1" applyAlignment="1">
      <alignment horizontal="left" vertical="center" wrapText="1"/>
    </xf>
    <xf numFmtId="0" fontId="35" fillId="7" borderId="25" xfId="17" applyFont="1" applyFill="1" applyBorder="1" applyAlignment="1">
      <alignment vertical="center" wrapText="1"/>
    </xf>
    <xf numFmtId="172" fontId="35" fillId="7" borderId="25" xfId="17" applyNumberFormat="1" applyFont="1" applyFill="1" applyBorder="1" applyAlignment="1">
      <alignment vertical="center" wrapText="1"/>
    </xf>
    <xf numFmtId="0" fontId="35" fillId="6" borderId="0" xfId="17" applyFont="1" applyFill="1"/>
    <xf numFmtId="0" fontId="37" fillId="7" borderId="0" xfId="16" applyFont="1" applyFill="1" applyAlignment="1">
      <alignment horizontal="center" vertical="center"/>
    </xf>
    <xf numFmtId="0" fontId="35" fillId="7" borderId="0" xfId="16" applyFont="1" applyFill="1" applyAlignment="1">
      <alignment horizontal="center" vertical="center"/>
    </xf>
    <xf numFmtId="0" fontId="33" fillId="7" borderId="0" xfId="17" applyFont="1" applyFill="1" applyAlignment="1">
      <alignment horizontal="center" vertical="center"/>
    </xf>
    <xf numFmtId="174" fontId="35" fillId="7" borderId="0" xfId="19" applyNumberFormat="1" applyFont="1" applyFill="1" applyAlignment="1">
      <alignment horizontal="center" vertical="center"/>
      <protection locked="0"/>
    </xf>
    <xf numFmtId="0" fontId="33" fillId="6" borderId="0" xfId="17" applyFont="1" applyFill="1" applyAlignment="1">
      <alignment horizontal="center" vertical="center"/>
    </xf>
    <xf numFmtId="0" fontId="38" fillId="7" borderId="0" xfId="16" applyFont="1" applyFill="1" applyAlignment="1">
      <alignment horizontal="center" vertical="center"/>
    </xf>
    <xf numFmtId="174" fontId="38" fillId="7" borderId="0" xfId="19" applyNumberFormat="1" applyFont="1" applyFill="1" applyAlignment="1">
      <alignment horizontal="center" vertical="center"/>
      <protection locked="0"/>
    </xf>
    <xf numFmtId="0" fontId="28" fillId="7" borderId="0" xfId="17" applyFont="1" applyFill="1" applyAlignment="1">
      <alignment horizontal="center" vertical="center"/>
    </xf>
    <xf numFmtId="174" fontId="37" fillId="7" borderId="0" xfId="19" applyNumberFormat="1" applyFont="1" applyFill="1" applyAlignment="1">
      <alignment horizontal="center" vertical="center"/>
      <protection locked="0"/>
    </xf>
    <xf numFmtId="0" fontId="28" fillId="6" borderId="0" xfId="17" applyFont="1" applyFill="1" applyAlignment="1">
      <alignment horizontal="center" vertical="center"/>
    </xf>
    <xf numFmtId="0" fontId="35" fillId="7" borderId="0" xfId="17" applyFont="1" applyFill="1" applyAlignment="1">
      <alignment horizontal="center" vertical="center"/>
    </xf>
    <xf numFmtId="0" fontId="35" fillId="6" borderId="0" xfId="17" applyFont="1" applyFill="1" applyAlignment="1">
      <alignment horizontal="center" vertical="center"/>
    </xf>
    <xf numFmtId="0" fontId="37" fillId="7" borderId="0" xfId="16" applyFont="1" applyFill="1"/>
    <xf numFmtId="174" fontId="37" fillId="7" borderId="0" xfId="19" applyNumberFormat="1" applyFont="1" applyFill="1">
      <protection locked="0"/>
    </xf>
    <xf numFmtId="0" fontId="28" fillId="6" borderId="0" xfId="17" applyFont="1" applyFill="1" applyAlignment="1">
      <alignment horizontal="center"/>
    </xf>
    <xf numFmtId="0" fontId="9" fillId="2" borderId="0" xfId="18" applyFont="1" applyFill="1" applyAlignment="1">
      <alignment horizontal="left" vertical="top"/>
    </xf>
    <xf numFmtId="0" fontId="15" fillId="2" borderId="0" xfId="18" applyFont="1" applyFill="1" applyAlignment="1">
      <alignment horizontal="center" vertical="center"/>
    </xf>
    <xf numFmtId="0" fontId="36" fillId="0" borderId="0" xfId="18">
      <alignment vertical="center"/>
    </xf>
    <xf numFmtId="0" fontId="19" fillId="2" borderId="0" xfId="18" applyFont="1" applyFill="1" applyAlignment="1">
      <alignment horizontal="center" vertical="center" wrapText="1"/>
    </xf>
    <xf numFmtId="0" fontId="19" fillId="2" borderId="0" xfId="18" applyFont="1" applyFill="1" applyAlignment="1">
      <alignment horizontal="center" vertical="center"/>
    </xf>
    <xf numFmtId="0" fontId="40" fillId="0" borderId="0" xfId="18" applyFont="1">
      <alignment vertical="center"/>
    </xf>
    <xf numFmtId="0" fontId="17" fillId="0" borderId="0" xfId="18" applyFont="1">
      <alignment vertical="center"/>
    </xf>
    <xf numFmtId="0" fontId="41" fillId="0" borderId="0" xfId="18" applyFont="1">
      <alignment vertical="center"/>
    </xf>
    <xf numFmtId="0" fontId="41" fillId="7" borderId="0" xfId="16" applyFont="1" applyFill="1" applyAlignment="1">
      <alignment horizontal="left" vertical="top" wrapText="1"/>
    </xf>
    <xf numFmtId="0" fontId="41" fillId="7" borderId="0" xfId="16" applyFont="1" applyFill="1" applyAlignment="1">
      <alignment horizontal="left" vertical="top"/>
    </xf>
    <xf numFmtId="0" fontId="40" fillId="7" borderId="0" xfId="16" applyFont="1" applyFill="1" applyAlignment="1">
      <alignment horizontal="left" vertical="top"/>
    </xf>
    <xf numFmtId="171" fontId="40" fillId="7" borderId="0" xfId="16" quotePrefix="1" applyNumberFormat="1" applyFont="1" applyFill="1" applyAlignment="1">
      <alignment horizontal="left" vertical="center"/>
    </xf>
    <xf numFmtId="175" fontId="41" fillId="2" borderId="0" xfId="18" quotePrefix="1" applyNumberFormat="1" applyFont="1" applyFill="1" applyAlignment="1">
      <alignment horizontal="left" vertical="top"/>
    </xf>
    <xf numFmtId="0" fontId="19" fillId="2" borderId="0" xfId="18" applyFont="1" applyFill="1" applyAlignment="1">
      <alignment horizontal="right" vertical="top"/>
    </xf>
    <xf numFmtId="0" fontId="42" fillId="7" borderId="0" xfId="16" applyFont="1" applyFill="1" applyAlignment="1">
      <alignment horizontal="left" vertical="top"/>
    </xf>
    <xf numFmtId="15" fontId="42" fillId="2" borderId="0" xfId="18" applyNumberFormat="1" applyFont="1" applyFill="1" applyAlignment="1">
      <alignment horizontal="left" vertical="top"/>
    </xf>
    <xf numFmtId="0" fontId="15" fillId="2" borderId="0" xfId="18" applyFont="1" applyFill="1" applyAlignment="1">
      <alignment horizontal="left" vertical="top"/>
    </xf>
    <xf numFmtId="0" fontId="43" fillId="0" borderId="0" xfId="18" applyFont="1">
      <alignment vertical="center"/>
    </xf>
    <xf numFmtId="0" fontId="44" fillId="0" borderId="0" xfId="18" applyFont="1">
      <alignment vertical="center"/>
    </xf>
    <xf numFmtId="0" fontId="39" fillId="0" borderId="0" xfId="18" applyFont="1">
      <alignment vertical="center"/>
    </xf>
    <xf numFmtId="0" fontId="15" fillId="0" borderId="0" xfId="18" applyFont="1">
      <alignment vertical="center"/>
    </xf>
    <xf numFmtId="0" fontId="43" fillId="9" borderId="25" xfId="18" applyFont="1" applyFill="1" applyBorder="1" applyAlignment="1">
      <alignment horizontal="center" vertical="center" wrapText="1"/>
    </xf>
    <xf numFmtId="0" fontId="45" fillId="9" borderId="25" xfId="18" applyFont="1" applyFill="1" applyBorder="1" applyAlignment="1">
      <alignment horizontal="center" vertical="center" wrapText="1"/>
    </xf>
    <xf numFmtId="0" fontId="45" fillId="9" borderId="25" xfId="18" applyFont="1" applyFill="1" applyBorder="1" applyAlignment="1">
      <alignment vertical="center" wrapText="1"/>
    </xf>
    <xf numFmtId="0" fontId="46" fillId="9" borderId="0" xfId="18" applyFont="1" applyFill="1" applyAlignment="1">
      <alignment horizontal="center" vertical="center" wrapText="1"/>
    </xf>
    <xf numFmtId="0" fontId="46" fillId="9" borderId="0" xfId="18" applyFont="1" applyFill="1" applyAlignment="1">
      <alignment vertical="center" wrapText="1"/>
    </xf>
    <xf numFmtId="0" fontId="47" fillId="0" borderId="0" xfId="18" applyFont="1">
      <alignment vertical="center"/>
    </xf>
    <xf numFmtId="0" fontId="44" fillId="0" borderId="25" xfId="18" applyFont="1" applyBorder="1" applyAlignment="1">
      <alignment horizontal="center" vertical="center" wrapText="1"/>
    </xf>
    <xf numFmtId="0" fontId="45" fillId="9" borderId="25" xfId="18" applyFont="1" applyFill="1" applyBorder="1" applyAlignment="1">
      <alignment horizontal="left" vertical="center" wrapText="1"/>
    </xf>
    <xf numFmtId="0" fontId="19" fillId="0" borderId="0" xfId="18" applyFont="1">
      <alignment vertical="center"/>
    </xf>
    <xf numFmtId="0" fontId="15" fillId="0" borderId="0" xfId="18" applyFont="1" applyAlignment="1">
      <alignment horizontal="center" vertical="center" wrapText="1"/>
    </xf>
    <xf numFmtId="0" fontId="17" fillId="0" borderId="0" xfId="18" applyFont="1" applyAlignment="1">
      <alignment horizontal="center" vertical="center"/>
    </xf>
    <xf numFmtId="0" fontId="15" fillId="0" borderId="0" xfId="18" applyFont="1" applyAlignment="1">
      <alignment vertical="center" wrapText="1"/>
    </xf>
    <xf numFmtId="0" fontId="36" fillId="0" borderId="0" xfId="18" applyAlignment="1">
      <alignment horizontal="center" vertical="center"/>
    </xf>
    <xf numFmtId="0" fontId="19" fillId="0" borderId="0" xfId="18" applyFont="1" applyAlignment="1">
      <alignment horizontal="center" vertical="center" wrapText="1"/>
    </xf>
    <xf numFmtId="0" fontId="49" fillId="0" borderId="0" xfId="18" applyFont="1" applyAlignment="1">
      <alignment horizontal="center" vertical="center"/>
    </xf>
    <xf numFmtId="0" fontId="49" fillId="0" borderId="0" xfId="18" applyFont="1">
      <alignment vertical="center"/>
    </xf>
    <xf numFmtId="168" fontId="39" fillId="2" borderId="10" xfId="15" applyNumberFormat="1" applyFont="1" applyFill="1" applyBorder="1" applyAlignment="1">
      <alignment horizontal="right" vertical="top"/>
    </xf>
    <xf numFmtId="168" fontId="39" fillId="2" borderId="10" xfId="0" applyNumberFormat="1" applyFont="1" applyFill="1" applyBorder="1" applyAlignment="1">
      <alignment horizontal="right" vertical="top"/>
    </xf>
    <xf numFmtId="168" fontId="39" fillId="2" borderId="11" xfId="15" applyNumberFormat="1" applyFont="1" applyFill="1" applyBorder="1" applyAlignment="1">
      <alignment horizontal="right" vertical="top"/>
    </xf>
    <xf numFmtId="3" fontId="7" fillId="0" borderId="0" xfId="15" applyNumberFormat="1">
      <alignment vertical="center"/>
    </xf>
    <xf numFmtId="168" fontId="9" fillId="2" borderId="12" xfId="15" applyNumberFormat="1" applyFont="1" applyFill="1" applyBorder="1" applyAlignment="1">
      <alignment horizontal="center" vertical="top"/>
    </xf>
    <xf numFmtId="168" fontId="9" fillId="2" borderId="13" xfId="15" applyNumberFormat="1" applyFont="1" applyFill="1" applyBorder="1" applyAlignment="1">
      <alignment horizontal="left" vertical="top" wrapText="1"/>
    </xf>
    <xf numFmtId="10" fontId="9" fillId="2" borderId="13" xfId="20" applyNumberFormat="1" applyFont="1" applyFill="1" applyBorder="1" applyAlignment="1">
      <alignment horizontal="right" vertical="top"/>
    </xf>
    <xf numFmtId="10" fontId="9" fillId="2" borderId="14" xfId="20" applyNumberFormat="1" applyFont="1" applyFill="1" applyBorder="1" applyAlignment="1">
      <alignment horizontal="right" vertical="top"/>
    </xf>
    <xf numFmtId="168" fontId="39" fillId="2" borderId="9" xfId="15" applyNumberFormat="1" applyFont="1" applyFill="1" applyBorder="1" applyAlignment="1">
      <alignment horizontal="center" vertical="top"/>
    </xf>
    <xf numFmtId="168" fontId="39" fillId="2" borderId="10" xfId="15" applyNumberFormat="1" applyFont="1" applyFill="1" applyBorder="1" applyAlignment="1">
      <alignment horizontal="left" vertical="top" wrapText="1"/>
    </xf>
    <xf numFmtId="168" fontId="39" fillId="2" borderId="10" xfId="15" applyNumberFormat="1" applyFont="1" applyFill="1" applyBorder="1" applyAlignment="1">
      <alignment horizontal="center" vertical="top"/>
    </xf>
    <xf numFmtId="0" fontId="12" fillId="3" borderId="3" xfId="15" applyFont="1" applyFill="1" applyBorder="1" applyAlignment="1">
      <alignment horizontal="center" vertical="center" wrapText="1"/>
    </xf>
    <xf numFmtId="0" fontId="12" fillId="3" borderId="6"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25" fillId="3" borderId="4" xfId="15" applyFont="1" applyFill="1" applyBorder="1" applyAlignment="1">
      <alignment horizontal="center" vertical="center" wrapText="1"/>
    </xf>
    <xf numFmtId="0" fontId="25" fillId="3" borderId="5" xfId="15" applyFont="1" applyFill="1" applyBorder="1" applyAlignment="1">
      <alignment horizontal="center" vertical="center" wrapText="1"/>
    </xf>
    <xf numFmtId="0" fontId="12" fillId="3" borderId="16" xfId="15" applyFont="1" applyFill="1" applyBorder="1" applyAlignment="1">
      <alignment horizontal="center" vertical="center" wrapText="1"/>
    </xf>
    <xf numFmtId="0" fontId="12" fillId="2" borderId="12" xfId="15" applyFont="1" applyFill="1" applyBorder="1" applyAlignment="1">
      <alignment horizontal="center" vertical="top"/>
    </xf>
    <xf numFmtId="0" fontId="12" fillId="2" borderId="13" xfId="15" applyFont="1" applyFill="1" applyBorder="1" applyAlignment="1">
      <alignment horizontal="center" vertical="top"/>
    </xf>
    <xf numFmtId="4" fontId="12" fillId="2" borderId="13" xfId="15" applyNumberFormat="1" applyFont="1" applyFill="1" applyBorder="1" applyAlignment="1">
      <alignment horizontal="right" vertical="top"/>
    </xf>
    <xf numFmtId="168" fontId="12" fillId="2" borderId="13" xfId="15" applyNumberFormat="1" applyFont="1" applyFill="1" applyBorder="1" applyAlignment="1">
      <alignment horizontal="right" vertical="top"/>
    </xf>
    <xf numFmtId="166" fontId="12" fillId="2" borderId="13" xfId="15" applyNumberFormat="1" applyFont="1" applyFill="1" applyBorder="1" applyAlignment="1">
      <alignment horizontal="right" vertical="top"/>
    </xf>
    <xf numFmtId="166" fontId="12" fillId="2" borderId="14" xfId="15" applyNumberFormat="1" applyFont="1" applyFill="1" applyBorder="1" applyAlignment="1">
      <alignment horizontal="right" vertical="top"/>
    </xf>
    <xf numFmtId="0" fontId="12" fillId="2" borderId="9" xfId="15" applyFont="1" applyFill="1" applyBorder="1" applyAlignment="1">
      <alignment horizontal="center" vertical="top"/>
    </xf>
    <xf numFmtId="0" fontId="12" fillId="2" borderId="10" xfId="15" applyFont="1" applyFill="1" applyBorder="1" applyAlignment="1">
      <alignment horizontal="center" vertical="top"/>
    </xf>
    <xf numFmtId="4" fontId="12" fillId="2" borderId="10" xfId="15" applyNumberFormat="1" applyFont="1" applyFill="1" applyBorder="1" applyAlignment="1">
      <alignment horizontal="right" vertical="top"/>
    </xf>
    <xf numFmtId="168" fontId="12" fillId="2" borderId="10" xfId="15" applyNumberFormat="1" applyFont="1" applyFill="1" applyBorder="1" applyAlignment="1">
      <alignment horizontal="right" vertical="top"/>
    </xf>
    <xf numFmtId="166" fontId="12" fillId="2" borderId="10" xfId="15" applyNumberFormat="1" applyFont="1" applyFill="1" applyBorder="1" applyAlignment="1">
      <alignment horizontal="right" vertical="top"/>
    </xf>
    <xf numFmtId="166" fontId="12" fillId="2" borderId="11" xfId="15" applyNumberFormat="1" applyFont="1" applyFill="1" applyBorder="1" applyAlignment="1">
      <alignment horizontal="right" vertical="top"/>
    </xf>
    <xf numFmtId="0" fontId="9" fillId="2" borderId="9" xfId="15" applyFont="1" applyFill="1" applyBorder="1" applyAlignment="1">
      <alignment horizontal="center" vertical="top"/>
    </xf>
    <xf numFmtId="0" fontId="9" fillId="2" borderId="10" xfId="15" applyFont="1" applyFill="1" applyBorder="1" applyAlignment="1">
      <alignment horizontal="center" vertical="top"/>
    </xf>
    <xf numFmtId="4" fontId="9" fillId="2" borderId="10" xfId="15" applyNumberFormat="1" applyFont="1" applyFill="1" applyBorder="1" applyAlignment="1">
      <alignment horizontal="right" vertical="top"/>
    </xf>
    <xf numFmtId="168" fontId="9" fillId="2" borderId="10" xfId="15" applyNumberFormat="1" applyFont="1" applyFill="1" applyBorder="1" applyAlignment="1">
      <alignment horizontal="right" vertical="top"/>
    </xf>
    <xf numFmtId="166" fontId="9" fillId="2" borderId="10" xfId="15" applyNumberFormat="1" applyFont="1" applyFill="1" applyBorder="1" applyAlignment="1">
      <alignment horizontal="right" vertical="top"/>
    </xf>
    <xf numFmtId="166" fontId="9" fillId="2" borderId="11" xfId="15" applyNumberFormat="1" applyFont="1" applyFill="1" applyBorder="1" applyAlignment="1">
      <alignment horizontal="right" vertical="top"/>
    </xf>
    <xf numFmtId="0" fontId="11" fillId="2" borderId="9" xfId="15" applyFont="1" applyFill="1" applyBorder="1" applyAlignment="1">
      <alignment horizontal="center" vertical="top"/>
    </xf>
    <xf numFmtId="0" fontId="11" fillId="2" borderId="10" xfId="15" applyFont="1" applyFill="1" applyBorder="1" applyAlignment="1">
      <alignment horizontal="center" vertical="top"/>
    </xf>
    <xf numFmtId="4" fontId="11" fillId="2" borderId="10" xfId="15" applyNumberFormat="1" applyFont="1" applyFill="1" applyBorder="1" applyAlignment="1">
      <alignment horizontal="right" vertical="top"/>
    </xf>
    <xf numFmtId="168" fontId="11" fillId="2" borderId="10" xfId="15" applyNumberFormat="1" applyFont="1" applyFill="1" applyBorder="1" applyAlignment="1">
      <alignment horizontal="right" vertical="top"/>
    </xf>
    <xf numFmtId="166" fontId="11" fillId="2" borderId="10" xfId="15" applyNumberFormat="1" applyFont="1" applyFill="1" applyBorder="1" applyAlignment="1">
      <alignment horizontal="right" vertical="top"/>
    </xf>
    <xf numFmtId="166" fontId="11" fillId="2" borderId="11" xfId="15" applyNumberFormat="1" applyFont="1" applyFill="1" applyBorder="1" applyAlignment="1">
      <alignment horizontal="right" vertical="top"/>
    </xf>
    <xf numFmtId="0" fontId="12" fillId="3" borderId="5" xfId="15" applyFont="1" applyFill="1" applyBorder="1" applyAlignment="1">
      <alignment horizontal="center" vertical="center" wrapText="1"/>
    </xf>
    <xf numFmtId="0" fontId="33" fillId="7" borderId="0" xfId="16" applyFont="1" applyFill="1" applyAlignment="1">
      <alignment horizontal="left" vertical="top" wrapText="1"/>
    </xf>
    <xf numFmtId="0" fontId="33" fillId="7" borderId="0" xfId="16" applyFont="1" applyFill="1" applyAlignment="1">
      <alignment horizontal="left" vertical="center" wrapText="1"/>
    </xf>
    <xf numFmtId="0" fontId="27" fillId="0" borderId="0" xfId="16" applyFont="1" applyAlignment="1">
      <alignment horizontal="right" vertical="center" wrapText="1"/>
    </xf>
    <xf numFmtId="0" fontId="29" fillId="7" borderId="0" xfId="16" applyFont="1" applyFill="1" applyAlignment="1">
      <alignment horizontal="right" vertical="center" wrapText="1"/>
    </xf>
    <xf numFmtId="0" fontId="30" fillId="0" borderId="0" xfId="16" applyFont="1" applyAlignment="1">
      <alignment horizontal="center" vertical="center" wrapText="1"/>
    </xf>
    <xf numFmtId="0" fontId="31" fillId="0" borderId="0" xfId="16" applyFont="1" applyAlignment="1">
      <alignment horizontal="center" vertical="center" wrapText="1"/>
    </xf>
    <xf numFmtId="0" fontId="32" fillId="7" borderId="0" xfId="16" applyFont="1" applyFill="1" applyAlignment="1">
      <alignment horizontal="center" vertical="center" wrapText="1"/>
    </xf>
    <xf numFmtId="0" fontId="32" fillId="7" borderId="0" xfId="16" applyFont="1" applyFill="1" applyAlignment="1">
      <alignment horizontal="center" vertical="center"/>
    </xf>
    <xf numFmtId="0" fontId="35" fillId="7" borderId="0" xfId="16" applyFont="1" applyFill="1" applyAlignment="1">
      <alignment horizontal="left" vertical="center" wrapText="1"/>
    </xf>
    <xf numFmtId="0" fontId="35" fillId="7" borderId="0" xfId="16" applyFont="1" applyFill="1" applyAlignment="1">
      <alignment horizontal="left" vertical="center"/>
    </xf>
    <xf numFmtId="0" fontId="35" fillId="7" borderId="0" xfId="16" applyFont="1" applyFill="1" applyAlignment="1">
      <alignment horizontal="left" wrapText="1"/>
    </xf>
    <xf numFmtId="0" fontId="33" fillId="0" borderId="0" xfId="18" applyFont="1" applyAlignment="1">
      <alignment horizontal="left" vertical="center" wrapText="1" readingOrder="1"/>
    </xf>
    <xf numFmtId="0" fontId="35" fillId="8" borderId="22" xfId="17" applyFont="1" applyFill="1" applyBorder="1" applyAlignment="1">
      <alignment horizontal="center" vertical="center" wrapText="1"/>
    </xf>
    <xf numFmtId="0" fontId="35" fillId="8" borderId="23" xfId="17" applyFont="1" applyFill="1" applyBorder="1" applyAlignment="1">
      <alignment horizontal="center" vertical="center" wrapText="1"/>
    </xf>
    <xf numFmtId="37" fontId="33" fillId="7" borderId="0" xfId="16" applyNumberFormat="1" applyFont="1" applyFill="1" applyAlignment="1">
      <alignment horizontal="left"/>
    </xf>
    <xf numFmtId="0" fontId="35" fillId="8" borderId="21" xfId="17" applyFont="1" applyFill="1" applyBorder="1" applyAlignment="1">
      <alignment horizontal="center" vertical="center" wrapText="1"/>
    </xf>
    <xf numFmtId="0" fontId="35" fillId="8" borderId="24" xfId="17" applyFont="1" applyFill="1" applyBorder="1" applyAlignment="1">
      <alignment horizontal="center" vertical="center" wrapText="1"/>
    </xf>
    <xf numFmtId="0" fontId="12" fillId="2" borderId="0" xfId="15" applyFont="1" applyFill="1" applyAlignment="1">
      <alignment horizontal="center" vertical="center"/>
    </xf>
    <xf numFmtId="0" fontId="12" fillId="2" borderId="0" xfId="15" applyFont="1" applyFill="1" applyAlignment="1">
      <alignment horizontal="center" vertical="center" wrapText="1"/>
    </xf>
    <xf numFmtId="0" fontId="12" fillId="3" borderId="8" xfId="15" applyFont="1" applyFill="1" applyBorder="1" applyAlignment="1">
      <alignment horizontal="center" vertical="center" wrapText="1"/>
    </xf>
    <xf numFmtId="0" fontId="12" fillId="5" borderId="12" xfId="15" applyFont="1" applyFill="1" applyBorder="1" applyAlignment="1">
      <alignment horizontal="center" vertical="top"/>
    </xf>
    <xf numFmtId="0" fontId="12" fillId="5" borderId="13" xfId="15" applyFont="1" applyFill="1" applyBorder="1" applyAlignment="1">
      <alignment horizontal="center" vertical="top"/>
    </xf>
    <xf numFmtId="0" fontId="12" fillId="2" borderId="0" xfId="15" applyFont="1" applyFill="1" applyAlignment="1">
      <alignment horizontal="center" vertical="top"/>
    </xf>
    <xf numFmtId="0" fontId="9" fillId="2" borderId="0" xfId="15" applyFont="1" applyFill="1" applyAlignment="1">
      <alignment horizontal="center" vertical="top"/>
    </xf>
    <xf numFmtId="0" fontId="12" fillId="2" borderId="0" xfId="15" applyFont="1" applyFill="1" applyAlignment="1">
      <alignment horizontal="left" vertical="top" wrapText="1"/>
    </xf>
    <xf numFmtId="0" fontId="9" fillId="2" borderId="0" xfId="15" applyFont="1" applyFill="1" applyAlignment="1">
      <alignment horizontal="left" vertical="top"/>
    </xf>
    <xf numFmtId="0" fontId="9" fillId="2" borderId="2" xfId="15" applyFont="1" applyFill="1" applyBorder="1" applyAlignment="1">
      <alignment horizontal="right" vertical="top"/>
    </xf>
    <xf numFmtId="0" fontId="8" fillId="2" borderId="0" xfId="15" applyFont="1" applyFill="1" applyAlignment="1">
      <alignment horizontal="center" vertical="top" wrapText="1"/>
    </xf>
    <xf numFmtId="0" fontId="10" fillId="2" borderId="0" xfId="15" applyFont="1" applyFill="1" applyAlignment="1">
      <alignment horizontal="center" vertical="center" wrapText="1"/>
    </xf>
    <xf numFmtId="0" fontId="11" fillId="2" borderId="0" xfId="15" applyFont="1" applyFill="1" applyAlignment="1">
      <alignment horizontal="center" vertical="top"/>
    </xf>
    <xf numFmtId="0" fontId="12" fillId="2" borderId="0" xfId="15" applyFont="1" applyFill="1" applyAlignment="1">
      <alignment horizontal="left" vertical="top"/>
    </xf>
    <xf numFmtId="0" fontId="43" fillId="9" borderId="25" xfId="18" applyFont="1" applyFill="1" applyBorder="1" applyAlignment="1">
      <alignment horizontal="center" vertical="center" wrapText="1"/>
    </xf>
    <xf numFmtId="0" fontId="39" fillId="2" borderId="0" xfId="18" applyFont="1" applyFill="1" applyAlignment="1">
      <alignment horizontal="center" vertical="top"/>
    </xf>
    <xf numFmtId="0" fontId="40" fillId="7" borderId="0" xfId="16" applyFont="1" applyFill="1" applyAlignment="1">
      <alignment horizontal="left" vertical="center" wrapText="1"/>
    </xf>
    <xf numFmtId="0" fontId="40" fillId="7" borderId="0" xfId="16" applyFont="1" applyFill="1" applyAlignment="1">
      <alignment horizontal="left" vertical="center"/>
    </xf>
    <xf numFmtId="0" fontId="41" fillId="7" borderId="0" xfId="16" applyFont="1" applyFill="1" applyAlignment="1">
      <alignment horizontal="left" vertical="center" wrapText="1"/>
    </xf>
    <xf numFmtId="0" fontId="40" fillId="7" borderId="0" xfId="16" applyFont="1" applyFill="1" applyAlignment="1">
      <alignment horizontal="left" vertical="top" wrapText="1"/>
    </xf>
    <xf numFmtId="0" fontId="41" fillId="7" borderId="0" xfId="16" applyFont="1" applyFill="1" applyAlignment="1">
      <alignment horizontal="left" vertical="top" wrapText="1"/>
    </xf>
    <xf numFmtId="0" fontId="39" fillId="9" borderId="25" xfId="18" applyFont="1" applyFill="1" applyBorder="1" applyAlignment="1">
      <alignment horizontal="center" vertical="center" wrapText="1"/>
    </xf>
    <xf numFmtId="0" fontId="15" fillId="0" borderId="0" xfId="18" applyFont="1" applyAlignment="1">
      <alignment horizontal="center" vertical="center" wrapText="1"/>
    </xf>
    <xf numFmtId="0" fontId="39" fillId="0" borderId="0" xfId="18" applyFont="1" applyAlignment="1">
      <alignment horizontal="center" vertical="center" wrapText="1"/>
    </xf>
    <xf numFmtId="0" fontId="39" fillId="0" borderId="0" xfId="18" applyFont="1" applyAlignment="1">
      <alignment horizontal="center" vertical="center"/>
    </xf>
    <xf numFmtId="0" fontId="39" fillId="0" borderId="0" xfId="18" applyFont="1" applyAlignment="1">
      <alignment horizontal="right" vertical="center" wrapText="1"/>
    </xf>
    <xf numFmtId="0" fontId="9" fillId="2" borderId="0" xfId="15" quotePrefix="1" applyFont="1" applyFill="1" applyAlignment="1">
      <alignment horizontal="left" vertical="top"/>
    </xf>
  </cellXfs>
  <cellStyles count="21">
    <cellStyle name="Comma 10" xfId="5" xr:uid="{00000000-0005-0000-0000-000000000000}"/>
    <cellStyle name="Comma 2 2 2" xfId="8" xr:uid="{00000000-0005-0000-0000-000001000000}"/>
    <cellStyle name="Comma 2 5" xfId="14" xr:uid="{00000000-0005-0000-0000-000002000000}"/>
    <cellStyle name="Comma 4" xfId="19" xr:uid="{FA8C5102-C427-4B72-94AC-FECF58588F98}"/>
    <cellStyle name="Comma 4 3" xfId="3" xr:uid="{00000000-0005-0000-0000-000003000000}"/>
    <cellStyle name="Heading 1 2" xfId="4" xr:uid="{00000000-0005-0000-0000-000004000000}"/>
    <cellStyle name="Heading 1 2 4" xfId="13" xr:uid="{00000000-0005-0000-0000-000005000000}"/>
    <cellStyle name="Heading 1 3" xfId="10" xr:uid="{00000000-0005-0000-0000-000006000000}"/>
    <cellStyle name="Normal" xfId="0" builtinId="0"/>
    <cellStyle name="Normal 2" xfId="15" xr:uid="{00000000-0005-0000-0000-000008000000}"/>
    <cellStyle name="Normal 2 2 3" xfId="7" xr:uid="{00000000-0005-0000-0000-000009000000}"/>
    <cellStyle name="Normal 2 3" xfId="1" xr:uid="{00000000-0005-0000-0000-00000A000000}"/>
    <cellStyle name="Normal 3 2" xfId="6" xr:uid="{00000000-0005-0000-0000-00000B000000}"/>
    <cellStyle name="Normal 3 2 2 2 2" xfId="17" xr:uid="{C2A10CF6-1F89-449E-8AC0-046CD6C6471C}"/>
    <cellStyle name="Normal 3 3" xfId="18" xr:uid="{BFAE912F-FACB-41E9-B6F9-204438120FF5}"/>
    <cellStyle name="Normal 4" xfId="16" xr:uid="{ED60F74A-E5B4-4CCE-842B-D0CAD720F49E}"/>
    <cellStyle name="Percent" xfId="20" builtinId="5"/>
    <cellStyle name="Percent 2" xfId="11" xr:uid="{00000000-0005-0000-0000-00000C000000}"/>
    <cellStyle name="Title 2" xfId="2" xr:uid="{00000000-0005-0000-0000-00000D000000}"/>
    <cellStyle name="Title 2 2" xfId="12" xr:uid="{00000000-0005-0000-0000-00000E000000}"/>
    <cellStyle name="Title 3"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62848CE4-ACA7-40B0-A693-A0FE14C15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409575</xdr:colOff>
      <xdr:row>0</xdr:row>
      <xdr:rowOff>9525</xdr:rowOff>
    </xdr:from>
    <xdr:to>
      <xdr:col>7</xdr:col>
      <xdr:colOff>9525</xdr:colOff>
      <xdr:row>1</xdr:row>
      <xdr:rowOff>9525</xdr:rowOff>
    </xdr:to>
    <xdr:sp macro="" textlink="" fLocksText="0">
      <xdr:nvSpPr>
        <xdr:cNvPr id="3" name="Text Box 2">
          <a:extLst>
            <a:ext uri="{FF2B5EF4-FFF2-40B4-BE49-F238E27FC236}">
              <a16:creationId xmlns:a16="http://schemas.microsoft.com/office/drawing/2014/main" id="{E789A875-4A6D-4ADA-B085-BD04C00EDF6B}"/>
            </a:ext>
          </a:extLst>
        </xdr:cNvPr>
        <xdr:cNvSpPr txBox="1">
          <a:spLocks noChangeArrowheads="1"/>
        </xdr:cNvSpPr>
      </xdr:nvSpPr>
      <xdr:spPr bwMode="auto">
        <a:xfrm>
          <a:off x="2590800" y="9525"/>
          <a:ext cx="50673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4" name="Text Box 3">
          <a:extLst>
            <a:ext uri="{FF2B5EF4-FFF2-40B4-BE49-F238E27FC236}">
              <a16:creationId xmlns:a16="http://schemas.microsoft.com/office/drawing/2014/main" id="{66D85E7D-DB7D-4AF6-90F7-F2F091CE09F6}"/>
            </a:ext>
          </a:extLst>
        </xdr:cNvPr>
        <xdr:cNvSpPr txBox="1">
          <a:spLocks noChangeArrowheads="1"/>
        </xdr:cNvSpPr>
      </xdr:nvSpPr>
      <xdr:spPr bwMode="auto">
        <a:xfrm>
          <a:off x="9525" y="600075"/>
          <a:ext cx="76485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twoCellAnchor>
  <xdr:twoCellAnchor editAs="oneCell">
    <xdr:from>
      <xdr:col>0</xdr:col>
      <xdr:colOff>9525</xdr:colOff>
      <xdr:row>2</xdr:row>
      <xdr:rowOff>9525</xdr:rowOff>
    </xdr:from>
    <xdr:to>
      <xdr:col>7</xdr:col>
      <xdr:colOff>9525</xdr:colOff>
      <xdr:row>3</xdr:row>
      <xdr:rowOff>9525</xdr:rowOff>
    </xdr:to>
    <xdr:sp macro="" textlink="" fLocksText="0">
      <xdr:nvSpPr>
        <xdr:cNvPr id="5" name="Text Box 4">
          <a:extLst>
            <a:ext uri="{FF2B5EF4-FFF2-40B4-BE49-F238E27FC236}">
              <a16:creationId xmlns:a16="http://schemas.microsoft.com/office/drawing/2014/main" id="{5F680834-5F62-40CE-8A06-6CE237D14AF3}"/>
            </a:ext>
          </a:extLst>
        </xdr:cNvPr>
        <xdr:cNvSpPr txBox="1">
          <a:spLocks noChangeArrowheads="1"/>
        </xdr:cNvSpPr>
      </xdr:nvSpPr>
      <xdr:spPr bwMode="auto">
        <a:xfrm>
          <a:off x="9525" y="1019175"/>
          <a:ext cx="7648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6" name="Text Box 5">
          <a:extLst>
            <a:ext uri="{FF2B5EF4-FFF2-40B4-BE49-F238E27FC236}">
              <a16:creationId xmlns:a16="http://schemas.microsoft.com/office/drawing/2014/main" id="{09C692D2-6FC2-4453-A4D4-2776B5ADAA39}"/>
            </a:ext>
          </a:extLst>
        </xdr:cNvPr>
        <xdr:cNvSpPr txBox="1">
          <a:spLocks noChangeArrowheads="1"/>
        </xdr:cNvSpPr>
      </xdr:nvSpPr>
      <xdr:spPr bwMode="auto">
        <a:xfrm>
          <a:off x="9525" y="1362075"/>
          <a:ext cx="76485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Năm 2024 / Year 2024</a:t>
          </a:r>
        </a:p>
      </xdr:txBody>
    </xdr:sp>
    <xdr:clientData/>
  </xdr:twoCellAnchor>
  <xdr:twoCellAnchor editAs="oneCell">
    <xdr:from>
      <xdr:col>0</xdr:col>
      <xdr:colOff>9525</xdr:colOff>
      <xdr:row>5</xdr:row>
      <xdr:rowOff>9525</xdr:rowOff>
    </xdr:from>
    <xdr:to>
      <xdr:col>1</xdr:col>
      <xdr:colOff>409575</xdr:colOff>
      <xdr:row>6</xdr:row>
      <xdr:rowOff>9525</xdr:rowOff>
    </xdr:to>
    <xdr:sp macro="" textlink="" fLocksText="0">
      <xdr:nvSpPr>
        <xdr:cNvPr id="7" name="Text Box 6">
          <a:extLst>
            <a:ext uri="{FF2B5EF4-FFF2-40B4-BE49-F238E27FC236}">
              <a16:creationId xmlns:a16="http://schemas.microsoft.com/office/drawing/2014/main" id="{1B55FFBE-D92E-4DA3-B7D7-F577EE9E7EAF}"/>
            </a:ext>
          </a:extLst>
        </xdr:cNvPr>
        <xdr:cNvSpPr txBox="1">
          <a:spLocks noChangeArrowheads="1"/>
        </xdr:cNvSpPr>
      </xdr:nvSpPr>
      <xdr:spPr bwMode="auto">
        <a:xfrm>
          <a:off x="9525" y="16478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409575</xdr:colOff>
      <xdr:row>5</xdr:row>
      <xdr:rowOff>9525</xdr:rowOff>
    </xdr:from>
    <xdr:to>
      <xdr:col>7</xdr:col>
      <xdr:colOff>9525</xdr:colOff>
      <xdr:row>6</xdr:row>
      <xdr:rowOff>9525</xdr:rowOff>
    </xdr:to>
    <xdr:sp macro="" textlink="" fLocksText="0">
      <xdr:nvSpPr>
        <xdr:cNvPr id="8" name="Text Box 7">
          <a:extLst>
            <a:ext uri="{FF2B5EF4-FFF2-40B4-BE49-F238E27FC236}">
              <a16:creationId xmlns:a16="http://schemas.microsoft.com/office/drawing/2014/main" id="{21B270CF-AAF4-4615-9804-0481AB888209}"/>
            </a:ext>
          </a:extLst>
        </xdr:cNvPr>
        <xdr:cNvSpPr txBox="1">
          <a:spLocks noChangeArrowheads="1"/>
        </xdr:cNvSpPr>
      </xdr:nvSpPr>
      <xdr:spPr bwMode="auto">
        <a:xfrm>
          <a:off x="2590800" y="16478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409575</xdr:colOff>
      <xdr:row>7</xdr:row>
      <xdr:rowOff>9525</xdr:rowOff>
    </xdr:to>
    <xdr:sp macro="" textlink="" fLocksText="0">
      <xdr:nvSpPr>
        <xdr:cNvPr id="9" name="Text Box 8">
          <a:extLst>
            <a:ext uri="{FF2B5EF4-FFF2-40B4-BE49-F238E27FC236}">
              <a16:creationId xmlns:a16="http://schemas.microsoft.com/office/drawing/2014/main" id="{A3C5C624-D428-49D9-AABD-445483F40883}"/>
            </a:ext>
          </a:extLst>
        </xdr:cNvPr>
        <xdr:cNvSpPr txBox="1">
          <a:spLocks noChangeArrowheads="1"/>
        </xdr:cNvSpPr>
      </xdr:nvSpPr>
      <xdr:spPr bwMode="auto">
        <a:xfrm>
          <a:off x="9525" y="18478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409575</xdr:colOff>
      <xdr:row>6</xdr:row>
      <xdr:rowOff>9525</xdr:rowOff>
    </xdr:from>
    <xdr:to>
      <xdr:col>7</xdr:col>
      <xdr:colOff>9525</xdr:colOff>
      <xdr:row>7</xdr:row>
      <xdr:rowOff>9525</xdr:rowOff>
    </xdr:to>
    <xdr:sp macro="" textlink="" fLocksText="0">
      <xdr:nvSpPr>
        <xdr:cNvPr id="10" name="Text Box 9">
          <a:extLst>
            <a:ext uri="{FF2B5EF4-FFF2-40B4-BE49-F238E27FC236}">
              <a16:creationId xmlns:a16="http://schemas.microsoft.com/office/drawing/2014/main" id="{ED0E20B5-6734-4E80-8340-9C9F3840B4AF}"/>
            </a:ext>
          </a:extLst>
        </xdr:cNvPr>
        <xdr:cNvSpPr txBox="1">
          <a:spLocks noChangeArrowheads="1"/>
        </xdr:cNvSpPr>
      </xdr:nvSpPr>
      <xdr:spPr bwMode="auto">
        <a:xfrm>
          <a:off x="2590800" y="18478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409575</xdr:colOff>
      <xdr:row>8</xdr:row>
      <xdr:rowOff>9525</xdr:rowOff>
    </xdr:to>
    <xdr:sp macro="" textlink="" fLocksText="0">
      <xdr:nvSpPr>
        <xdr:cNvPr id="11" name="Text Box 10">
          <a:extLst>
            <a:ext uri="{FF2B5EF4-FFF2-40B4-BE49-F238E27FC236}">
              <a16:creationId xmlns:a16="http://schemas.microsoft.com/office/drawing/2014/main" id="{E23F74B2-DB81-45B4-8D8F-F31E92C766C2}"/>
            </a:ext>
          </a:extLst>
        </xdr:cNvPr>
        <xdr:cNvSpPr txBox="1">
          <a:spLocks noChangeArrowheads="1"/>
        </xdr:cNvSpPr>
      </xdr:nvSpPr>
      <xdr:spPr bwMode="auto">
        <a:xfrm>
          <a:off x="9525" y="20478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1</xdr:col>
      <xdr:colOff>409575</xdr:colOff>
      <xdr:row>7</xdr:row>
      <xdr:rowOff>9525</xdr:rowOff>
    </xdr:from>
    <xdr:to>
      <xdr:col>7</xdr:col>
      <xdr:colOff>9525</xdr:colOff>
      <xdr:row>8</xdr:row>
      <xdr:rowOff>9525</xdr:rowOff>
    </xdr:to>
    <xdr:sp macro="" textlink="" fLocksText="0">
      <xdr:nvSpPr>
        <xdr:cNvPr id="12" name="Text Box 11">
          <a:extLst>
            <a:ext uri="{FF2B5EF4-FFF2-40B4-BE49-F238E27FC236}">
              <a16:creationId xmlns:a16="http://schemas.microsoft.com/office/drawing/2014/main" id="{C3C58912-2A32-42B2-BBD6-FE04EFF2C7CE}"/>
            </a:ext>
          </a:extLst>
        </xdr:cNvPr>
        <xdr:cNvSpPr txBox="1">
          <a:spLocks noChangeArrowheads="1"/>
        </xdr:cNvSpPr>
      </xdr:nvSpPr>
      <xdr:spPr bwMode="auto">
        <a:xfrm>
          <a:off x="2590800" y="20478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409575</xdr:colOff>
      <xdr:row>9</xdr:row>
      <xdr:rowOff>9525</xdr:rowOff>
    </xdr:to>
    <xdr:sp macro="" textlink="" fLocksText="0">
      <xdr:nvSpPr>
        <xdr:cNvPr id="13" name="Text Box 12">
          <a:extLst>
            <a:ext uri="{FF2B5EF4-FFF2-40B4-BE49-F238E27FC236}">
              <a16:creationId xmlns:a16="http://schemas.microsoft.com/office/drawing/2014/main" id="{D545FC51-8F0E-4BB0-A18E-AD74B3FC5C26}"/>
            </a:ext>
          </a:extLst>
        </xdr:cNvPr>
        <xdr:cNvSpPr txBox="1">
          <a:spLocks noChangeArrowheads="1"/>
        </xdr:cNvSpPr>
      </xdr:nvSpPr>
      <xdr:spPr bwMode="auto">
        <a:xfrm>
          <a:off x="9525" y="22479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1</xdr:col>
      <xdr:colOff>409575</xdr:colOff>
      <xdr:row>8</xdr:row>
      <xdr:rowOff>9525</xdr:rowOff>
    </xdr:from>
    <xdr:to>
      <xdr:col>7</xdr:col>
      <xdr:colOff>9525</xdr:colOff>
      <xdr:row>9</xdr:row>
      <xdr:rowOff>9525</xdr:rowOff>
    </xdr:to>
    <xdr:sp macro="" textlink="" fLocksText="0">
      <xdr:nvSpPr>
        <xdr:cNvPr id="14" name="Text Box 13">
          <a:extLst>
            <a:ext uri="{FF2B5EF4-FFF2-40B4-BE49-F238E27FC236}">
              <a16:creationId xmlns:a16="http://schemas.microsoft.com/office/drawing/2014/main" id="{FC451856-33F6-48B1-8FC5-7FB7CC311CD0}"/>
            </a:ext>
          </a:extLst>
        </xdr:cNvPr>
        <xdr:cNvSpPr txBox="1">
          <a:spLocks noChangeArrowheads="1"/>
        </xdr:cNvSpPr>
      </xdr:nvSpPr>
      <xdr:spPr bwMode="auto">
        <a:xfrm>
          <a:off x="2590800" y="22479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409575</xdr:colOff>
      <xdr:row>10</xdr:row>
      <xdr:rowOff>9525</xdr:rowOff>
    </xdr:to>
    <xdr:sp macro="" textlink="" fLocksText="0">
      <xdr:nvSpPr>
        <xdr:cNvPr id="15" name="Text Box 14">
          <a:extLst>
            <a:ext uri="{FF2B5EF4-FFF2-40B4-BE49-F238E27FC236}">
              <a16:creationId xmlns:a16="http://schemas.microsoft.com/office/drawing/2014/main" id="{420DA94A-D8FE-4EC6-9BFF-96426E724F29}"/>
            </a:ext>
          </a:extLst>
        </xdr:cNvPr>
        <xdr:cNvSpPr txBox="1">
          <a:spLocks noChangeArrowheads="1"/>
        </xdr:cNvSpPr>
      </xdr:nvSpPr>
      <xdr:spPr bwMode="auto">
        <a:xfrm>
          <a:off x="9525" y="24479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1</xdr:col>
      <xdr:colOff>409575</xdr:colOff>
      <xdr:row>9</xdr:row>
      <xdr:rowOff>9525</xdr:rowOff>
    </xdr:from>
    <xdr:to>
      <xdr:col>7</xdr:col>
      <xdr:colOff>9525</xdr:colOff>
      <xdr:row>10</xdr:row>
      <xdr:rowOff>9525</xdr:rowOff>
    </xdr:to>
    <xdr:sp macro="" textlink="" fLocksText="0">
      <xdr:nvSpPr>
        <xdr:cNvPr id="16" name="Text Box 15">
          <a:extLst>
            <a:ext uri="{FF2B5EF4-FFF2-40B4-BE49-F238E27FC236}">
              <a16:creationId xmlns:a16="http://schemas.microsoft.com/office/drawing/2014/main" id="{C4A34DB1-EAF5-4199-BE96-340672ACB09C}"/>
            </a:ext>
          </a:extLst>
        </xdr:cNvPr>
        <xdr:cNvSpPr txBox="1">
          <a:spLocks noChangeArrowheads="1"/>
        </xdr:cNvSpPr>
      </xdr:nvSpPr>
      <xdr:spPr bwMode="auto">
        <a:xfrm>
          <a:off x="2590800" y="24479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0</xdr:col>
      <xdr:colOff>9525</xdr:colOff>
      <xdr:row>10</xdr:row>
      <xdr:rowOff>9525</xdr:rowOff>
    </xdr:from>
    <xdr:to>
      <xdr:col>1</xdr:col>
      <xdr:colOff>409575</xdr:colOff>
      <xdr:row>11</xdr:row>
      <xdr:rowOff>9525</xdr:rowOff>
    </xdr:to>
    <xdr:sp macro="" textlink="" fLocksText="0">
      <xdr:nvSpPr>
        <xdr:cNvPr id="17" name="Text Box 16">
          <a:extLst>
            <a:ext uri="{FF2B5EF4-FFF2-40B4-BE49-F238E27FC236}">
              <a16:creationId xmlns:a16="http://schemas.microsoft.com/office/drawing/2014/main" id="{7477B80D-DA22-48BB-AEA8-338B9D2C35D6}"/>
            </a:ext>
          </a:extLst>
        </xdr:cNvPr>
        <xdr:cNvSpPr txBox="1">
          <a:spLocks noChangeArrowheads="1"/>
        </xdr:cNvSpPr>
      </xdr:nvSpPr>
      <xdr:spPr bwMode="auto">
        <a:xfrm>
          <a:off x="9525" y="26479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1</xdr:col>
      <xdr:colOff>409575</xdr:colOff>
      <xdr:row>10</xdr:row>
      <xdr:rowOff>9525</xdr:rowOff>
    </xdr:from>
    <xdr:to>
      <xdr:col>7</xdr:col>
      <xdr:colOff>9525</xdr:colOff>
      <xdr:row>11</xdr:row>
      <xdr:rowOff>9525</xdr:rowOff>
    </xdr:to>
    <xdr:sp macro="" textlink="" fLocksText="0">
      <xdr:nvSpPr>
        <xdr:cNvPr id="18" name="Text Box 17">
          <a:extLst>
            <a:ext uri="{FF2B5EF4-FFF2-40B4-BE49-F238E27FC236}">
              <a16:creationId xmlns:a16="http://schemas.microsoft.com/office/drawing/2014/main" id="{4CCF9EA7-F1FB-4A36-B053-9ABD4BC65531}"/>
            </a:ext>
          </a:extLst>
        </xdr:cNvPr>
        <xdr:cNvSpPr txBox="1">
          <a:spLocks noChangeArrowheads="1"/>
        </xdr:cNvSpPr>
      </xdr:nvSpPr>
      <xdr:spPr bwMode="auto">
        <a:xfrm>
          <a:off x="2590800" y="26479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11</xdr:row>
      <xdr:rowOff>9525</xdr:rowOff>
    </xdr:from>
    <xdr:to>
      <xdr:col>1</xdr:col>
      <xdr:colOff>409575</xdr:colOff>
      <xdr:row>12</xdr:row>
      <xdr:rowOff>9525</xdr:rowOff>
    </xdr:to>
    <xdr:sp macro="" textlink="" fLocksText="0">
      <xdr:nvSpPr>
        <xdr:cNvPr id="19" name="Text Box 18">
          <a:extLst>
            <a:ext uri="{FF2B5EF4-FFF2-40B4-BE49-F238E27FC236}">
              <a16:creationId xmlns:a16="http://schemas.microsoft.com/office/drawing/2014/main" id="{C421D014-345E-424F-BE67-DC96DFF45768}"/>
            </a:ext>
          </a:extLst>
        </xdr:cNvPr>
        <xdr:cNvSpPr txBox="1">
          <a:spLocks noChangeArrowheads="1"/>
        </xdr:cNvSpPr>
      </xdr:nvSpPr>
      <xdr:spPr bwMode="auto">
        <a:xfrm>
          <a:off x="9525" y="28479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409575</xdr:colOff>
      <xdr:row>11</xdr:row>
      <xdr:rowOff>9525</xdr:rowOff>
    </xdr:from>
    <xdr:to>
      <xdr:col>7</xdr:col>
      <xdr:colOff>9525</xdr:colOff>
      <xdr:row>12</xdr:row>
      <xdr:rowOff>9525</xdr:rowOff>
    </xdr:to>
    <xdr:sp macro="" textlink="" fLocksText="0">
      <xdr:nvSpPr>
        <xdr:cNvPr id="20" name="Text Box 19">
          <a:extLst>
            <a:ext uri="{FF2B5EF4-FFF2-40B4-BE49-F238E27FC236}">
              <a16:creationId xmlns:a16="http://schemas.microsoft.com/office/drawing/2014/main" id="{C15BD720-466B-43B9-AAB6-ED1E33A2AD1A}"/>
            </a:ext>
          </a:extLst>
        </xdr:cNvPr>
        <xdr:cNvSpPr txBox="1">
          <a:spLocks noChangeArrowheads="1"/>
        </xdr:cNvSpPr>
      </xdr:nvSpPr>
      <xdr:spPr bwMode="auto">
        <a:xfrm>
          <a:off x="2590800" y="28479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26/03/2025</a:t>
          </a:r>
        </a:p>
      </xdr:txBody>
    </xdr:sp>
    <xdr:clientData/>
  </xdr:twoCellAnchor>
  <xdr:twoCellAnchor editAs="oneCell">
    <xdr:from>
      <xdr:col>0</xdr:col>
      <xdr:colOff>9525</xdr:colOff>
      <xdr:row>12</xdr:row>
      <xdr:rowOff>9525</xdr:rowOff>
    </xdr:from>
    <xdr:to>
      <xdr:col>1</xdr:col>
      <xdr:colOff>409575</xdr:colOff>
      <xdr:row>13</xdr:row>
      <xdr:rowOff>9525</xdr:rowOff>
    </xdr:to>
    <xdr:sp macro="" textlink="" fLocksText="0">
      <xdr:nvSpPr>
        <xdr:cNvPr id="21" name="Text Box 20">
          <a:extLst>
            <a:ext uri="{FF2B5EF4-FFF2-40B4-BE49-F238E27FC236}">
              <a16:creationId xmlns:a16="http://schemas.microsoft.com/office/drawing/2014/main" id="{30C903E6-7486-417B-A02E-22E38FADF7E7}"/>
            </a:ext>
          </a:extLst>
        </xdr:cNvPr>
        <xdr:cNvSpPr txBox="1">
          <a:spLocks noChangeArrowheads="1"/>
        </xdr:cNvSpPr>
      </xdr:nvSpPr>
      <xdr:spPr bwMode="auto">
        <a:xfrm>
          <a:off x="9525" y="30480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1</xdr:col>
      <xdr:colOff>409575</xdr:colOff>
      <xdr:row>12</xdr:row>
      <xdr:rowOff>9525</xdr:rowOff>
    </xdr:from>
    <xdr:to>
      <xdr:col>7</xdr:col>
      <xdr:colOff>9525</xdr:colOff>
      <xdr:row>13</xdr:row>
      <xdr:rowOff>9525</xdr:rowOff>
    </xdr:to>
    <xdr:sp macro="" textlink="" fLocksText="0">
      <xdr:nvSpPr>
        <xdr:cNvPr id="22" name="Text Box 21">
          <a:extLst>
            <a:ext uri="{FF2B5EF4-FFF2-40B4-BE49-F238E27FC236}">
              <a16:creationId xmlns:a16="http://schemas.microsoft.com/office/drawing/2014/main" id="{3DF6627E-87E1-43F3-BFFA-BA1F09989477}"/>
            </a:ext>
          </a:extLst>
        </xdr:cNvPr>
        <xdr:cNvSpPr txBox="1">
          <a:spLocks noChangeArrowheads="1"/>
        </xdr:cNvSpPr>
      </xdr:nvSpPr>
      <xdr:spPr bwMode="auto">
        <a:xfrm>
          <a:off x="2590800" y="30480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26 Mar 2025</a:t>
          </a:r>
        </a:p>
      </xdr:txBody>
    </xdr:sp>
    <xdr:clientData/>
  </xdr:twoCellAnchor>
  <xdr:twoCellAnchor editAs="oneCell">
    <xdr:from>
      <xdr:col>0</xdr:col>
      <xdr:colOff>9525</xdr:colOff>
      <xdr:row>78</xdr:row>
      <xdr:rowOff>9525</xdr:rowOff>
    </xdr:from>
    <xdr:to>
      <xdr:col>0</xdr:col>
      <xdr:colOff>1876425</xdr:colOff>
      <xdr:row>79</xdr:row>
      <xdr:rowOff>9525</xdr:rowOff>
    </xdr:to>
    <xdr:sp macro="" textlink="" fLocksText="0">
      <xdr:nvSpPr>
        <xdr:cNvPr id="23" name="Text Box 22">
          <a:extLst>
            <a:ext uri="{FF2B5EF4-FFF2-40B4-BE49-F238E27FC236}">
              <a16:creationId xmlns:a16="http://schemas.microsoft.com/office/drawing/2014/main" id="{BAEBA6D1-ACC7-43D6-9CE8-EC047E723C34}"/>
            </a:ext>
          </a:extLst>
        </xdr:cNvPr>
        <xdr:cNvSpPr txBox="1">
          <a:spLocks noChangeArrowheads="1"/>
        </xdr:cNvSpPr>
      </xdr:nvSpPr>
      <xdr:spPr bwMode="auto">
        <a:xfrm>
          <a:off x="9525" y="306038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1876425</xdr:colOff>
      <xdr:row>78</xdr:row>
      <xdr:rowOff>9525</xdr:rowOff>
    </xdr:from>
    <xdr:to>
      <xdr:col>4</xdr:col>
      <xdr:colOff>590550</xdr:colOff>
      <xdr:row>79</xdr:row>
      <xdr:rowOff>9525</xdr:rowOff>
    </xdr:to>
    <xdr:sp macro="" textlink="" fLocksText="0">
      <xdr:nvSpPr>
        <xdr:cNvPr id="24" name="Text Box 23">
          <a:extLst>
            <a:ext uri="{FF2B5EF4-FFF2-40B4-BE49-F238E27FC236}">
              <a16:creationId xmlns:a16="http://schemas.microsoft.com/office/drawing/2014/main" id="{08380677-4E10-4786-AD27-22D953594DCD}"/>
            </a:ext>
          </a:extLst>
        </xdr:cNvPr>
        <xdr:cNvSpPr txBox="1">
          <a:spLocks noChangeArrowheads="1"/>
        </xdr:cNvSpPr>
      </xdr:nvSpPr>
      <xdr:spPr bwMode="auto">
        <a:xfrm>
          <a:off x="1876425" y="3060382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590550</xdr:colOff>
      <xdr:row>78</xdr:row>
      <xdr:rowOff>9525</xdr:rowOff>
    </xdr:from>
    <xdr:to>
      <xdr:col>7</xdr:col>
      <xdr:colOff>9525</xdr:colOff>
      <xdr:row>79</xdr:row>
      <xdr:rowOff>9525</xdr:rowOff>
    </xdr:to>
    <xdr:sp macro="" textlink="" fLocksText="0">
      <xdr:nvSpPr>
        <xdr:cNvPr id="25" name="Text Box 24">
          <a:extLst>
            <a:ext uri="{FF2B5EF4-FFF2-40B4-BE49-F238E27FC236}">
              <a16:creationId xmlns:a16="http://schemas.microsoft.com/office/drawing/2014/main" id="{BE93EA4B-F325-4336-AFC2-A683205A3F3C}"/>
            </a:ext>
          </a:extLst>
        </xdr:cNvPr>
        <xdr:cNvSpPr txBox="1">
          <a:spLocks noChangeArrowheads="1"/>
        </xdr:cNvSpPr>
      </xdr:nvSpPr>
      <xdr:spPr bwMode="auto">
        <a:xfrm>
          <a:off x="4924425" y="3060382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79</xdr:row>
      <xdr:rowOff>9525</xdr:rowOff>
    </xdr:from>
    <xdr:to>
      <xdr:col>0</xdr:col>
      <xdr:colOff>1876425</xdr:colOff>
      <xdr:row>80</xdr:row>
      <xdr:rowOff>9525</xdr:rowOff>
    </xdr:to>
    <xdr:sp macro="" textlink="" fLocksText="0">
      <xdr:nvSpPr>
        <xdr:cNvPr id="26" name="Text Box 25">
          <a:extLst>
            <a:ext uri="{FF2B5EF4-FFF2-40B4-BE49-F238E27FC236}">
              <a16:creationId xmlns:a16="http://schemas.microsoft.com/office/drawing/2014/main" id="{C1FBA599-8321-4709-A09C-D96758493D15}"/>
            </a:ext>
          </a:extLst>
        </xdr:cNvPr>
        <xdr:cNvSpPr txBox="1">
          <a:spLocks noChangeArrowheads="1"/>
        </xdr:cNvSpPr>
      </xdr:nvSpPr>
      <xdr:spPr bwMode="auto">
        <a:xfrm>
          <a:off x="9525" y="307943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1876425</xdr:colOff>
      <xdr:row>79</xdr:row>
      <xdr:rowOff>9525</xdr:rowOff>
    </xdr:from>
    <xdr:to>
      <xdr:col>4</xdr:col>
      <xdr:colOff>590550</xdr:colOff>
      <xdr:row>80</xdr:row>
      <xdr:rowOff>9525</xdr:rowOff>
    </xdr:to>
    <xdr:sp macro="" textlink="" fLocksText="0">
      <xdr:nvSpPr>
        <xdr:cNvPr id="27" name="Text Box 26">
          <a:extLst>
            <a:ext uri="{FF2B5EF4-FFF2-40B4-BE49-F238E27FC236}">
              <a16:creationId xmlns:a16="http://schemas.microsoft.com/office/drawing/2014/main" id="{32CF568D-3698-41B4-BE60-B9CD5A3DF17C}"/>
            </a:ext>
          </a:extLst>
        </xdr:cNvPr>
        <xdr:cNvSpPr txBox="1">
          <a:spLocks noChangeArrowheads="1"/>
        </xdr:cNvSpPr>
      </xdr:nvSpPr>
      <xdr:spPr bwMode="auto">
        <a:xfrm>
          <a:off x="1876425" y="3079432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4</xdr:col>
      <xdr:colOff>590550</xdr:colOff>
      <xdr:row>79</xdr:row>
      <xdr:rowOff>9525</xdr:rowOff>
    </xdr:from>
    <xdr:to>
      <xdr:col>7</xdr:col>
      <xdr:colOff>9525</xdr:colOff>
      <xdr:row>80</xdr:row>
      <xdr:rowOff>9525</xdr:rowOff>
    </xdr:to>
    <xdr:sp macro="" textlink="" fLocksText="0">
      <xdr:nvSpPr>
        <xdr:cNvPr id="28" name="Text Box 27">
          <a:extLst>
            <a:ext uri="{FF2B5EF4-FFF2-40B4-BE49-F238E27FC236}">
              <a16:creationId xmlns:a16="http://schemas.microsoft.com/office/drawing/2014/main" id="{D0FC126B-AF61-4BA3-ABF1-ED2DA7841151}"/>
            </a:ext>
          </a:extLst>
        </xdr:cNvPr>
        <xdr:cNvSpPr txBox="1">
          <a:spLocks noChangeArrowheads="1"/>
        </xdr:cNvSpPr>
      </xdr:nvSpPr>
      <xdr:spPr bwMode="auto">
        <a:xfrm>
          <a:off x="4924425" y="3079432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A3FDD472-BE7C-46B9-9F51-047755EE1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1952625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9FC36C66-81DB-4A10-AA5E-D7279D2BF2C6}"/>
            </a:ext>
          </a:extLst>
        </xdr:cNvPr>
        <xdr:cNvSpPr txBox="1">
          <a:spLocks noChangeArrowheads="1"/>
        </xdr:cNvSpPr>
      </xdr:nvSpPr>
      <xdr:spPr bwMode="auto">
        <a:xfrm>
          <a:off x="1952625"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97311253-9863-4AB3-ABE1-0357558F06C4}"/>
            </a:ext>
          </a:extLst>
        </xdr:cNvPr>
        <xdr:cNvSpPr txBox="1">
          <a:spLocks noChangeArrowheads="1"/>
        </xdr:cNvSpPr>
      </xdr:nvSpPr>
      <xdr:spPr bwMode="auto">
        <a:xfrm>
          <a:off x="9525" y="590550"/>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4AE521A8-DFB1-4829-B4DB-4036E414F8EB}"/>
            </a:ext>
          </a:extLst>
        </xdr:cNvPr>
        <xdr:cNvSpPr txBox="1">
          <a:spLocks noChangeArrowheads="1"/>
        </xdr:cNvSpPr>
      </xdr:nvSpPr>
      <xdr:spPr bwMode="auto">
        <a:xfrm>
          <a:off x="9525" y="1009650"/>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8268F72D-7058-461F-8266-3062FF92DF9E}"/>
            </a:ext>
          </a:extLst>
        </xdr:cNvPr>
        <xdr:cNvSpPr txBox="1">
          <a:spLocks noChangeArrowheads="1"/>
        </xdr:cNvSpPr>
      </xdr:nvSpPr>
      <xdr:spPr bwMode="auto">
        <a:xfrm>
          <a:off x="9525" y="1371600"/>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12 năm 2024 / As at 31 Dec 2024</a:t>
          </a:r>
        </a:p>
      </xdr:txBody>
    </xdr:sp>
    <xdr:clientData/>
  </xdr:twoCellAnchor>
  <xdr:twoCellAnchor editAs="oneCell">
    <xdr:from>
      <xdr:col>0</xdr:col>
      <xdr:colOff>9525</xdr:colOff>
      <xdr:row>5</xdr:row>
      <xdr:rowOff>9525</xdr:rowOff>
    </xdr:from>
    <xdr:to>
      <xdr:col>0</xdr:col>
      <xdr:colOff>1952625</xdr:colOff>
      <xdr:row>6</xdr:row>
      <xdr:rowOff>9525</xdr:rowOff>
    </xdr:to>
    <xdr:sp macro="" textlink="" fLocksText="0">
      <xdr:nvSpPr>
        <xdr:cNvPr id="7" name="Text Box 6">
          <a:extLst>
            <a:ext uri="{FF2B5EF4-FFF2-40B4-BE49-F238E27FC236}">
              <a16:creationId xmlns:a16="http://schemas.microsoft.com/office/drawing/2014/main" id="{5CB41E9A-8377-467D-A9C2-980A276DDA71}"/>
            </a:ext>
          </a:extLst>
        </xdr:cNvPr>
        <xdr:cNvSpPr txBox="1">
          <a:spLocks noChangeArrowheads="1"/>
        </xdr:cNvSpPr>
      </xdr:nvSpPr>
      <xdr:spPr bwMode="auto">
        <a:xfrm>
          <a:off x="9525" y="1714500"/>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0</xdr:col>
      <xdr:colOff>1952625</xdr:colOff>
      <xdr:row>5</xdr:row>
      <xdr:rowOff>9525</xdr:rowOff>
    </xdr:from>
    <xdr:to>
      <xdr:col>5</xdr:col>
      <xdr:colOff>9525</xdr:colOff>
      <xdr:row>6</xdr:row>
      <xdr:rowOff>9525</xdr:rowOff>
    </xdr:to>
    <xdr:sp macro="" textlink="" fLocksText="0">
      <xdr:nvSpPr>
        <xdr:cNvPr id="8" name="Text Box 7">
          <a:extLst>
            <a:ext uri="{FF2B5EF4-FFF2-40B4-BE49-F238E27FC236}">
              <a16:creationId xmlns:a16="http://schemas.microsoft.com/office/drawing/2014/main" id="{1D3BB257-9FE0-4C90-BFF0-9864E1E8AC93}"/>
            </a:ext>
          </a:extLst>
        </xdr:cNvPr>
        <xdr:cNvSpPr txBox="1">
          <a:spLocks noChangeArrowheads="1"/>
        </xdr:cNvSpPr>
      </xdr:nvSpPr>
      <xdr:spPr bwMode="auto">
        <a:xfrm>
          <a:off x="1952625" y="1714500"/>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0</xdr:col>
      <xdr:colOff>1952625</xdr:colOff>
      <xdr:row>7</xdr:row>
      <xdr:rowOff>9525</xdr:rowOff>
    </xdr:to>
    <xdr:sp macro="" textlink="" fLocksText="0">
      <xdr:nvSpPr>
        <xdr:cNvPr id="9" name="Text Box 8">
          <a:extLst>
            <a:ext uri="{FF2B5EF4-FFF2-40B4-BE49-F238E27FC236}">
              <a16:creationId xmlns:a16="http://schemas.microsoft.com/office/drawing/2014/main" id="{AAEEA002-FEFD-4889-B5C0-03EAEC7BA29C}"/>
            </a:ext>
          </a:extLst>
        </xdr:cNvPr>
        <xdr:cNvSpPr txBox="1">
          <a:spLocks noChangeArrowheads="1"/>
        </xdr:cNvSpPr>
      </xdr:nvSpPr>
      <xdr:spPr bwMode="auto">
        <a:xfrm>
          <a:off x="9525" y="19240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0</xdr:col>
      <xdr:colOff>1952625</xdr:colOff>
      <xdr:row>6</xdr:row>
      <xdr:rowOff>9525</xdr:rowOff>
    </xdr:from>
    <xdr:to>
      <xdr:col>5</xdr:col>
      <xdr:colOff>9525</xdr:colOff>
      <xdr:row>7</xdr:row>
      <xdr:rowOff>9525</xdr:rowOff>
    </xdr:to>
    <xdr:sp macro="" textlink="" fLocksText="0">
      <xdr:nvSpPr>
        <xdr:cNvPr id="10" name="Text Box 9">
          <a:extLst>
            <a:ext uri="{FF2B5EF4-FFF2-40B4-BE49-F238E27FC236}">
              <a16:creationId xmlns:a16="http://schemas.microsoft.com/office/drawing/2014/main" id="{E32DCAAE-FBFF-485A-9053-F0CC716F3B9A}"/>
            </a:ext>
          </a:extLst>
        </xdr:cNvPr>
        <xdr:cNvSpPr txBox="1">
          <a:spLocks noChangeArrowheads="1"/>
        </xdr:cNvSpPr>
      </xdr:nvSpPr>
      <xdr:spPr bwMode="auto">
        <a:xfrm>
          <a:off x="1952625" y="19240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0</xdr:col>
      <xdr:colOff>1952625</xdr:colOff>
      <xdr:row>8</xdr:row>
      <xdr:rowOff>9525</xdr:rowOff>
    </xdr:to>
    <xdr:sp macro="" textlink="" fLocksText="0">
      <xdr:nvSpPr>
        <xdr:cNvPr id="11" name="Text Box 10">
          <a:extLst>
            <a:ext uri="{FF2B5EF4-FFF2-40B4-BE49-F238E27FC236}">
              <a16:creationId xmlns:a16="http://schemas.microsoft.com/office/drawing/2014/main" id="{98F3C406-9324-4D2F-B832-8343DF1B5C6B}"/>
            </a:ext>
          </a:extLst>
        </xdr:cNvPr>
        <xdr:cNvSpPr txBox="1">
          <a:spLocks noChangeArrowheads="1"/>
        </xdr:cNvSpPr>
      </xdr:nvSpPr>
      <xdr:spPr bwMode="auto">
        <a:xfrm>
          <a:off x="9525" y="21240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0</xdr:col>
      <xdr:colOff>1952625</xdr:colOff>
      <xdr:row>7</xdr:row>
      <xdr:rowOff>9525</xdr:rowOff>
    </xdr:from>
    <xdr:to>
      <xdr:col>5</xdr:col>
      <xdr:colOff>9525</xdr:colOff>
      <xdr:row>8</xdr:row>
      <xdr:rowOff>9525</xdr:rowOff>
    </xdr:to>
    <xdr:sp macro="" textlink="" fLocksText="0">
      <xdr:nvSpPr>
        <xdr:cNvPr id="12" name="Text Box 11">
          <a:extLst>
            <a:ext uri="{FF2B5EF4-FFF2-40B4-BE49-F238E27FC236}">
              <a16:creationId xmlns:a16="http://schemas.microsoft.com/office/drawing/2014/main" id="{3F0332AC-BF18-4F9F-9C20-63B8229A15BF}"/>
            </a:ext>
          </a:extLst>
        </xdr:cNvPr>
        <xdr:cNvSpPr txBox="1">
          <a:spLocks noChangeArrowheads="1"/>
        </xdr:cNvSpPr>
      </xdr:nvSpPr>
      <xdr:spPr bwMode="auto">
        <a:xfrm>
          <a:off x="1952625" y="21240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0</xdr:col>
      <xdr:colOff>1952625</xdr:colOff>
      <xdr:row>9</xdr:row>
      <xdr:rowOff>9525</xdr:rowOff>
    </xdr:to>
    <xdr:sp macro="" textlink="" fLocksText="0">
      <xdr:nvSpPr>
        <xdr:cNvPr id="13" name="Text Box 12">
          <a:extLst>
            <a:ext uri="{FF2B5EF4-FFF2-40B4-BE49-F238E27FC236}">
              <a16:creationId xmlns:a16="http://schemas.microsoft.com/office/drawing/2014/main" id="{7534C4D3-14AD-4FF4-A657-B8A46495A591}"/>
            </a:ext>
          </a:extLst>
        </xdr:cNvPr>
        <xdr:cNvSpPr txBox="1">
          <a:spLocks noChangeArrowheads="1"/>
        </xdr:cNvSpPr>
      </xdr:nvSpPr>
      <xdr:spPr bwMode="auto">
        <a:xfrm>
          <a:off x="9525" y="23241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0</xdr:col>
      <xdr:colOff>1952625</xdr:colOff>
      <xdr:row>8</xdr:row>
      <xdr:rowOff>9525</xdr:rowOff>
    </xdr:from>
    <xdr:to>
      <xdr:col>5</xdr:col>
      <xdr:colOff>9525</xdr:colOff>
      <xdr:row>9</xdr:row>
      <xdr:rowOff>9525</xdr:rowOff>
    </xdr:to>
    <xdr:sp macro="" textlink="" fLocksText="0">
      <xdr:nvSpPr>
        <xdr:cNvPr id="14" name="Text Box 13">
          <a:extLst>
            <a:ext uri="{FF2B5EF4-FFF2-40B4-BE49-F238E27FC236}">
              <a16:creationId xmlns:a16="http://schemas.microsoft.com/office/drawing/2014/main" id="{C941005A-AA74-43F3-8D53-2F043BEBE736}"/>
            </a:ext>
          </a:extLst>
        </xdr:cNvPr>
        <xdr:cNvSpPr txBox="1">
          <a:spLocks noChangeArrowheads="1"/>
        </xdr:cNvSpPr>
      </xdr:nvSpPr>
      <xdr:spPr bwMode="auto">
        <a:xfrm>
          <a:off x="1952625" y="23241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0</xdr:col>
      <xdr:colOff>1952625</xdr:colOff>
      <xdr:row>10</xdr:row>
      <xdr:rowOff>9525</xdr:rowOff>
    </xdr:to>
    <xdr:sp macro="" textlink="" fLocksText="0">
      <xdr:nvSpPr>
        <xdr:cNvPr id="15" name="Text Box 14">
          <a:extLst>
            <a:ext uri="{FF2B5EF4-FFF2-40B4-BE49-F238E27FC236}">
              <a16:creationId xmlns:a16="http://schemas.microsoft.com/office/drawing/2014/main" id="{59DF128C-B5FE-45B2-B4D1-2A26E0605985}"/>
            </a:ext>
          </a:extLst>
        </xdr:cNvPr>
        <xdr:cNvSpPr txBox="1">
          <a:spLocks noChangeArrowheads="1"/>
        </xdr:cNvSpPr>
      </xdr:nvSpPr>
      <xdr:spPr bwMode="auto">
        <a:xfrm>
          <a:off x="9525" y="25241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0</xdr:col>
      <xdr:colOff>1952625</xdr:colOff>
      <xdr:row>9</xdr:row>
      <xdr:rowOff>9525</xdr:rowOff>
    </xdr:from>
    <xdr:to>
      <xdr:col>5</xdr:col>
      <xdr:colOff>9525</xdr:colOff>
      <xdr:row>10</xdr:row>
      <xdr:rowOff>9525</xdr:rowOff>
    </xdr:to>
    <xdr:sp macro="" textlink="" fLocksText="0">
      <xdr:nvSpPr>
        <xdr:cNvPr id="16" name="Text Box 15">
          <a:extLst>
            <a:ext uri="{FF2B5EF4-FFF2-40B4-BE49-F238E27FC236}">
              <a16:creationId xmlns:a16="http://schemas.microsoft.com/office/drawing/2014/main" id="{CDE18463-497C-44FA-8722-04B2BD2962D5}"/>
            </a:ext>
          </a:extLst>
        </xdr:cNvPr>
        <xdr:cNvSpPr txBox="1">
          <a:spLocks noChangeArrowheads="1"/>
        </xdr:cNvSpPr>
      </xdr:nvSpPr>
      <xdr:spPr bwMode="auto">
        <a:xfrm>
          <a:off x="1952625" y="25241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0</xdr:col>
      <xdr:colOff>9525</xdr:colOff>
      <xdr:row>10</xdr:row>
      <xdr:rowOff>9525</xdr:rowOff>
    </xdr:from>
    <xdr:to>
      <xdr:col>0</xdr:col>
      <xdr:colOff>1952625</xdr:colOff>
      <xdr:row>11</xdr:row>
      <xdr:rowOff>9525</xdr:rowOff>
    </xdr:to>
    <xdr:sp macro="" textlink="" fLocksText="0">
      <xdr:nvSpPr>
        <xdr:cNvPr id="17" name="Text Box 16">
          <a:extLst>
            <a:ext uri="{FF2B5EF4-FFF2-40B4-BE49-F238E27FC236}">
              <a16:creationId xmlns:a16="http://schemas.microsoft.com/office/drawing/2014/main" id="{96E14A9D-9269-4A47-BEF4-CBD342681273}"/>
            </a:ext>
          </a:extLst>
        </xdr:cNvPr>
        <xdr:cNvSpPr txBox="1">
          <a:spLocks noChangeArrowheads="1"/>
        </xdr:cNvSpPr>
      </xdr:nvSpPr>
      <xdr:spPr bwMode="auto">
        <a:xfrm>
          <a:off x="9525" y="27241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0</xdr:col>
      <xdr:colOff>1952625</xdr:colOff>
      <xdr:row>10</xdr:row>
      <xdr:rowOff>9525</xdr:rowOff>
    </xdr:from>
    <xdr:to>
      <xdr:col>5</xdr:col>
      <xdr:colOff>9525</xdr:colOff>
      <xdr:row>11</xdr:row>
      <xdr:rowOff>9525</xdr:rowOff>
    </xdr:to>
    <xdr:sp macro="" textlink="" fLocksText="0">
      <xdr:nvSpPr>
        <xdr:cNvPr id="18" name="Text Box 17">
          <a:extLst>
            <a:ext uri="{FF2B5EF4-FFF2-40B4-BE49-F238E27FC236}">
              <a16:creationId xmlns:a16="http://schemas.microsoft.com/office/drawing/2014/main" id="{C25CF0FC-2D6B-4944-8AE9-4B58B55B6327}"/>
            </a:ext>
          </a:extLst>
        </xdr:cNvPr>
        <xdr:cNvSpPr txBox="1">
          <a:spLocks noChangeArrowheads="1"/>
        </xdr:cNvSpPr>
      </xdr:nvSpPr>
      <xdr:spPr bwMode="auto">
        <a:xfrm>
          <a:off x="1952625" y="27241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11</xdr:row>
      <xdr:rowOff>9525</xdr:rowOff>
    </xdr:from>
    <xdr:to>
      <xdr:col>0</xdr:col>
      <xdr:colOff>1952625</xdr:colOff>
      <xdr:row>12</xdr:row>
      <xdr:rowOff>9525</xdr:rowOff>
    </xdr:to>
    <xdr:sp macro="" textlink="" fLocksText="0">
      <xdr:nvSpPr>
        <xdr:cNvPr id="19" name="Text Box 18">
          <a:extLst>
            <a:ext uri="{FF2B5EF4-FFF2-40B4-BE49-F238E27FC236}">
              <a16:creationId xmlns:a16="http://schemas.microsoft.com/office/drawing/2014/main" id="{C1E320EB-13D4-4160-A852-A1A73F133FAD}"/>
            </a:ext>
          </a:extLst>
        </xdr:cNvPr>
        <xdr:cNvSpPr txBox="1">
          <a:spLocks noChangeArrowheads="1"/>
        </xdr:cNvSpPr>
      </xdr:nvSpPr>
      <xdr:spPr bwMode="auto">
        <a:xfrm>
          <a:off x="9525" y="29241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0</xdr:col>
      <xdr:colOff>1952625</xdr:colOff>
      <xdr:row>11</xdr:row>
      <xdr:rowOff>9525</xdr:rowOff>
    </xdr:from>
    <xdr:to>
      <xdr:col>5</xdr:col>
      <xdr:colOff>9525</xdr:colOff>
      <xdr:row>12</xdr:row>
      <xdr:rowOff>9525</xdr:rowOff>
    </xdr:to>
    <xdr:sp macro="" textlink="" fLocksText="0">
      <xdr:nvSpPr>
        <xdr:cNvPr id="20" name="Text Box 19">
          <a:extLst>
            <a:ext uri="{FF2B5EF4-FFF2-40B4-BE49-F238E27FC236}">
              <a16:creationId xmlns:a16="http://schemas.microsoft.com/office/drawing/2014/main" id="{D57C1EE6-865C-417F-9729-4991B1C7C9A6}"/>
            </a:ext>
          </a:extLst>
        </xdr:cNvPr>
        <xdr:cNvSpPr txBox="1">
          <a:spLocks noChangeArrowheads="1"/>
        </xdr:cNvSpPr>
      </xdr:nvSpPr>
      <xdr:spPr bwMode="auto">
        <a:xfrm>
          <a:off x="1952625" y="29241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26/03/2025</a:t>
          </a:r>
        </a:p>
      </xdr:txBody>
    </xdr:sp>
    <xdr:clientData/>
  </xdr:twoCellAnchor>
  <xdr:twoCellAnchor editAs="oneCell">
    <xdr:from>
      <xdr:col>0</xdr:col>
      <xdr:colOff>9525</xdr:colOff>
      <xdr:row>12</xdr:row>
      <xdr:rowOff>9525</xdr:rowOff>
    </xdr:from>
    <xdr:to>
      <xdr:col>0</xdr:col>
      <xdr:colOff>1952625</xdr:colOff>
      <xdr:row>13</xdr:row>
      <xdr:rowOff>9525</xdr:rowOff>
    </xdr:to>
    <xdr:sp macro="" textlink="" fLocksText="0">
      <xdr:nvSpPr>
        <xdr:cNvPr id="21" name="Text Box 20">
          <a:extLst>
            <a:ext uri="{FF2B5EF4-FFF2-40B4-BE49-F238E27FC236}">
              <a16:creationId xmlns:a16="http://schemas.microsoft.com/office/drawing/2014/main" id="{4CAB0974-F4A0-43FE-B14B-69121651FCCC}"/>
            </a:ext>
          </a:extLst>
        </xdr:cNvPr>
        <xdr:cNvSpPr txBox="1">
          <a:spLocks noChangeArrowheads="1"/>
        </xdr:cNvSpPr>
      </xdr:nvSpPr>
      <xdr:spPr bwMode="auto">
        <a:xfrm>
          <a:off x="9525" y="31242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0</xdr:col>
      <xdr:colOff>1952625</xdr:colOff>
      <xdr:row>12</xdr:row>
      <xdr:rowOff>9525</xdr:rowOff>
    </xdr:from>
    <xdr:to>
      <xdr:col>5</xdr:col>
      <xdr:colOff>9525</xdr:colOff>
      <xdr:row>13</xdr:row>
      <xdr:rowOff>9525</xdr:rowOff>
    </xdr:to>
    <xdr:sp macro="" textlink="" fLocksText="0">
      <xdr:nvSpPr>
        <xdr:cNvPr id="22" name="Text Box 21">
          <a:extLst>
            <a:ext uri="{FF2B5EF4-FFF2-40B4-BE49-F238E27FC236}">
              <a16:creationId xmlns:a16="http://schemas.microsoft.com/office/drawing/2014/main" id="{1BEEA71C-62BE-4540-A652-26AC6BD3FDAE}"/>
            </a:ext>
          </a:extLst>
        </xdr:cNvPr>
        <xdr:cNvSpPr txBox="1">
          <a:spLocks noChangeArrowheads="1"/>
        </xdr:cNvSpPr>
      </xdr:nvSpPr>
      <xdr:spPr bwMode="auto">
        <a:xfrm>
          <a:off x="1952625" y="31242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26 Mar 2025</a:t>
          </a:r>
        </a:p>
      </xdr:txBody>
    </xdr:sp>
    <xdr:clientData/>
  </xdr:twoCellAnchor>
  <xdr:twoCellAnchor editAs="oneCell">
    <xdr:from>
      <xdr:col>0</xdr:col>
      <xdr:colOff>9525</xdr:colOff>
      <xdr:row>117</xdr:row>
      <xdr:rowOff>9525</xdr:rowOff>
    </xdr:from>
    <xdr:to>
      <xdr:col>0</xdr:col>
      <xdr:colOff>1304925</xdr:colOff>
      <xdr:row>118</xdr:row>
      <xdr:rowOff>9525</xdr:rowOff>
    </xdr:to>
    <xdr:sp macro="" textlink="" fLocksText="0">
      <xdr:nvSpPr>
        <xdr:cNvPr id="23" name="Text Box 22">
          <a:extLst>
            <a:ext uri="{FF2B5EF4-FFF2-40B4-BE49-F238E27FC236}">
              <a16:creationId xmlns:a16="http://schemas.microsoft.com/office/drawing/2014/main" id="{C2AEB5C6-CF29-4F55-AB5C-49912BE3EC86}"/>
            </a:ext>
          </a:extLst>
        </xdr:cNvPr>
        <xdr:cNvSpPr txBox="1">
          <a:spLocks noChangeArrowheads="1"/>
        </xdr:cNvSpPr>
      </xdr:nvSpPr>
      <xdr:spPr bwMode="auto">
        <a:xfrm>
          <a:off x="9525" y="392906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1304925</xdr:colOff>
      <xdr:row>117</xdr:row>
      <xdr:rowOff>9525</xdr:rowOff>
    </xdr:from>
    <xdr:to>
      <xdr:col>3</xdr:col>
      <xdr:colOff>9525</xdr:colOff>
      <xdr:row>118</xdr:row>
      <xdr:rowOff>9525</xdr:rowOff>
    </xdr:to>
    <xdr:sp macro="" textlink="" fLocksText="0">
      <xdr:nvSpPr>
        <xdr:cNvPr id="24" name="Text Box 23">
          <a:extLst>
            <a:ext uri="{FF2B5EF4-FFF2-40B4-BE49-F238E27FC236}">
              <a16:creationId xmlns:a16="http://schemas.microsoft.com/office/drawing/2014/main" id="{414A84F8-98AC-48B8-A95C-19FB32A8D75E}"/>
            </a:ext>
          </a:extLst>
        </xdr:cNvPr>
        <xdr:cNvSpPr txBox="1">
          <a:spLocks noChangeArrowheads="1"/>
        </xdr:cNvSpPr>
      </xdr:nvSpPr>
      <xdr:spPr bwMode="auto">
        <a:xfrm>
          <a:off x="1304925" y="392906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3</xdr:col>
      <xdr:colOff>9525</xdr:colOff>
      <xdr:row>117</xdr:row>
      <xdr:rowOff>9525</xdr:rowOff>
    </xdr:from>
    <xdr:to>
      <xdr:col>5</xdr:col>
      <xdr:colOff>9525</xdr:colOff>
      <xdr:row>118</xdr:row>
      <xdr:rowOff>9525</xdr:rowOff>
    </xdr:to>
    <xdr:sp macro="" textlink="" fLocksText="0">
      <xdr:nvSpPr>
        <xdr:cNvPr id="25" name="Text Box 24">
          <a:extLst>
            <a:ext uri="{FF2B5EF4-FFF2-40B4-BE49-F238E27FC236}">
              <a16:creationId xmlns:a16="http://schemas.microsoft.com/office/drawing/2014/main" id="{FF077C5A-AD77-4514-A038-B35F02FE958E}"/>
            </a:ext>
          </a:extLst>
        </xdr:cNvPr>
        <xdr:cNvSpPr txBox="1">
          <a:spLocks noChangeArrowheads="1"/>
        </xdr:cNvSpPr>
      </xdr:nvSpPr>
      <xdr:spPr bwMode="auto">
        <a:xfrm>
          <a:off x="4286250" y="392906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118</xdr:row>
      <xdr:rowOff>9525</xdr:rowOff>
    </xdr:from>
    <xdr:to>
      <xdr:col>0</xdr:col>
      <xdr:colOff>1304925</xdr:colOff>
      <xdr:row>119</xdr:row>
      <xdr:rowOff>9525</xdr:rowOff>
    </xdr:to>
    <xdr:sp macro="" textlink="" fLocksText="0">
      <xdr:nvSpPr>
        <xdr:cNvPr id="26" name="Text Box 25">
          <a:extLst>
            <a:ext uri="{FF2B5EF4-FFF2-40B4-BE49-F238E27FC236}">
              <a16:creationId xmlns:a16="http://schemas.microsoft.com/office/drawing/2014/main" id="{0CBCB260-173D-4C89-A481-024B5025C425}"/>
            </a:ext>
          </a:extLst>
        </xdr:cNvPr>
        <xdr:cNvSpPr txBox="1">
          <a:spLocks noChangeArrowheads="1"/>
        </xdr:cNvSpPr>
      </xdr:nvSpPr>
      <xdr:spPr bwMode="auto">
        <a:xfrm>
          <a:off x="9525" y="394811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1304925</xdr:colOff>
      <xdr:row>118</xdr:row>
      <xdr:rowOff>9525</xdr:rowOff>
    </xdr:from>
    <xdr:to>
      <xdr:col>3</xdr:col>
      <xdr:colOff>9525</xdr:colOff>
      <xdr:row>119</xdr:row>
      <xdr:rowOff>9525</xdr:rowOff>
    </xdr:to>
    <xdr:sp macro="" textlink="" fLocksText="0">
      <xdr:nvSpPr>
        <xdr:cNvPr id="27" name="Text Box 26">
          <a:extLst>
            <a:ext uri="{FF2B5EF4-FFF2-40B4-BE49-F238E27FC236}">
              <a16:creationId xmlns:a16="http://schemas.microsoft.com/office/drawing/2014/main" id="{C91E80C0-4FB9-4F4D-93B9-11C8D10BA35C}"/>
            </a:ext>
          </a:extLst>
        </xdr:cNvPr>
        <xdr:cNvSpPr txBox="1">
          <a:spLocks noChangeArrowheads="1"/>
        </xdr:cNvSpPr>
      </xdr:nvSpPr>
      <xdr:spPr bwMode="auto">
        <a:xfrm>
          <a:off x="1304925" y="394811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3</xdr:col>
      <xdr:colOff>9525</xdr:colOff>
      <xdr:row>118</xdr:row>
      <xdr:rowOff>9525</xdr:rowOff>
    </xdr:from>
    <xdr:to>
      <xdr:col>5</xdr:col>
      <xdr:colOff>9525</xdr:colOff>
      <xdr:row>119</xdr:row>
      <xdr:rowOff>9525</xdr:rowOff>
    </xdr:to>
    <xdr:sp macro="" textlink="" fLocksText="0">
      <xdr:nvSpPr>
        <xdr:cNvPr id="28" name="Text Box 27">
          <a:extLst>
            <a:ext uri="{FF2B5EF4-FFF2-40B4-BE49-F238E27FC236}">
              <a16:creationId xmlns:a16="http://schemas.microsoft.com/office/drawing/2014/main" id="{F850266E-9EC1-4BFD-BAEA-3D87956851BD}"/>
            </a:ext>
          </a:extLst>
        </xdr:cNvPr>
        <xdr:cNvSpPr txBox="1">
          <a:spLocks noChangeArrowheads="1"/>
        </xdr:cNvSpPr>
      </xdr:nvSpPr>
      <xdr:spPr bwMode="auto">
        <a:xfrm>
          <a:off x="4286250" y="394811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0</xdr:col>
      <xdr:colOff>695325</xdr:colOff>
      <xdr:row>0</xdr:row>
      <xdr:rowOff>533400</xdr:rowOff>
    </xdr:to>
    <xdr:pic>
      <xdr:nvPicPr>
        <xdr:cNvPr id="2" name="Picture 1">
          <a:extLst>
            <a:ext uri="{FF2B5EF4-FFF2-40B4-BE49-F238E27FC236}">
              <a16:creationId xmlns:a16="http://schemas.microsoft.com/office/drawing/2014/main" id="{23AD673B-683C-4441-B71C-438CDDC90A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7DE9CB4B-C950-4B95-A4A0-82CE61599BEC}"/>
            </a:ext>
          </a:extLst>
        </xdr:cNvPr>
        <xdr:cNvSpPr txBox="1">
          <a:spLocks noChangeArrowheads="1"/>
        </xdr:cNvSpPr>
      </xdr:nvSpPr>
      <xdr:spPr bwMode="auto">
        <a:xfrm>
          <a:off x="723900" y="9525"/>
          <a:ext cx="6048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1" i="0" u="none" strike="noStrike" baseline="0">
              <a:solidFill>
                <a:srgbClr val="000000"/>
              </a:solidFill>
              <a:latin typeface="Times New Roman"/>
              <a:cs typeface="Times New Roman"/>
            </a:rPr>
            <a:t>Mẫu số B03g - QM: Mẫu báo cáo thay đổi giá trị tài sản ròng, giao dịch chứng chỉ quỹ</a:t>
          </a:r>
        </a:p>
        <a:p>
          <a:pPr algn="r" rtl="0">
            <a:defRPr sz="1000"/>
          </a:pPr>
          <a:r>
            <a:rPr lang="en-US" sz="975" b="1" i="0" u="none" strike="noStrike" baseline="0">
              <a:solidFill>
                <a:srgbClr val="000000"/>
              </a:solidFill>
              <a:latin typeface="Times New Roman"/>
              <a:cs typeface="Times New Roman"/>
            </a:rPr>
            <a:t>Template B03g - QM: Report on change of Net Asset Value, trading of Fund Certificate</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D303C007-5DD5-4D4B-9058-CA3552CC1FAA}"/>
            </a:ext>
          </a:extLst>
        </xdr:cNvPr>
        <xdr:cNvSpPr txBox="1">
          <a:spLocks noChangeArrowheads="1"/>
        </xdr:cNvSpPr>
      </xdr:nvSpPr>
      <xdr:spPr bwMode="auto">
        <a:xfrm>
          <a:off x="9525" y="723900"/>
          <a:ext cx="6762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03C58B6B-30BB-48D4-A324-8835997A96AB}"/>
            </a:ext>
          </a:extLst>
        </xdr:cNvPr>
        <xdr:cNvSpPr txBox="1">
          <a:spLocks noChangeArrowheads="1"/>
        </xdr:cNvSpPr>
      </xdr:nvSpPr>
      <xdr:spPr bwMode="auto">
        <a:xfrm>
          <a:off x="9525" y="1066800"/>
          <a:ext cx="67627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THAY ĐỔI GIÁ TRỊ TÀI SẢN RÒNG, GIAO DỊCH CHỨNG CHỈ QUỸ</a:t>
          </a:r>
        </a:p>
        <a:p>
          <a:pPr algn="ctr" rtl="0">
            <a:defRPr sz="1000"/>
          </a:pPr>
          <a:r>
            <a:rPr lang="en-US" sz="1150" b="1" i="0" u="none" strike="noStrike" baseline="0">
              <a:solidFill>
                <a:srgbClr val="000000"/>
              </a:solidFill>
              <a:latin typeface="Times New Roman"/>
              <a:cs typeface="Times New Roman"/>
            </a:rPr>
            <a:t>REPORT ON CHANGE OF NET ASSET VALUE, TRADING OF FUND CERTIFICATE</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CDB11F96-5185-49C2-B6BD-A8160103B511}"/>
            </a:ext>
          </a:extLst>
        </xdr:cNvPr>
        <xdr:cNvSpPr txBox="1">
          <a:spLocks noChangeArrowheads="1"/>
        </xdr:cNvSpPr>
      </xdr:nvSpPr>
      <xdr:spPr bwMode="auto">
        <a:xfrm>
          <a:off x="9525" y="1533525"/>
          <a:ext cx="67627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Năm 2024 / Year 2024</a:t>
          </a:r>
        </a:p>
      </xdr:txBody>
    </xdr:sp>
    <xdr:clientData/>
  </xdr:twoCellAnchor>
  <xdr:twoCellAnchor editAs="oneCell">
    <xdr:from>
      <xdr:col>0</xdr:col>
      <xdr:colOff>9525</xdr:colOff>
      <xdr:row>5</xdr:row>
      <xdr:rowOff>9525</xdr:rowOff>
    </xdr:from>
    <xdr:to>
      <xdr:col>1</xdr:col>
      <xdr:colOff>962025</xdr:colOff>
      <xdr:row>6</xdr:row>
      <xdr:rowOff>9525</xdr:rowOff>
    </xdr:to>
    <xdr:sp macro="" textlink="" fLocksText="0">
      <xdr:nvSpPr>
        <xdr:cNvPr id="7" name="Text Box 6">
          <a:extLst>
            <a:ext uri="{FF2B5EF4-FFF2-40B4-BE49-F238E27FC236}">
              <a16:creationId xmlns:a16="http://schemas.microsoft.com/office/drawing/2014/main" id="{7E8C82D9-E1D2-4302-A16F-7A617FD1BFAF}"/>
            </a:ext>
          </a:extLst>
        </xdr:cNvPr>
        <xdr:cNvSpPr txBox="1">
          <a:spLocks noChangeArrowheads="1"/>
        </xdr:cNvSpPr>
      </xdr:nvSpPr>
      <xdr:spPr bwMode="auto">
        <a:xfrm>
          <a:off x="9525" y="177165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962025</xdr:colOff>
      <xdr:row>5</xdr:row>
      <xdr:rowOff>9525</xdr:rowOff>
    </xdr:from>
    <xdr:to>
      <xdr:col>5</xdr:col>
      <xdr:colOff>9525</xdr:colOff>
      <xdr:row>6</xdr:row>
      <xdr:rowOff>9525</xdr:rowOff>
    </xdr:to>
    <xdr:sp macro="" textlink="" fLocksText="0">
      <xdr:nvSpPr>
        <xdr:cNvPr id="8" name="Text Box 7">
          <a:extLst>
            <a:ext uri="{FF2B5EF4-FFF2-40B4-BE49-F238E27FC236}">
              <a16:creationId xmlns:a16="http://schemas.microsoft.com/office/drawing/2014/main" id="{2FF759A9-8D36-4120-8AC0-17649253425B}"/>
            </a:ext>
          </a:extLst>
        </xdr:cNvPr>
        <xdr:cNvSpPr txBox="1">
          <a:spLocks noChangeArrowheads="1"/>
        </xdr:cNvSpPr>
      </xdr:nvSpPr>
      <xdr:spPr bwMode="auto">
        <a:xfrm>
          <a:off x="1676400" y="177165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962025</xdr:colOff>
      <xdr:row>7</xdr:row>
      <xdr:rowOff>9525</xdr:rowOff>
    </xdr:to>
    <xdr:sp macro="" textlink="" fLocksText="0">
      <xdr:nvSpPr>
        <xdr:cNvPr id="9" name="Text Box 8">
          <a:extLst>
            <a:ext uri="{FF2B5EF4-FFF2-40B4-BE49-F238E27FC236}">
              <a16:creationId xmlns:a16="http://schemas.microsoft.com/office/drawing/2014/main" id="{2F59F8D0-74E4-480F-9C50-D1129B8FA0AD}"/>
            </a:ext>
          </a:extLst>
        </xdr:cNvPr>
        <xdr:cNvSpPr txBox="1">
          <a:spLocks noChangeArrowheads="1"/>
        </xdr:cNvSpPr>
      </xdr:nvSpPr>
      <xdr:spPr bwMode="auto">
        <a:xfrm>
          <a:off x="9525" y="197167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962025</xdr:colOff>
      <xdr:row>6</xdr:row>
      <xdr:rowOff>9525</xdr:rowOff>
    </xdr:from>
    <xdr:to>
      <xdr:col>5</xdr:col>
      <xdr:colOff>9525</xdr:colOff>
      <xdr:row>7</xdr:row>
      <xdr:rowOff>9525</xdr:rowOff>
    </xdr:to>
    <xdr:sp macro="" textlink="" fLocksText="0">
      <xdr:nvSpPr>
        <xdr:cNvPr id="10" name="Text Box 9">
          <a:extLst>
            <a:ext uri="{FF2B5EF4-FFF2-40B4-BE49-F238E27FC236}">
              <a16:creationId xmlns:a16="http://schemas.microsoft.com/office/drawing/2014/main" id="{E4DC2FC0-AAEB-41AF-A9D1-639472499C3F}"/>
            </a:ext>
          </a:extLst>
        </xdr:cNvPr>
        <xdr:cNvSpPr txBox="1">
          <a:spLocks noChangeArrowheads="1"/>
        </xdr:cNvSpPr>
      </xdr:nvSpPr>
      <xdr:spPr bwMode="auto">
        <a:xfrm>
          <a:off x="1676400" y="197167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962025</xdr:colOff>
      <xdr:row>8</xdr:row>
      <xdr:rowOff>9525</xdr:rowOff>
    </xdr:to>
    <xdr:sp macro="" textlink="" fLocksText="0">
      <xdr:nvSpPr>
        <xdr:cNvPr id="11" name="Text Box 10">
          <a:extLst>
            <a:ext uri="{FF2B5EF4-FFF2-40B4-BE49-F238E27FC236}">
              <a16:creationId xmlns:a16="http://schemas.microsoft.com/office/drawing/2014/main" id="{082F0F78-8420-4493-9C5B-6899A139290E}"/>
            </a:ext>
          </a:extLst>
        </xdr:cNvPr>
        <xdr:cNvSpPr txBox="1">
          <a:spLocks noChangeArrowheads="1"/>
        </xdr:cNvSpPr>
      </xdr:nvSpPr>
      <xdr:spPr bwMode="auto">
        <a:xfrm>
          <a:off x="9525" y="217170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1</xdr:col>
      <xdr:colOff>962025</xdr:colOff>
      <xdr:row>7</xdr:row>
      <xdr:rowOff>9525</xdr:rowOff>
    </xdr:from>
    <xdr:to>
      <xdr:col>5</xdr:col>
      <xdr:colOff>9525</xdr:colOff>
      <xdr:row>8</xdr:row>
      <xdr:rowOff>9525</xdr:rowOff>
    </xdr:to>
    <xdr:sp macro="" textlink="" fLocksText="0">
      <xdr:nvSpPr>
        <xdr:cNvPr id="12" name="Text Box 11">
          <a:extLst>
            <a:ext uri="{FF2B5EF4-FFF2-40B4-BE49-F238E27FC236}">
              <a16:creationId xmlns:a16="http://schemas.microsoft.com/office/drawing/2014/main" id="{A6FA51BA-EA1D-4FE9-9161-499D529878A3}"/>
            </a:ext>
          </a:extLst>
        </xdr:cNvPr>
        <xdr:cNvSpPr txBox="1">
          <a:spLocks noChangeArrowheads="1"/>
        </xdr:cNvSpPr>
      </xdr:nvSpPr>
      <xdr:spPr bwMode="auto">
        <a:xfrm>
          <a:off x="1676400" y="217170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962025</xdr:colOff>
      <xdr:row>9</xdr:row>
      <xdr:rowOff>9525</xdr:rowOff>
    </xdr:to>
    <xdr:sp macro="" textlink="" fLocksText="0">
      <xdr:nvSpPr>
        <xdr:cNvPr id="13" name="Text Box 12">
          <a:extLst>
            <a:ext uri="{FF2B5EF4-FFF2-40B4-BE49-F238E27FC236}">
              <a16:creationId xmlns:a16="http://schemas.microsoft.com/office/drawing/2014/main" id="{3BEE2683-122E-4CC6-9DDC-E9BE13E48529}"/>
            </a:ext>
          </a:extLst>
        </xdr:cNvPr>
        <xdr:cNvSpPr txBox="1">
          <a:spLocks noChangeArrowheads="1"/>
        </xdr:cNvSpPr>
      </xdr:nvSpPr>
      <xdr:spPr bwMode="auto">
        <a:xfrm>
          <a:off x="9525" y="23717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1</xdr:col>
      <xdr:colOff>962025</xdr:colOff>
      <xdr:row>8</xdr:row>
      <xdr:rowOff>9525</xdr:rowOff>
    </xdr:from>
    <xdr:to>
      <xdr:col>5</xdr:col>
      <xdr:colOff>9525</xdr:colOff>
      <xdr:row>9</xdr:row>
      <xdr:rowOff>9525</xdr:rowOff>
    </xdr:to>
    <xdr:sp macro="" textlink="" fLocksText="0">
      <xdr:nvSpPr>
        <xdr:cNvPr id="14" name="Text Box 13">
          <a:extLst>
            <a:ext uri="{FF2B5EF4-FFF2-40B4-BE49-F238E27FC236}">
              <a16:creationId xmlns:a16="http://schemas.microsoft.com/office/drawing/2014/main" id="{234FD977-1B3C-42E2-93EB-07D3DE5EE38B}"/>
            </a:ext>
          </a:extLst>
        </xdr:cNvPr>
        <xdr:cNvSpPr txBox="1">
          <a:spLocks noChangeArrowheads="1"/>
        </xdr:cNvSpPr>
      </xdr:nvSpPr>
      <xdr:spPr bwMode="auto">
        <a:xfrm>
          <a:off x="1676400" y="23717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962025</xdr:colOff>
      <xdr:row>10</xdr:row>
      <xdr:rowOff>9525</xdr:rowOff>
    </xdr:to>
    <xdr:sp macro="" textlink="" fLocksText="0">
      <xdr:nvSpPr>
        <xdr:cNvPr id="15" name="Text Box 14">
          <a:extLst>
            <a:ext uri="{FF2B5EF4-FFF2-40B4-BE49-F238E27FC236}">
              <a16:creationId xmlns:a16="http://schemas.microsoft.com/office/drawing/2014/main" id="{314BEE0C-5C00-4408-88E8-C56E219A39D5}"/>
            </a:ext>
          </a:extLst>
        </xdr:cNvPr>
        <xdr:cNvSpPr txBox="1">
          <a:spLocks noChangeArrowheads="1"/>
        </xdr:cNvSpPr>
      </xdr:nvSpPr>
      <xdr:spPr bwMode="auto">
        <a:xfrm>
          <a:off x="9525" y="257175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1</xdr:col>
      <xdr:colOff>962025</xdr:colOff>
      <xdr:row>9</xdr:row>
      <xdr:rowOff>9525</xdr:rowOff>
    </xdr:from>
    <xdr:to>
      <xdr:col>5</xdr:col>
      <xdr:colOff>9525</xdr:colOff>
      <xdr:row>10</xdr:row>
      <xdr:rowOff>9525</xdr:rowOff>
    </xdr:to>
    <xdr:sp macro="" textlink="" fLocksText="0">
      <xdr:nvSpPr>
        <xdr:cNvPr id="16" name="Text Box 15">
          <a:extLst>
            <a:ext uri="{FF2B5EF4-FFF2-40B4-BE49-F238E27FC236}">
              <a16:creationId xmlns:a16="http://schemas.microsoft.com/office/drawing/2014/main" id="{CC90A276-11FB-4D03-AC6E-BD12B8E68EB9}"/>
            </a:ext>
          </a:extLst>
        </xdr:cNvPr>
        <xdr:cNvSpPr txBox="1">
          <a:spLocks noChangeArrowheads="1"/>
        </xdr:cNvSpPr>
      </xdr:nvSpPr>
      <xdr:spPr bwMode="auto">
        <a:xfrm>
          <a:off x="1676400" y="257175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0</xdr:col>
      <xdr:colOff>9525</xdr:colOff>
      <xdr:row>10</xdr:row>
      <xdr:rowOff>9525</xdr:rowOff>
    </xdr:from>
    <xdr:to>
      <xdr:col>1</xdr:col>
      <xdr:colOff>962025</xdr:colOff>
      <xdr:row>11</xdr:row>
      <xdr:rowOff>9525</xdr:rowOff>
    </xdr:to>
    <xdr:sp macro="" textlink="" fLocksText="0">
      <xdr:nvSpPr>
        <xdr:cNvPr id="17" name="Text Box 16">
          <a:extLst>
            <a:ext uri="{FF2B5EF4-FFF2-40B4-BE49-F238E27FC236}">
              <a16:creationId xmlns:a16="http://schemas.microsoft.com/office/drawing/2014/main" id="{33DDD85E-91C2-4067-88CB-20E0FCF6284E}"/>
            </a:ext>
          </a:extLst>
        </xdr:cNvPr>
        <xdr:cNvSpPr txBox="1">
          <a:spLocks noChangeArrowheads="1"/>
        </xdr:cNvSpPr>
      </xdr:nvSpPr>
      <xdr:spPr bwMode="auto">
        <a:xfrm>
          <a:off x="9525" y="277177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1</xdr:col>
      <xdr:colOff>962025</xdr:colOff>
      <xdr:row>10</xdr:row>
      <xdr:rowOff>9525</xdr:rowOff>
    </xdr:from>
    <xdr:to>
      <xdr:col>5</xdr:col>
      <xdr:colOff>9525</xdr:colOff>
      <xdr:row>11</xdr:row>
      <xdr:rowOff>9525</xdr:rowOff>
    </xdr:to>
    <xdr:sp macro="" textlink="" fLocksText="0">
      <xdr:nvSpPr>
        <xdr:cNvPr id="18" name="Text Box 17">
          <a:extLst>
            <a:ext uri="{FF2B5EF4-FFF2-40B4-BE49-F238E27FC236}">
              <a16:creationId xmlns:a16="http://schemas.microsoft.com/office/drawing/2014/main" id="{6034E4D6-4473-48A8-873E-72F75BD85D13}"/>
            </a:ext>
          </a:extLst>
        </xdr:cNvPr>
        <xdr:cNvSpPr txBox="1">
          <a:spLocks noChangeArrowheads="1"/>
        </xdr:cNvSpPr>
      </xdr:nvSpPr>
      <xdr:spPr bwMode="auto">
        <a:xfrm>
          <a:off x="1676400" y="277177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11</xdr:row>
      <xdr:rowOff>9525</xdr:rowOff>
    </xdr:from>
    <xdr:to>
      <xdr:col>1</xdr:col>
      <xdr:colOff>962025</xdr:colOff>
      <xdr:row>12</xdr:row>
      <xdr:rowOff>9525</xdr:rowOff>
    </xdr:to>
    <xdr:sp macro="" textlink="" fLocksText="0">
      <xdr:nvSpPr>
        <xdr:cNvPr id="19" name="Text Box 18">
          <a:extLst>
            <a:ext uri="{FF2B5EF4-FFF2-40B4-BE49-F238E27FC236}">
              <a16:creationId xmlns:a16="http://schemas.microsoft.com/office/drawing/2014/main" id="{1B6766AB-6804-48F4-9F7B-713FCE19BB6C}"/>
            </a:ext>
          </a:extLst>
        </xdr:cNvPr>
        <xdr:cNvSpPr txBox="1">
          <a:spLocks noChangeArrowheads="1"/>
        </xdr:cNvSpPr>
      </xdr:nvSpPr>
      <xdr:spPr bwMode="auto">
        <a:xfrm>
          <a:off x="9525" y="297180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Kỳ báo cáo:</a:t>
          </a:r>
        </a:p>
      </xdr:txBody>
    </xdr:sp>
    <xdr:clientData/>
  </xdr:twoCellAnchor>
  <xdr:twoCellAnchor editAs="oneCell">
    <xdr:from>
      <xdr:col>1</xdr:col>
      <xdr:colOff>962025</xdr:colOff>
      <xdr:row>11</xdr:row>
      <xdr:rowOff>9525</xdr:rowOff>
    </xdr:from>
    <xdr:to>
      <xdr:col>5</xdr:col>
      <xdr:colOff>9525</xdr:colOff>
      <xdr:row>12</xdr:row>
      <xdr:rowOff>9525</xdr:rowOff>
    </xdr:to>
    <xdr:sp macro="" textlink="" fLocksText="0">
      <xdr:nvSpPr>
        <xdr:cNvPr id="20" name="Text Box 19">
          <a:extLst>
            <a:ext uri="{FF2B5EF4-FFF2-40B4-BE49-F238E27FC236}">
              <a16:creationId xmlns:a16="http://schemas.microsoft.com/office/drawing/2014/main" id="{FE5F0667-8E99-4389-A1D7-59FA814B9F9C}"/>
            </a:ext>
          </a:extLst>
        </xdr:cNvPr>
        <xdr:cNvSpPr txBox="1">
          <a:spLocks noChangeArrowheads="1"/>
        </xdr:cNvSpPr>
      </xdr:nvSpPr>
      <xdr:spPr bwMode="auto">
        <a:xfrm>
          <a:off x="1676400" y="297180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26/03/2025</a:t>
          </a:r>
        </a:p>
      </xdr:txBody>
    </xdr:sp>
    <xdr:clientData/>
  </xdr:twoCellAnchor>
  <xdr:twoCellAnchor editAs="oneCell">
    <xdr:from>
      <xdr:col>0</xdr:col>
      <xdr:colOff>9525</xdr:colOff>
      <xdr:row>12</xdr:row>
      <xdr:rowOff>9525</xdr:rowOff>
    </xdr:from>
    <xdr:to>
      <xdr:col>1</xdr:col>
      <xdr:colOff>962025</xdr:colOff>
      <xdr:row>13</xdr:row>
      <xdr:rowOff>9525</xdr:rowOff>
    </xdr:to>
    <xdr:sp macro="" textlink="" fLocksText="0">
      <xdr:nvSpPr>
        <xdr:cNvPr id="21" name="Text Box 20">
          <a:extLst>
            <a:ext uri="{FF2B5EF4-FFF2-40B4-BE49-F238E27FC236}">
              <a16:creationId xmlns:a16="http://schemas.microsoft.com/office/drawing/2014/main" id="{A3CEB3E4-1C70-4AB0-A5A0-28B001846635}"/>
            </a:ext>
          </a:extLst>
        </xdr:cNvPr>
        <xdr:cNvSpPr txBox="1">
          <a:spLocks noChangeArrowheads="1"/>
        </xdr:cNvSpPr>
      </xdr:nvSpPr>
      <xdr:spPr bwMode="auto">
        <a:xfrm>
          <a:off x="9525" y="31718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1</xdr:col>
      <xdr:colOff>962025</xdr:colOff>
      <xdr:row>12</xdr:row>
      <xdr:rowOff>9525</xdr:rowOff>
    </xdr:from>
    <xdr:to>
      <xdr:col>5</xdr:col>
      <xdr:colOff>9525</xdr:colOff>
      <xdr:row>13</xdr:row>
      <xdr:rowOff>9525</xdr:rowOff>
    </xdr:to>
    <xdr:sp macro="" textlink="" fLocksText="0">
      <xdr:nvSpPr>
        <xdr:cNvPr id="22" name="Text Box 21">
          <a:extLst>
            <a:ext uri="{FF2B5EF4-FFF2-40B4-BE49-F238E27FC236}">
              <a16:creationId xmlns:a16="http://schemas.microsoft.com/office/drawing/2014/main" id="{FADE5C10-2A8A-43C3-9510-E00AD166C438}"/>
            </a:ext>
          </a:extLst>
        </xdr:cNvPr>
        <xdr:cNvSpPr txBox="1">
          <a:spLocks noChangeArrowheads="1"/>
        </xdr:cNvSpPr>
      </xdr:nvSpPr>
      <xdr:spPr bwMode="auto">
        <a:xfrm>
          <a:off x="1676400" y="31718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26 Mar 2025</a:t>
          </a:r>
        </a:p>
      </xdr:txBody>
    </xdr:sp>
    <xdr:clientData/>
  </xdr:twoCellAnchor>
  <xdr:twoCellAnchor editAs="oneCell">
    <xdr:from>
      <xdr:col>3</xdr:col>
      <xdr:colOff>9525</xdr:colOff>
      <xdr:row>13</xdr:row>
      <xdr:rowOff>9525</xdr:rowOff>
    </xdr:from>
    <xdr:to>
      <xdr:col>5</xdr:col>
      <xdr:colOff>9525</xdr:colOff>
      <xdr:row>14</xdr:row>
      <xdr:rowOff>9525</xdr:rowOff>
    </xdr:to>
    <xdr:sp macro="" textlink="" fLocksText="0">
      <xdr:nvSpPr>
        <xdr:cNvPr id="23" name="Text Box 22">
          <a:extLst>
            <a:ext uri="{FF2B5EF4-FFF2-40B4-BE49-F238E27FC236}">
              <a16:creationId xmlns:a16="http://schemas.microsoft.com/office/drawing/2014/main" id="{8CB8E81D-FFF3-433E-9C9F-53BD6FC96DB8}"/>
            </a:ext>
          </a:extLst>
        </xdr:cNvPr>
        <xdr:cNvSpPr txBox="1">
          <a:spLocks noChangeArrowheads="1"/>
        </xdr:cNvSpPr>
      </xdr:nvSpPr>
      <xdr:spPr bwMode="auto">
        <a:xfrm>
          <a:off x="4486275" y="337185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26</xdr:row>
      <xdr:rowOff>9525</xdr:rowOff>
    </xdr:from>
    <xdr:to>
      <xdr:col>1</xdr:col>
      <xdr:colOff>962025</xdr:colOff>
      <xdr:row>27</xdr:row>
      <xdr:rowOff>9525</xdr:rowOff>
    </xdr:to>
    <xdr:sp macro="" textlink="" fLocksText="0">
      <xdr:nvSpPr>
        <xdr:cNvPr id="24" name="Text Box 23">
          <a:extLst>
            <a:ext uri="{FF2B5EF4-FFF2-40B4-BE49-F238E27FC236}">
              <a16:creationId xmlns:a16="http://schemas.microsoft.com/office/drawing/2014/main" id="{61B80153-5D65-4125-A7FC-E02FD8DCA773}"/>
            </a:ext>
          </a:extLst>
        </xdr:cNvPr>
        <xdr:cNvSpPr txBox="1">
          <a:spLocks noChangeArrowheads="1"/>
        </xdr:cNvSpPr>
      </xdr:nvSpPr>
      <xdr:spPr bwMode="auto">
        <a:xfrm>
          <a:off x="9525" y="85058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twoCellAnchor>
  <xdr:twoCellAnchor editAs="oneCell">
    <xdr:from>
      <xdr:col>1</xdr:col>
      <xdr:colOff>962025</xdr:colOff>
      <xdr:row>26</xdr:row>
      <xdr:rowOff>9525</xdr:rowOff>
    </xdr:from>
    <xdr:to>
      <xdr:col>3</xdr:col>
      <xdr:colOff>9525</xdr:colOff>
      <xdr:row>27</xdr:row>
      <xdr:rowOff>9525</xdr:rowOff>
    </xdr:to>
    <xdr:sp macro="" textlink="" fLocksText="0">
      <xdr:nvSpPr>
        <xdr:cNvPr id="25" name="Text Box 24">
          <a:extLst>
            <a:ext uri="{FF2B5EF4-FFF2-40B4-BE49-F238E27FC236}">
              <a16:creationId xmlns:a16="http://schemas.microsoft.com/office/drawing/2014/main" id="{EA15EFED-FE24-457C-9E04-5E0AA6F5E95F}"/>
            </a:ext>
          </a:extLst>
        </xdr:cNvPr>
        <xdr:cNvSpPr txBox="1">
          <a:spLocks noChangeArrowheads="1"/>
        </xdr:cNvSpPr>
      </xdr:nvSpPr>
      <xdr:spPr bwMode="auto">
        <a:xfrm>
          <a:off x="1676400" y="8505825"/>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twoCellAnchor>
  <xdr:twoCellAnchor editAs="oneCell">
    <xdr:from>
      <xdr:col>3</xdr:col>
      <xdr:colOff>9525</xdr:colOff>
      <xdr:row>26</xdr:row>
      <xdr:rowOff>9525</xdr:rowOff>
    </xdr:from>
    <xdr:to>
      <xdr:col>5</xdr:col>
      <xdr:colOff>9525</xdr:colOff>
      <xdr:row>27</xdr:row>
      <xdr:rowOff>9525</xdr:rowOff>
    </xdr:to>
    <xdr:sp macro="" textlink="" fLocksText="0">
      <xdr:nvSpPr>
        <xdr:cNvPr id="26" name="Text Box 25">
          <a:extLst>
            <a:ext uri="{FF2B5EF4-FFF2-40B4-BE49-F238E27FC236}">
              <a16:creationId xmlns:a16="http://schemas.microsoft.com/office/drawing/2014/main" id="{B3007B10-4C27-4C70-A097-C87859F4A986}"/>
            </a:ext>
          </a:extLst>
        </xdr:cNvPr>
        <xdr:cNvSpPr txBox="1">
          <a:spLocks noChangeArrowheads="1"/>
        </xdr:cNvSpPr>
      </xdr:nvSpPr>
      <xdr:spPr bwMode="auto">
        <a:xfrm>
          <a:off x="4486275" y="85058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27</xdr:row>
      <xdr:rowOff>9525</xdr:rowOff>
    </xdr:from>
    <xdr:to>
      <xdr:col>1</xdr:col>
      <xdr:colOff>962025</xdr:colOff>
      <xdr:row>28</xdr:row>
      <xdr:rowOff>9525</xdr:rowOff>
    </xdr:to>
    <xdr:sp macro="" textlink="" fLocksText="0">
      <xdr:nvSpPr>
        <xdr:cNvPr id="27" name="Text Box 26">
          <a:extLst>
            <a:ext uri="{FF2B5EF4-FFF2-40B4-BE49-F238E27FC236}">
              <a16:creationId xmlns:a16="http://schemas.microsoft.com/office/drawing/2014/main" id="{F4E33ACC-F1CB-47DB-B4C1-C33233AD9CE0}"/>
            </a:ext>
          </a:extLst>
        </xdr:cNvPr>
        <xdr:cNvSpPr txBox="1">
          <a:spLocks noChangeArrowheads="1"/>
        </xdr:cNvSpPr>
      </xdr:nvSpPr>
      <xdr:spPr bwMode="auto">
        <a:xfrm>
          <a:off x="9525" y="870585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1</xdr:col>
      <xdr:colOff>962025</xdr:colOff>
      <xdr:row>27</xdr:row>
      <xdr:rowOff>9525</xdr:rowOff>
    </xdr:from>
    <xdr:to>
      <xdr:col>3</xdr:col>
      <xdr:colOff>9525</xdr:colOff>
      <xdr:row>28</xdr:row>
      <xdr:rowOff>9525</xdr:rowOff>
    </xdr:to>
    <xdr:sp macro="" textlink="" fLocksText="0">
      <xdr:nvSpPr>
        <xdr:cNvPr id="28" name="Text Box 27">
          <a:extLst>
            <a:ext uri="{FF2B5EF4-FFF2-40B4-BE49-F238E27FC236}">
              <a16:creationId xmlns:a16="http://schemas.microsoft.com/office/drawing/2014/main" id="{751FC0CD-5171-4B5A-9AB5-AF40C755C2F8}"/>
            </a:ext>
          </a:extLst>
        </xdr:cNvPr>
        <xdr:cNvSpPr txBox="1">
          <a:spLocks noChangeArrowheads="1"/>
        </xdr:cNvSpPr>
      </xdr:nvSpPr>
      <xdr:spPr bwMode="auto">
        <a:xfrm>
          <a:off x="1676400" y="8705850"/>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3</xdr:col>
      <xdr:colOff>9525</xdr:colOff>
      <xdr:row>27</xdr:row>
      <xdr:rowOff>9525</xdr:rowOff>
    </xdr:from>
    <xdr:to>
      <xdr:col>5</xdr:col>
      <xdr:colOff>9525</xdr:colOff>
      <xdr:row>28</xdr:row>
      <xdr:rowOff>9525</xdr:rowOff>
    </xdr:to>
    <xdr:sp macro="" textlink="" fLocksText="0">
      <xdr:nvSpPr>
        <xdr:cNvPr id="29" name="Text Box 28">
          <a:extLst>
            <a:ext uri="{FF2B5EF4-FFF2-40B4-BE49-F238E27FC236}">
              <a16:creationId xmlns:a16="http://schemas.microsoft.com/office/drawing/2014/main" id="{83A486B6-CA78-4679-84B5-530A47399740}"/>
            </a:ext>
          </a:extLst>
        </xdr:cNvPr>
        <xdr:cNvSpPr txBox="1">
          <a:spLocks noChangeArrowheads="1"/>
        </xdr:cNvSpPr>
      </xdr:nvSpPr>
      <xdr:spPr bwMode="auto">
        <a:xfrm>
          <a:off x="4486275" y="870585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314325</xdr:colOff>
      <xdr:row>0</xdr:row>
      <xdr:rowOff>695325</xdr:rowOff>
    </xdr:to>
    <xdr:pic>
      <xdr:nvPicPr>
        <xdr:cNvPr id="2" name="Picture 1">
          <a:extLst>
            <a:ext uri="{FF2B5EF4-FFF2-40B4-BE49-F238E27FC236}">
              <a16:creationId xmlns:a16="http://schemas.microsoft.com/office/drawing/2014/main" id="{9E3E21C2-70DB-4198-8CC0-12ACB436C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342900</xdr:colOff>
      <xdr:row>0</xdr:row>
      <xdr:rowOff>9525</xdr:rowOff>
    </xdr:from>
    <xdr:to>
      <xdr:col>7</xdr:col>
      <xdr:colOff>9525</xdr:colOff>
      <xdr:row>1</xdr:row>
      <xdr:rowOff>9525</xdr:rowOff>
    </xdr:to>
    <xdr:sp macro="" textlink="" fLocksText="0">
      <xdr:nvSpPr>
        <xdr:cNvPr id="3" name="Text Box 2">
          <a:extLst>
            <a:ext uri="{FF2B5EF4-FFF2-40B4-BE49-F238E27FC236}">
              <a16:creationId xmlns:a16="http://schemas.microsoft.com/office/drawing/2014/main" id="{F31CDBEF-C5EB-4BD6-BDF8-7897451ACA50}"/>
            </a:ext>
          </a:extLst>
        </xdr:cNvPr>
        <xdr:cNvSpPr txBox="1">
          <a:spLocks noChangeArrowheads="1"/>
        </xdr:cNvSpPr>
      </xdr:nvSpPr>
      <xdr:spPr bwMode="auto">
        <a:xfrm>
          <a:off x="723900" y="9525"/>
          <a:ext cx="59340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Mẫu số B04g - QM: Báo cáo danh mục đầu tư</a:t>
          </a:r>
        </a:p>
        <a:p>
          <a:pPr algn="r" rtl="0">
            <a:defRPr sz="1000"/>
          </a:pPr>
          <a:r>
            <a:rPr lang="en-US" sz="975" b="1" i="0" u="none" strike="noStrike" baseline="0">
              <a:solidFill>
                <a:srgbClr val="000000"/>
              </a:solidFill>
              <a:latin typeface="Times New Roman"/>
              <a:cs typeface="Times New Roman"/>
            </a:rPr>
            <a:t>                                                                   Template B04g - QM: Investment portfolio report</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4" name="Text Box 3">
          <a:extLst>
            <a:ext uri="{FF2B5EF4-FFF2-40B4-BE49-F238E27FC236}">
              <a16:creationId xmlns:a16="http://schemas.microsoft.com/office/drawing/2014/main" id="{62FE1D05-F5DC-478F-8B39-97BF09744865}"/>
            </a:ext>
          </a:extLst>
        </xdr:cNvPr>
        <xdr:cNvSpPr txBox="1">
          <a:spLocks noChangeArrowheads="1"/>
        </xdr:cNvSpPr>
      </xdr:nvSpPr>
      <xdr:spPr bwMode="auto">
        <a:xfrm>
          <a:off x="9525" y="723900"/>
          <a:ext cx="66484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5" name="Text Box 4">
          <a:extLst>
            <a:ext uri="{FF2B5EF4-FFF2-40B4-BE49-F238E27FC236}">
              <a16:creationId xmlns:a16="http://schemas.microsoft.com/office/drawing/2014/main" id="{B8C5C0A1-2FD3-48BF-BA30-67427263DB24}"/>
            </a:ext>
          </a:extLst>
        </xdr:cNvPr>
        <xdr:cNvSpPr txBox="1">
          <a:spLocks noChangeArrowheads="1"/>
        </xdr:cNvSpPr>
      </xdr:nvSpPr>
      <xdr:spPr bwMode="auto">
        <a:xfrm>
          <a:off x="9525" y="11525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DANH MỤC ĐẦU TƯ</a:t>
          </a:r>
        </a:p>
        <a:p>
          <a:pPr algn="ctr" rtl="0">
            <a:defRPr sz="1000"/>
          </a:pPr>
          <a:r>
            <a:rPr lang="en-US" sz="1150" b="1" i="0" u="none" strike="noStrike" baseline="0">
              <a:solidFill>
                <a:srgbClr val="000000"/>
              </a:solidFill>
              <a:latin typeface="Times New Roman"/>
              <a:cs typeface="Times New Roman"/>
            </a:rPr>
            <a:t>INVESTMENT PORTFOLIO REPORT</a:t>
          </a:r>
        </a:p>
      </xdr:txBody>
    </xdr:sp>
    <xdr:clientData/>
  </xdr:twoCellAnchor>
  <xdr:twoCellAnchor editAs="oneCell">
    <xdr:from>
      <xdr:col>0</xdr:col>
      <xdr:colOff>9525</xdr:colOff>
      <xdr:row>4</xdr:row>
      <xdr:rowOff>9525</xdr:rowOff>
    </xdr:from>
    <xdr:to>
      <xdr:col>7</xdr:col>
      <xdr:colOff>9525</xdr:colOff>
      <xdr:row>5</xdr:row>
      <xdr:rowOff>9525</xdr:rowOff>
    </xdr:to>
    <xdr:sp macro="" textlink="" fLocksText="0">
      <xdr:nvSpPr>
        <xdr:cNvPr id="6" name="Text Box 5">
          <a:extLst>
            <a:ext uri="{FF2B5EF4-FFF2-40B4-BE49-F238E27FC236}">
              <a16:creationId xmlns:a16="http://schemas.microsoft.com/office/drawing/2014/main" id="{75888F2B-18BF-4C3F-9320-C2D4B6926F50}"/>
            </a:ext>
          </a:extLst>
        </xdr:cNvPr>
        <xdr:cNvSpPr txBox="1">
          <a:spLocks noChangeArrowheads="1"/>
        </xdr:cNvSpPr>
      </xdr:nvSpPr>
      <xdr:spPr bwMode="auto">
        <a:xfrm>
          <a:off x="9525" y="1619250"/>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12 năm 2024 / As at 31 Dec 2024</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44BA4A71-F76A-498B-A75A-F66803EAADDC}"/>
            </a:ext>
          </a:extLst>
        </xdr:cNvPr>
        <xdr:cNvSpPr txBox="1">
          <a:spLocks noChangeArrowheads="1"/>
        </xdr:cNvSpPr>
      </xdr:nvSpPr>
      <xdr:spPr bwMode="auto">
        <a:xfrm>
          <a:off x="9525" y="1857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04792C98-25BA-45E3-9DCD-174ED12E9E95}"/>
            </a:ext>
          </a:extLst>
        </xdr:cNvPr>
        <xdr:cNvSpPr txBox="1">
          <a:spLocks noChangeArrowheads="1"/>
        </xdr:cNvSpPr>
      </xdr:nvSpPr>
      <xdr:spPr bwMode="auto">
        <a:xfrm>
          <a:off x="390525" y="1857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5</xdr:row>
      <xdr:rowOff>9525</xdr:rowOff>
    </xdr:from>
    <xdr:to>
      <xdr:col>7</xdr:col>
      <xdr:colOff>9525</xdr:colOff>
      <xdr:row>6</xdr:row>
      <xdr:rowOff>9525</xdr:rowOff>
    </xdr:to>
    <xdr:sp macro="" textlink="" fLocksText="0">
      <xdr:nvSpPr>
        <xdr:cNvPr id="9" name="Text Box 8">
          <a:extLst>
            <a:ext uri="{FF2B5EF4-FFF2-40B4-BE49-F238E27FC236}">
              <a16:creationId xmlns:a16="http://schemas.microsoft.com/office/drawing/2014/main" id="{555FCA1A-2616-4BF1-B144-FD6E0A5DCA4C}"/>
            </a:ext>
          </a:extLst>
        </xdr:cNvPr>
        <xdr:cNvSpPr txBox="1">
          <a:spLocks noChangeArrowheads="1"/>
        </xdr:cNvSpPr>
      </xdr:nvSpPr>
      <xdr:spPr bwMode="auto">
        <a:xfrm>
          <a:off x="2438400" y="1857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DA972135-7054-40D8-BC84-66317F6D2E44}"/>
            </a:ext>
          </a:extLst>
        </xdr:cNvPr>
        <xdr:cNvSpPr txBox="1">
          <a:spLocks noChangeArrowheads="1"/>
        </xdr:cNvSpPr>
      </xdr:nvSpPr>
      <xdr:spPr bwMode="auto">
        <a:xfrm>
          <a:off x="390525" y="2047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6</xdr:row>
      <xdr:rowOff>9525</xdr:rowOff>
    </xdr:from>
    <xdr:to>
      <xdr:col>7</xdr:col>
      <xdr:colOff>9525</xdr:colOff>
      <xdr:row>7</xdr:row>
      <xdr:rowOff>9525</xdr:rowOff>
    </xdr:to>
    <xdr:sp macro="" textlink="" fLocksText="0">
      <xdr:nvSpPr>
        <xdr:cNvPr id="11" name="Text Box 10">
          <a:extLst>
            <a:ext uri="{FF2B5EF4-FFF2-40B4-BE49-F238E27FC236}">
              <a16:creationId xmlns:a16="http://schemas.microsoft.com/office/drawing/2014/main" id="{E693FB5D-E636-4557-B902-EAFD636EF61E}"/>
            </a:ext>
          </a:extLst>
        </xdr:cNvPr>
        <xdr:cNvSpPr txBox="1">
          <a:spLocks noChangeArrowheads="1"/>
        </xdr:cNvSpPr>
      </xdr:nvSpPr>
      <xdr:spPr bwMode="auto">
        <a:xfrm>
          <a:off x="2438400" y="2047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C9907740-05FF-486C-A9B5-397C09874B47}"/>
            </a:ext>
          </a:extLst>
        </xdr:cNvPr>
        <xdr:cNvSpPr txBox="1">
          <a:spLocks noChangeArrowheads="1"/>
        </xdr:cNvSpPr>
      </xdr:nvSpPr>
      <xdr:spPr bwMode="auto">
        <a:xfrm>
          <a:off x="9525" y="2238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8FB692C6-900B-4ACD-A787-2BA17AC45E92}"/>
            </a:ext>
          </a:extLst>
        </xdr:cNvPr>
        <xdr:cNvSpPr txBox="1">
          <a:spLocks noChangeArrowheads="1"/>
        </xdr:cNvSpPr>
      </xdr:nvSpPr>
      <xdr:spPr bwMode="auto">
        <a:xfrm>
          <a:off x="390525" y="2238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2</xdr:col>
      <xdr:colOff>9525</xdr:colOff>
      <xdr:row>7</xdr:row>
      <xdr:rowOff>9525</xdr:rowOff>
    </xdr:from>
    <xdr:to>
      <xdr:col>7</xdr:col>
      <xdr:colOff>9525</xdr:colOff>
      <xdr:row>8</xdr:row>
      <xdr:rowOff>9525</xdr:rowOff>
    </xdr:to>
    <xdr:sp macro="" textlink="" fLocksText="0">
      <xdr:nvSpPr>
        <xdr:cNvPr id="14" name="Text Box 13">
          <a:extLst>
            <a:ext uri="{FF2B5EF4-FFF2-40B4-BE49-F238E27FC236}">
              <a16:creationId xmlns:a16="http://schemas.microsoft.com/office/drawing/2014/main" id="{F88962D5-6411-4198-AFA5-932A64FC2AE9}"/>
            </a:ext>
          </a:extLst>
        </xdr:cNvPr>
        <xdr:cNvSpPr txBox="1">
          <a:spLocks noChangeArrowheads="1"/>
        </xdr:cNvSpPr>
      </xdr:nvSpPr>
      <xdr:spPr bwMode="auto">
        <a:xfrm>
          <a:off x="2438400" y="2238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7FAA5A78-2BB3-4F97-9499-21696D9B7D56}"/>
            </a:ext>
          </a:extLst>
        </xdr:cNvPr>
        <xdr:cNvSpPr txBox="1">
          <a:spLocks noChangeArrowheads="1"/>
        </xdr:cNvSpPr>
      </xdr:nvSpPr>
      <xdr:spPr bwMode="auto">
        <a:xfrm>
          <a:off x="390525" y="2428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8</xdr:row>
      <xdr:rowOff>9525</xdr:rowOff>
    </xdr:from>
    <xdr:to>
      <xdr:col>7</xdr:col>
      <xdr:colOff>9525</xdr:colOff>
      <xdr:row>9</xdr:row>
      <xdr:rowOff>9525</xdr:rowOff>
    </xdr:to>
    <xdr:sp macro="" textlink="" fLocksText="0">
      <xdr:nvSpPr>
        <xdr:cNvPr id="16" name="Text Box 15">
          <a:extLst>
            <a:ext uri="{FF2B5EF4-FFF2-40B4-BE49-F238E27FC236}">
              <a16:creationId xmlns:a16="http://schemas.microsoft.com/office/drawing/2014/main" id="{8EA63ED8-CC45-4EEE-9BDB-F71651870D97}"/>
            </a:ext>
          </a:extLst>
        </xdr:cNvPr>
        <xdr:cNvSpPr txBox="1">
          <a:spLocks noChangeArrowheads="1"/>
        </xdr:cNvSpPr>
      </xdr:nvSpPr>
      <xdr:spPr bwMode="auto">
        <a:xfrm>
          <a:off x="2438400" y="2428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3B4A4998-E89A-4538-B1A8-A553CCF96E8B}"/>
            </a:ext>
          </a:extLst>
        </xdr:cNvPr>
        <xdr:cNvSpPr txBox="1">
          <a:spLocks noChangeArrowheads="1"/>
        </xdr:cNvSpPr>
      </xdr:nvSpPr>
      <xdr:spPr bwMode="auto">
        <a:xfrm>
          <a:off x="9525" y="2619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C6FCF3D5-72C4-446C-8AEE-4879FC4394EE}"/>
            </a:ext>
          </a:extLst>
        </xdr:cNvPr>
        <xdr:cNvSpPr txBox="1">
          <a:spLocks noChangeArrowheads="1"/>
        </xdr:cNvSpPr>
      </xdr:nvSpPr>
      <xdr:spPr bwMode="auto">
        <a:xfrm>
          <a:off x="390525" y="2619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9</xdr:row>
      <xdr:rowOff>9525</xdr:rowOff>
    </xdr:from>
    <xdr:to>
      <xdr:col>7</xdr:col>
      <xdr:colOff>9525</xdr:colOff>
      <xdr:row>10</xdr:row>
      <xdr:rowOff>9525</xdr:rowOff>
    </xdr:to>
    <xdr:sp macro="" textlink="" fLocksText="0">
      <xdr:nvSpPr>
        <xdr:cNvPr id="19" name="Text Box 18">
          <a:extLst>
            <a:ext uri="{FF2B5EF4-FFF2-40B4-BE49-F238E27FC236}">
              <a16:creationId xmlns:a16="http://schemas.microsoft.com/office/drawing/2014/main" id="{BCB3A0AD-1171-444F-88A4-E41304D02A55}"/>
            </a:ext>
          </a:extLst>
        </xdr:cNvPr>
        <xdr:cNvSpPr txBox="1">
          <a:spLocks noChangeArrowheads="1"/>
        </xdr:cNvSpPr>
      </xdr:nvSpPr>
      <xdr:spPr bwMode="auto">
        <a:xfrm>
          <a:off x="2438400" y="2619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505184B6-DDA7-4FBE-9237-8EE17D866FB7}"/>
            </a:ext>
          </a:extLst>
        </xdr:cNvPr>
        <xdr:cNvSpPr txBox="1">
          <a:spLocks noChangeArrowheads="1"/>
        </xdr:cNvSpPr>
      </xdr:nvSpPr>
      <xdr:spPr bwMode="auto">
        <a:xfrm>
          <a:off x="390525" y="2809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10</xdr:row>
      <xdr:rowOff>9525</xdr:rowOff>
    </xdr:from>
    <xdr:to>
      <xdr:col>7</xdr:col>
      <xdr:colOff>9525</xdr:colOff>
      <xdr:row>11</xdr:row>
      <xdr:rowOff>9525</xdr:rowOff>
    </xdr:to>
    <xdr:sp macro="" textlink="" fLocksText="0">
      <xdr:nvSpPr>
        <xdr:cNvPr id="21" name="Text Box 20">
          <a:extLst>
            <a:ext uri="{FF2B5EF4-FFF2-40B4-BE49-F238E27FC236}">
              <a16:creationId xmlns:a16="http://schemas.microsoft.com/office/drawing/2014/main" id="{DFCB5B5E-E533-4555-95B7-99AF37FD328F}"/>
            </a:ext>
          </a:extLst>
        </xdr:cNvPr>
        <xdr:cNvSpPr txBox="1">
          <a:spLocks noChangeArrowheads="1"/>
        </xdr:cNvSpPr>
      </xdr:nvSpPr>
      <xdr:spPr bwMode="auto">
        <a:xfrm>
          <a:off x="2438400" y="2809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89FE6DD2-AC72-4F19-BD0C-37119B8507CD}"/>
            </a:ext>
          </a:extLst>
        </xdr:cNvPr>
        <xdr:cNvSpPr txBox="1">
          <a:spLocks noChangeArrowheads="1"/>
        </xdr:cNvSpPr>
      </xdr:nvSpPr>
      <xdr:spPr bwMode="auto">
        <a:xfrm>
          <a:off x="9525" y="3000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C29E300F-52FA-4001-8D17-2DC8C5CFB79C}"/>
            </a:ext>
          </a:extLst>
        </xdr:cNvPr>
        <xdr:cNvSpPr txBox="1">
          <a:spLocks noChangeArrowheads="1"/>
        </xdr:cNvSpPr>
      </xdr:nvSpPr>
      <xdr:spPr bwMode="auto">
        <a:xfrm>
          <a:off x="390525" y="3000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7</xdr:col>
      <xdr:colOff>9525</xdr:colOff>
      <xdr:row>12</xdr:row>
      <xdr:rowOff>9525</xdr:rowOff>
    </xdr:to>
    <xdr:sp macro="" textlink="" fLocksText="0">
      <xdr:nvSpPr>
        <xdr:cNvPr id="24" name="Text Box 23">
          <a:extLst>
            <a:ext uri="{FF2B5EF4-FFF2-40B4-BE49-F238E27FC236}">
              <a16:creationId xmlns:a16="http://schemas.microsoft.com/office/drawing/2014/main" id="{68C5D919-17B1-4B63-9F7A-B811287CC928}"/>
            </a:ext>
          </a:extLst>
        </xdr:cNvPr>
        <xdr:cNvSpPr txBox="1">
          <a:spLocks noChangeArrowheads="1"/>
        </xdr:cNvSpPr>
      </xdr:nvSpPr>
      <xdr:spPr bwMode="auto">
        <a:xfrm>
          <a:off x="2438400" y="3000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26/03/2025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4C99C6BA-C286-4366-B3E8-CA2C30EED7B7}"/>
            </a:ext>
          </a:extLst>
        </xdr:cNvPr>
        <xdr:cNvSpPr txBox="1">
          <a:spLocks noChangeArrowheads="1"/>
        </xdr:cNvSpPr>
      </xdr:nvSpPr>
      <xdr:spPr bwMode="auto">
        <a:xfrm>
          <a:off x="390525" y="3190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7</xdr:col>
      <xdr:colOff>9525</xdr:colOff>
      <xdr:row>13</xdr:row>
      <xdr:rowOff>9525</xdr:rowOff>
    </xdr:to>
    <xdr:sp macro="" textlink="" fLocksText="0">
      <xdr:nvSpPr>
        <xdr:cNvPr id="26" name="Text Box 25">
          <a:extLst>
            <a:ext uri="{FF2B5EF4-FFF2-40B4-BE49-F238E27FC236}">
              <a16:creationId xmlns:a16="http://schemas.microsoft.com/office/drawing/2014/main" id="{7B4B67FB-8B79-48D4-9E66-8CA63E2CC161}"/>
            </a:ext>
          </a:extLst>
        </xdr:cNvPr>
        <xdr:cNvSpPr txBox="1">
          <a:spLocks noChangeArrowheads="1"/>
        </xdr:cNvSpPr>
      </xdr:nvSpPr>
      <xdr:spPr bwMode="auto">
        <a:xfrm>
          <a:off x="2438400" y="3190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26 Mar 2025</a:t>
          </a:r>
        </a:p>
      </xdr:txBody>
    </xdr:sp>
    <xdr:clientData/>
  </xdr:twoCellAnchor>
  <xdr:twoCellAnchor editAs="oneCell">
    <xdr:from>
      <xdr:col>5</xdr:col>
      <xdr:colOff>9525</xdr:colOff>
      <xdr:row>13</xdr:row>
      <xdr:rowOff>9525</xdr:rowOff>
    </xdr:from>
    <xdr:to>
      <xdr:col>7</xdr:col>
      <xdr:colOff>9525</xdr:colOff>
      <xdr:row>14</xdr:row>
      <xdr:rowOff>9525</xdr:rowOff>
    </xdr:to>
    <xdr:sp macro="" textlink="" fLocksText="0">
      <xdr:nvSpPr>
        <xdr:cNvPr id="27" name="Text Box 26">
          <a:extLst>
            <a:ext uri="{FF2B5EF4-FFF2-40B4-BE49-F238E27FC236}">
              <a16:creationId xmlns:a16="http://schemas.microsoft.com/office/drawing/2014/main" id="{0F8B31F2-F366-47B4-82F6-1ABAE36758F5}"/>
            </a:ext>
          </a:extLst>
        </xdr:cNvPr>
        <xdr:cNvSpPr txBox="1">
          <a:spLocks noChangeArrowheads="1"/>
        </xdr:cNvSpPr>
      </xdr:nvSpPr>
      <xdr:spPr bwMode="auto">
        <a:xfrm>
          <a:off x="4724400" y="3381375"/>
          <a:ext cx="1933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58</xdr:row>
      <xdr:rowOff>9525</xdr:rowOff>
    </xdr:from>
    <xdr:to>
      <xdr:col>2</xdr:col>
      <xdr:colOff>9525</xdr:colOff>
      <xdr:row>59</xdr:row>
      <xdr:rowOff>9525</xdr:rowOff>
    </xdr:to>
    <xdr:sp macro="" textlink="" fLocksText="0">
      <xdr:nvSpPr>
        <xdr:cNvPr id="28" name="Text Box 27">
          <a:extLst>
            <a:ext uri="{FF2B5EF4-FFF2-40B4-BE49-F238E27FC236}">
              <a16:creationId xmlns:a16="http://schemas.microsoft.com/office/drawing/2014/main" id="{C0ED2EDC-3124-45F4-8CC1-6A88736D1692}"/>
            </a:ext>
          </a:extLst>
        </xdr:cNvPr>
        <xdr:cNvSpPr txBox="1">
          <a:spLocks noChangeArrowheads="1"/>
        </xdr:cNvSpPr>
      </xdr:nvSpPr>
      <xdr:spPr bwMode="auto">
        <a:xfrm>
          <a:off x="9525" y="17240250"/>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twoCellAnchor>
  <xdr:twoCellAnchor editAs="oneCell">
    <xdr:from>
      <xdr:col>2</xdr:col>
      <xdr:colOff>9525</xdr:colOff>
      <xdr:row>58</xdr:row>
      <xdr:rowOff>9525</xdr:rowOff>
    </xdr:from>
    <xdr:to>
      <xdr:col>4</xdr:col>
      <xdr:colOff>9525</xdr:colOff>
      <xdr:row>59</xdr:row>
      <xdr:rowOff>9525</xdr:rowOff>
    </xdr:to>
    <xdr:sp macro="" textlink="" fLocksText="0">
      <xdr:nvSpPr>
        <xdr:cNvPr id="29" name="Text Box 28">
          <a:extLst>
            <a:ext uri="{FF2B5EF4-FFF2-40B4-BE49-F238E27FC236}">
              <a16:creationId xmlns:a16="http://schemas.microsoft.com/office/drawing/2014/main" id="{E80A9C68-0329-4BF4-A83B-76D2FC56D144}"/>
            </a:ext>
          </a:extLst>
        </xdr:cNvPr>
        <xdr:cNvSpPr txBox="1">
          <a:spLocks noChangeArrowheads="1"/>
        </xdr:cNvSpPr>
      </xdr:nvSpPr>
      <xdr:spPr bwMode="auto">
        <a:xfrm>
          <a:off x="2438400" y="17240250"/>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9525</xdr:colOff>
      <xdr:row>58</xdr:row>
      <xdr:rowOff>9525</xdr:rowOff>
    </xdr:from>
    <xdr:to>
      <xdr:col>7</xdr:col>
      <xdr:colOff>9525</xdr:colOff>
      <xdr:row>59</xdr:row>
      <xdr:rowOff>9525</xdr:rowOff>
    </xdr:to>
    <xdr:sp macro="" textlink="" fLocksText="0">
      <xdr:nvSpPr>
        <xdr:cNvPr id="30" name="Text Box 29">
          <a:extLst>
            <a:ext uri="{FF2B5EF4-FFF2-40B4-BE49-F238E27FC236}">
              <a16:creationId xmlns:a16="http://schemas.microsoft.com/office/drawing/2014/main" id="{B73DCFEE-21D6-4600-9E20-E854528E31AE}"/>
            </a:ext>
          </a:extLst>
        </xdr:cNvPr>
        <xdr:cNvSpPr txBox="1">
          <a:spLocks noChangeArrowheads="1"/>
        </xdr:cNvSpPr>
      </xdr:nvSpPr>
      <xdr:spPr bwMode="auto">
        <a:xfrm>
          <a:off x="3914775" y="17240250"/>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59</xdr:row>
      <xdr:rowOff>9525</xdr:rowOff>
    </xdr:from>
    <xdr:to>
      <xdr:col>2</xdr:col>
      <xdr:colOff>9525</xdr:colOff>
      <xdr:row>60</xdr:row>
      <xdr:rowOff>9525</xdr:rowOff>
    </xdr:to>
    <xdr:sp macro="" textlink="" fLocksText="0">
      <xdr:nvSpPr>
        <xdr:cNvPr id="31" name="Text Box 30">
          <a:extLst>
            <a:ext uri="{FF2B5EF4-FFF2-40B4-BE49-F238E27FC236}">
              <a16:creationId xmlns:a16="http://schemas.microsoft.com/office/drawing/2014/main" id="{1CF16954-3558-4348-943A-97DD75E2F445}"/>
            </a:ext>
          </a:extLst>
        </xdr:cNvPr>
        <xdr:cNvSpPr txBox="1">
          <a:spLocks noChangeArrowheads="1"/>
        </xdr:cNvSpPr>
      </xdr:nvSpPr>
      <xdr:spPr bwMode="auto">
        <a:xfrm>
          <a:off x="9525" y="17411700"/>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2</xdr:col>
      <xdr:colOff>9525</xdr:colOff>
      <xdr:row>59</xdr:row>
      <xdr:rowOff>9525</xdr:rowOff>
    </xdr:from>
    <xdr:to>
      <xdr:col>4</xdr:col>
      <xdr:colOff>9525</xdr:colOff>
      <xdr:row>60</xdr:row>
      <xdr:rowOff>9525</xdr:rowOff>
    </xdr:to>
    <xdr:sp macro="" textlink="" fLocksText="0">
      <xdr:nvSpPr>
        <xdr:cNvPr id="32" name="Text Box 31">
          <a:extLst>
            <a:ext uri="{FF2B5EF4-FFF2-40B4-BE49-F238E27FC236}">
              <a16:creationId xmlns:a16="http://schemas.microsoft.com/office/drawing/2014/main" id="{6D10A43C-504F-418D-88E5-B7A8A6A20EC0}"/>
            </a:ext>
          </a:extLst>
        </xdr:cNvPr>
        <xdr:cNvSpPr txBox="1">
          <a:spLocks noChangeArrowheads="1"/>
        </xdr:cNvSpPr>
      </xdr:nvSpPr>
      <xdr:spPr bwMode="auto">
        <a:xfrm>
          <a:off x="2438400" y="17411700"/>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4</xdr:col>
      <xdr:colOff>9525</xdr:colOff>
      <xdr:row>59</xdr:row>
      <xdr:rowOff>9525</xdr:rowOff>
    </xdr:from>
    <xdr:to>
      <xdr:col>7</xdr:col>
      <xdr:colOff>9525</xdr:colOff>
      <xdr:row>60</xdr:row>
      <xdr:rowOff>9525</xdr:rowOff>
    </xdr:to>
    <xdr:sp macro="" textlink="" fLocksText="0">
      <xdr:nvSpPr>
        <xdr:cNvPr id="33" name="Text Box 32">
          <a:extLst>
            <a:ext uri="{FF2B5EF4-FFF2-40B4-BE49-F238E27FC236}">
              <a16:creationId xmlns:a16="http://schemas.microsoft.com/office/drawing/2014/main" id="{75C4816D-FC61-48BA-9D7B-F69926681EB9}"/>
            </a:ext>
          </a:extLst>
        </xdr:cNvPr>
        <xdr:cNvSpPr txBox="1">
          <a:spLocks noChangeArrowheads="1"/>
        </xdr:cNvSpPr>
      </xdr:nvSpPr>
      <xdr:spPr bwMode="auto">
        <a:xfrm>
          <a:off x="3914775" y="17411700"/>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161925</xdr:colOff>
      <xdr:row>0</xdr:row>
      <xdr:rowOff>19050</xdr:rowOff>
    </xdr:from>
    <xdr:to>
      <xdr:col>0</xdr:col>
      <xdr:colOff>781050</xdr:colOff>
      <xdr:row>0</xdr:row>
      <xdr:rowOff>342900</xdr:rowOff>
    </xdr:to>
    <xdr:pic>
      <xdr:nvPicPr>
        <xdr:cNvPr id="2" name="Picture 1">
          <a:extLst>
            <a:ext uri="{FF2B5EF4-FFF2-40B4-BE49-F238E27FC236}">
              <a16:creationId xmlns:a16="http://schemas.microsoft.com/office/drawing/2014/main" id="{371EC77E-2FD2-4947-B352-8A33FF563F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9050"/>
          <a:ext cx="619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2228850</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E925B4FD-FF65-47B7-BDE6-DC3899B49072}"/>
            </a:ext>
          </a:extLst>
        </xdr:cNvPr>
        <xdr:cNvSpPr txBox="1">
          <a:spLocks noChangeArrowheads="1"/>
        </xdr:cNvSpPr>
      </xdr:nvSpPr>
      <xdr:spPr bwMode="auto">
        <a:xfrm>
          <a:off x="2228850" y="9525"/>
          <a:ext cx="50006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r" rtl="0">
            <a:defRPr sz="1000"/>
          </a:pPr>
          <a:r>
            <a:rPr lang="en-US" sz="975" b="1" i="0" u="none" strike="noStrike" baseline="0">
              <a:solidFill>
                <a:srgbClr val="000000"/>
              </a:solidFill>
              <a:latin typeface="Times New Roman"/>
              <a:cs typeface="Times New Roman"/>
            </a:rPr>
            <a:t>Mẫu số B05g - QM. Báo cáo lưu chuyển tiền tệ</a:t>
          </a:r>
        </a:p>
        <a:p>
          <a:pPr algn="r" rtl="0">
            <a:defRPr sz="1000"/>
          </a:pPr>
          <a:r>
            <a:rPr lang="en-US" sz="975" b="1" i="0" u="none" strike="noStrike" baseline="0">
              <a:solidFill>
                <a:srgbClr val="000000"/>
              </a:solidFill>
              <a:latin typeface="Times New Roman"/>
              <a:cs typeface="Times New Roman"/>
            </a:rPr>
            <a:t>Template B05g - QM. Cash flow statement</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C20AB916-2972-4FA5-A045-57CB179FE8A7}"/>
            </a:ext>
          </a:extLst>
        </xdr:cNvPr>
        <xdr:cNvSpPr txBox="1">
          <a:spLocks noChangeArrowheads="1"/>
        </xdr:cNvSpPr>
      </xdr:nvSpPr>
      <xdr:spPr bwMode="auto">
        <a:xfrm>
          <a:off x="9525" y="371475"/>
          <a:ext cx="72199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hướng dẫn thành lập và quản lý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guiding establishment and management of Open-Ended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50260C5C-EFFE-421A-B596-6317685BDB55}"/>
            </a:ext>
          </a:extLst>
        </xdr:cNvPr>
        <xdr:cNvSpPr txBox="1">
          <a:spLocks noChangeArrowheads="1"/>
        </xdr:cNvSpPr>
      </xdr:nvSpPr>
      <xdr:spPr bwMode="auto">
        <a:xfrm>
          <a:off x="9525" y="904875"/>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LƯU CHUYỂN TIỀN TỆ</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9080C7E7-BC99-4DAA-A101-C4E02B8535BF}"/>
            </a:ext>
          </a:extLst>
        </xdr:cNvPr>
        <xdr:cNvSpPr txBox="1">
          <a:spLocks noChangeArrowheads="1"/>
        </xdr:cNvSpPr>
      </xdr:nvSpPr>
      <xdr:spPr bwMode="auto">
        <a:xfrm>
          <a:off x="9525" y="1104900"/>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150" b="1" i="0" u="none" strike="noStrike" baseline="0">
              <a:solidFill>
                <a:srgbClr val="000000"/>
              </a:solidFill>
              <a:latin typeface="Times New Roman"/>
              <a:cs typeface="Times New Roman"/>
            </a:rPr>
            <a:t>CASH FLOW STATEMENT</a:t>
          </a:r>
        </a:p>
      </xdr:txBody>
    </xdr:sp>
    <xdr:clientData/>
  </xdr:twoCellAnchor>
  <xdr:twoCellAnchor editAs="oneCell">
    <xdr:from>
      <xdr:col>0</xdr:col>
      <xdr:colOff>9525</xdr:colOff>
      <xdr:row>5</xdr:row>
      <xdr:rowOff>9525</xdr:rowOff>
    </xdr:from>
    <xdr:to>
      <xdr:col>5</xdr:col>
      <xdr:colOff>9525</xdr:colOff>
      <xdr:row>6</xdr:row>
      <xdr:rowOff>9525</xdr:rowOff>
    </xdr:to>
    <xdr:sp macro="" textlink="" fLocksText="0">
      <xdr:nvSpPr>
        <xdr:cNvPr id="7" name="Text Box 6">
          <a:extLst>
            <a:ext uri="{FF2B5EF4-FFF2-40B4-BE49-F238E27FC236}">
              <a16:creationId xmlns:a16="http://schemas.microsoft.com/office/drawing/2014/main" id="{ECFD84E9-6EC3-4DE3-8048-53CEACF86FF5}"/>
            </a:ext>
          </a:extLst>
        </xdr:cNvPr>
        <xdr:cNvSpPr txBox="1">
          <a:spLocks noChangeArrowheads="1"/>
        </xdr:cNvSpPr>
      </xdr:nvSpPr>
      <xdr:spPr bwMode="auto">
        <a:xfrm>
          <a:off x="9525" y="1304925"/>
          <a:ext cx="72199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Năm 2024 / Year 2024</a:t>
          </a:r>
        </a:p>
      </xdr:txBody>
    </xdr:sp>
    <xdr:clientData/>
  </xdr:twoCellAnchor>
  <xdr:twoCellAnchor editAs="oneCell">
    <xdr:from>
      <xdr:col>0</xdr:col>
      <xdr:colOff>9525</xdr:colOff>
      <xdr:row>7</xdr:row>
      <xdr:rowOff>9525</xdr:rowOff>
    </xdr:from>
    <xdr:to>
      <xdr:col>0</xdr:col>
      <xdr:colOff>2228850</xdr:colOff>
      <xdr:row>8</xdr:row>
      <xdr:rowOff>9525</xdr:rowOff>
    </xdr:to>
    <xdr:sp macro="" textlink="" fLocksText="0">
      <xdr:nvSpPr>
        <xdr:cNvPr id="8" name="Text Box 7">
          <a:extLst>
            <a:ext uri="{FF2B5EF4-FFF2-40B4-BE49-F238E27FC236}">
              <a16:creationId xmlns:a16="http://schemas.microsoft.com/office/drawing/2014/main" id="{6EBF6BBF-E824-4FC3-9EBE-B41721373F22}"/>
            </a:ext>
          </a:extLst>
        </xdr:cNvPr>
        <xdr:cNvSpPr txBox="1">
          <a:spLocks noChangeArrowheads="1"/>
        </xdr:cNvSpPr>
      </xdr:nvSpPr>
      <xdr:spPr bwMode="auto">
        <a:xfrm>
          <a:off x="9525" y="156210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0</xdr:col>
      <xdr:colOff>2228850</xdr:colOff>
      <xdr:row>7</xdr:row>
      <xdr:rowOff>9525</xdr:rowOff>
    </xdr:from>
    <xdr:to>
      <xdr:col>5</xdr:col>
      <xdr:colOff>9525</xdr:colOff>
      <xdr:row>8</xdr:row>
      <xdr:rowOff>9525</xdr:rowOff>
    </xdr:to>
    <xdr:sp macro="" textlink="" fLocksText="0">
      <xdr:nvSpPr>
        <xdr:cNvPr id="9" name="Text Box 8">
          <a:extLst>
            <a:ext uri="{FF2B5EF4-FFF2-40B4-BE49-F238E27FC236}">
              <a16:creationId xmlns:a16="http://schemas.microsoft.com/office/drawing/2014/main" id="{ECDB7D6B-A1FD-4767-9FA5-A88F8D7F0854}"/>
            </a:ext>
          </a:extLst>
        </xdr:cNvPr>
        <xdr:cNvSpPr txBox="1">
          <a:spLocks noChangeArrowheads="1"/>
        </xdr:cNvSpPr>
      </xdr:nvSpPr>
      <xdr:spPr bwMode="auto">
        <a:xfrm>
          <a:off x="2228850" y="156210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8</xdr:row>
      <xdr:rowOff>9525</xdr:rowOff>
    </xdr:from>
    <xdr:to>
      <xdr:col>0</xdr:col>
      <xdr:colOff>2228850</xdr:colOff>
      <xdr:row>9</xdr:row>
      <xdr:rowOff>9525</xdr:rowOff>
    </xdr:to>
    <xdr:sp macro="" textlink="" fLocksText="0">
      <xdr:nvSpPr>
        <xdr:cNvPr id="10" name="Text Box 9">
          <a:extLst>
            <a:ext uri="{FF2B5EF4-FFF2-40B4-BE49-F238E27FC236}">
              <a16:creationId xmlns:a16="http://schemas.microsoft.com/office/drawing/2014/main" id="{42114740-562E-459C-B751-1AD7C49EF6D0}"/>
            </a:ext>
          </a:extLst>
        </xdr:cNvPr>
        <xdr:cNvSpPr txBox="1">
          <a:spLocks noChangeArrowheads="1"/>
        </xdr:cNvSpPr>
      </xdr:nvSpPr>
      <xdr:spPr bwMode="auto">
        <a:xfrm>
          <a:off x="9525" y="17621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0</xdr:col>
      <xdr:colOff>2228850</xdr:colOff>
      <xdr:row>8</xdr:row>
      <xdr:rowOff>9525</xdr:rowOff>
    </xdr:from>
    <xdr:to>
      <xdr:col>5</xdr:col>
      <xdr:colOff>9525</xdr:colOff>
      <xdr:row>9</xdr:row>
      <xdr:rowOff>9525</xdr:rowOff>
    </xdr:to>
    <xdr:sp macro="" textlink="" fLocksText="0">
      <xdr:nvSpPr>
        <xdr:cNvPr id="11" name="Text Box 10">
          <a:extLst>
            <a:ext uri="{FF2B5EF4-FFF2-40B4-BE49-F238E27FC236}">
              <a16:creationId xmlns:a16="http://schemas.microsoft.com/office/drawing/2014/main" id="{745832CE-0C0F-41DD-ABBC-76BCF1DFA0B4}"/>
            </a:ext>
          </a:extLst>
        </xdr:cNvPr>
        <xdr:cNvSpPr txBox="1">
          <a:spLocks noChangeArrowheads="1"/>
        </xdr:cNvSpPr>
      </xdr:nvSpPr>
      <xdr:spPr bwMode="auto">
        <a:xfrm>
          <a:off x="2228850" y="17621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0</xdr:col>
      <xdr:colOff>2228850</xdr:colOff>
      <xdr:row>10</xdr:row>
      <xdr:rowOff>9525</xdr:rowOff>
    </xdr:to>
    <xdr:sp macro="" textlink="" fLocksText="0">
      <xdr:nvSpPr>
        <xdr:cNvPr id="12" name="Text Box 11">
          <a:extLst>
            <a:ext uri="{FF2B5EF4-FFF2-40B4-BE49-F238E27FC236}">
              <a16:creationId xmlns:a16="http://schemas.microsoft.com/office/drawing/2014/main" id="{928C595E-2A80-43C2-8B80-7EE121562346}"/>
            </a:ext>
          </a:extLst>
        </xdr:cNvPr>
        <xdr:cNvSpPr txBox="1">
          <a:spLocks noChangeArrowheads="1"/>
        </xdr:cNvSpPr>
      </xdr:nvSpPr>
      <xdr:spPr bwMode="auto">
        <a:xfrm>
          <a:off x="9525" y="196215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0</xdr:col>
      <xdr:colOff>2228850</xdr:colOff>
      <xdr:row>9</xdr:row>
      <xdr:rowOff>9525</xdr:rowOff>
    </xdr:from>
    <xdr:to>
      <xdr:col>5</xdr:col>
      <xdr:colOff>9525</xdr:colOff>
      <xdr:row>10</xdr:row>
      <xdr:rowOff>9525</xdr:rowOff>
    </xdr:to>
    <xdr:sp macro="" textlink="" fLocksText="0">
      <xdr:nvSpPr>
        <xdr:cNvPr id="13" name="Text Box 12">
          <a:extLst>
            <a:ext uri="{FF2B5EF4-FFF2-40B4-BE49-F238E27FC236}">
              <a16:creationId xmlns:a16="http://schemas.microsoft.com/office/drawing/2014/main" id="{31A2A084-B154-498F-ADDA-07B4EEAA9348}"/>
            </a:ext>
          </a:extLst>
        </xdr:cNvPr>
        <xdr:cNvSpPr txBox="1">
          <a:spLocks noChangeArrowheads="1"/>
        </xdr:cNvSpPr>
      </xdr:nvSpPr>
      <xdr:spPr bwMode="auto">
        <a:xfrm>
          <a:off x="2228850" y="196215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10</xdr:row>
      <xdr:rowOff>9525</xdr:rowOff>
    </xdr:from>
    <xdr:to>
      <xdr:col>0</xdr:col>
      <xdr:colOff>2228850</xdr:colOff>
      <xdr:row>11</xdr:row>
      <xdr:rowOff>9525</xdr:rowOff>
    </xdr:to>
    <xdr:sp macro="" textlink="" fLocksText="0">
      <xdr:nvSpPr>
        <xdr:cNvPr id="14" name="Text Box 13">
          <a:extLst>
            <a:ext uri="{FF2B5EF4-FFF2-40B4-BE49-F238E27FC236}">
              <a16:creationId xmlns:a16="http://schemas.microsoft.com/office/drawing/2014/main" id="{8488E0AB-D767-4E58-90EA-C83D68CCBCF7}"/>
            </a:ext>
          </a:extLst>
        </xdr:cNvPr>
        <xdr:cNvSpPr txBox="1">
          <a:spLocks noChangeArrowheads="1"/>
        </xdr:cNvSpPr>
      </xdr:nvSpPr>
      <xdr:spPr bwMode="auto">
        <a:xfrm>
          <a:off x="9525" y="216217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0</xdr:col>
      <xdr:colOff>2228850</xdr:colOff>
      <xdr:row>10</xdr:row>
      <xdr:rowOff>9525</xdr:rowOff>
    </xdr:from>
    <xdr:to>
      <xdr:col>5</xdr:col>
      <xdr:colOff>9525</xdr:colOff>
      <xdr:row>11</xdr:row>
      <xdr:rowOff>9525</xdr:rowOff>
    </xdr:to>
    <xdr:sp macro="" textlink="" fLocksText="0">
      <xdr:nvSpPr>
        <xdr:cNvPr id="15" name="Text Box 14">
          <a:extLst>
            <a:ext uri="{FF2B5EF4-FFF2-40B4-BE49-F238E27FC236}">
              <a16:creationId xmlns:a16="http://schemas.microsoft.com/office/drawing/2014/main" id="{0A1A6C66-2758-412F-958C-7D8C0B22F4E4}"/>
            </a:ext>
          </a:extLst>
        </xdr:cNvPr>
        <xdr:cNvSpPr txBox="1">
          <a:spLocks noChangeArrowheads="1"/>
        </xdr:cNvSpPr>
      </xdr:nvSpPr>
      <xdr:spPr bwMode="auto">
        <a:xfrm>
          <a:off x="2228850" y="216217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0</xdr:col>
      <xdr:colOff>2228850</xdr:colOff>
      <xdr:row>12</xdr:row>
      <xdr:rowOff>9525</xdr:rowOff>
    </xdr:to>
    <xdr:sp macro="" textlink="" fLocksText="0">
      <xdr:nvSpPr>
        <xdr:cNvPr id="16" name="Text Box 15">
          <a:extLst>
            <a:ext uri="{FF2B5EF4-FFF2-40B4-BE49-F238E27FC236}">
              <a16:creationId xmlns:a16="http://schemas.microsoft.com/office/drawing/2014/main" id="{25CC6BB6-BB68-4664-AFA6-EC5B5135C659}"/>
            </a:ext>
          </a:extLst>
        </xdr:cNvPr>
        <xdr:cNvSpPr txBox="1">
          <a:spLocks noChangeArrowheads="1"/>
        </xdr:cNvSpPr>
      </xdr:nvSpPr>
      <xdr:spPr bwMode="auto">
        <a:xfrm>
          <a:off x="9525" y="236220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0</xdr:col>
      <xdr:colOff>2228850</xdr:colOff>
      <xdr:row>11</xdr:row>
      <xdr:rowOff>9525</xdr:rowOff>
    </xdr:from>
    <xdr:to>
      <xdr:col>5</xdr:col>
      <xdr:colOff>9525</xdr:colOff>
      <xdr:row>12</xdr:row>
      <xdr:rowOff>9525</xdr:rowOff>
    </xdr:to>
    <xdr:sp macro="" textlink="" fLocksText="0">
      <xdr:nvSpPr>
        <xdr:cNvPr id="17" name="Text Box 16">
          <a:extLst>
            <a:ext uri="{FF2B5EF4-FFF2-40B4-BE49-F238E27FC236}">
              <a16:creationId xmlns:a16="http://schemas.microsoft.com/office/drawing/2014/main" id="{B6207099-E63D-415A-8A00-10321272FFE7}"/>
            </a:ext>
          </a:extLst>
        </xdr:cNvPr>
        <xdr:cNvSpPr txBox="1">
          <a:spLocks noChangeArrowheads="1"/>
        </xdr:cNvSpPr>
      </xdr:nvSpPr>
      <xdr:spPr bwMode="auto">
        <a:xfrm>
          <a:off x="2228850" y="236220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0</xdr:col>
      <xdr:colOff>9525</xdr:colOff>
      <xdr:row>12</xdr:row>
      <xdr:rowOff>9525</xdr:rowOff>
    </xdr:from>
    <xdr:to>
      <xdr:col>0</xdr:col>
      <xdr:colOff>2228850</xdr:colOff>
      <xdr:row>13</xdr:row>
      <xdr:rowOff>9525</xdr:rowOff>
    </xdr:to>
    <xdr:sp macro="" textlink="" fLocksText="0">
      <xdr:nvSpPr>
        <xdr:cNvPr id="18" name="Text Box 17">
          <a:extLst>
            <a:ext uri="{FF2B5EF4-FFF2-40B4-BE49-F238E27FC236}">
              <a16:creationId xmlns:a16="http://schemas.microsoft.com/office/drawing/2014/main" id="{A81B9731-359B-46D8-929A-67B0D201E991}"/>
            </a:ext>
          </a:extLst>
        </xdr:cNvPr>
        <xdr:cNvSpPr txBox="1">
          <a:spLocks noChangeArrowheads="1"/>
        </xdr:cNvSpPr>
      </xdr:nvSpPr>
      <xdr:spPr bwMode="auto">
        <a:xfrm>
          <a:off x="9525" y="25622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0</xdr:col>
      <xdr:colOff>2228850</xdr:colOff>
      <xdr:row>12</xdr:row>
      <xdr:rowOff>9525</xdr:rowOff>
    </xdr:from>
    <xdr:to>
      <xdr:col>5</xdr:col>
      <xdr:colOff>9525</xdr:colOff>
      <xdr:row>13</xdr:row>
      <xdr:rowOff>9525</xdr:rowOff>
    </xdr:to>
    <xdr:sp macro="" textlink="" fLocksText="0">
      <xdr:nvSpPr>
        <xdr:cNvPr id="19" name="Text Box 18">
          <a:extLst>
            <a:ext uri="{FF2B5EF4-FFF2-40B4-BE49-F238E27FC236}">
              <a16:creationId xmlns:a16="http://schemas.microsoft.com/office/drawing/2014/main" id="{C79E7B44-ECE0-42A6-82F1-C277621A8E5D}"/>
            </a:ext>
          </a:extLst>
        </xdr:cNvPr>
        <xdr:cNvSpPr txBox="1">
          <a:spLocks noChangeArrowheads="1"/>
        </xdr:cNvSpPr>
      </xdr:nvSpPr>
      <xdr:spPr bwMode="auto">
        <a:xfrm>
          <a:off x="2228850" y="25622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13</xdr:row>
      <xdr:rowOff>9525</xdr:rowOff>
    </xdr:from>
    <xdr:to>
      <xdr:col>0</xdr:col>
      <xdr:colOff>2228850</xdr:colOff>
      <xdr:row>14</xdr:row>
      <xdr:rowOff>9525</xdr:rowOff>
    </xdr:to>
    <xdr:sp macro="" textlink="" fLocksText="0">
      <xdr:nvSpPr>
        <xdr:cNvPr id="20" name="Text Box 19">
          <a:extLst>
            <a:ext uri="{FF2B5EF4-FFF2-40B4-BE49-F238E27FC236}">
              <a16:creationId xmlns:a16="http://schemas.microsoft.com/office/drawing/2014/main" id="{F675DD10-3A0C-4FD1-A850-EDAC056EF94B}"/>
            </a:ext>
          </a:extLst>
        </xdr:cNvPr>
        <xdr:cNvSpPr txBox="1">
          <a:spLocks noChangeArrowheads="1"/>
        </xdr:cNvSpPr>
      </xdr:nvSpPr>
      <xdr:spPr bwMode="auto">
        <a:xfrm>
          <a:off x="9525" y="276225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0</xdr:col>
      <xdr:colOff>2228850</xdr:colOff>
      <xdr:row>13</xdr:row>
      <xdr:rowOff>9525</xdr:rowOff>
    </xdr:from>
    <xdr:to>
      <xdr:col>5</xdr:col>
      <xdr:colOff>9525</xdr:colOff>
      <xdr:row>14</xdr:row>
      <xdr:rowOff>9525</xdr:rowOff>
    </xdr:to>
    <xdr:sp macro="" textlink="" fLocksText="0">
      <xdr:nvSpPr>
        <xdr:cNvPr id="21" name="Text Box 20">
          <a:extLst>
            <a:ext uri="{FF2B5EF4-FFF2-40B4-BE49-F238E27FC236}">
              <a16:creationId xmlns:a16="http://schemas.microsoft.com/office/drawing/2014/main" id="{3FDE5DFA-6B88-4D09-B725-D7A7EB8AB1CA}"/>
            </a:ext>
          </a:extLst>
        </xdr:cNvPr>
        <xdr:cNvSpPr txBox="1">
          <a:spLocks noChangeArrowheads="1"/>
        </xdr:cNvSpPr>
      </xdr:nvSpPr>
      <xdr:spPr bwMode="auto">
        <a:xfrm>
          <a:off x="2228850" y="276225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26/03/2025</a:t>
          </a:r>
        </a:p>
      </xdr:txBody>
    </xdr:sp>
    <xdr:clientData/>
  </xdr:twoCellAnchor>
  <xdr:twoCellAnchor editAs="oneCell">
    <xdr:from>
      <xdr:col>0</xdr:col>
      <xdr:colOff>9525</xdr:colOff>
      <xdr:row>14</xdr:row>
      <xdr:rowOff>9525</xdr:rowOff>
    </xdr:from>
    <xdr:to>
      <xdr:col>0</xdr:col>
      <xdr:colOff>2228850</xdr:colOff>
      <xdr:row>15</xdr:row>
      <xdr:rowOff>9525</xdr:rowOff>
    </xdr:to>
    <xdr:sp macro="" textlink="" fLocksText="0">
      <xdr:nvSpPr>
        <xdr:cNvPr id="22" name="Text Box 21">
          <a:extLst>
            <a:ext uri="{FF2B5EF4-FFF2-40B4-BE49-F238E27FC236}">
              <a16:creationId xmlns:a16="http://schemas.microsoft.com/office/drawing/2014/main" id="{5EBB9867-5CC8-477D-BE2D-51DBE3ADE963}"/>
            </a:ext>
          </a:extLst>
        </xdr:cNvPr>
        <xdr:cNvSpPr txBox="1">
          <a:spLocks noChangeArrowheads="1"/>
        </xdr:cNvSpPr>
      </xdr:nvSpPr>
      <xdr:spPr bwMode="auto">
        <a:xfrm>
          <a:off x="9525" y="296227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0</xdr:col>
      <xdr:colOff>2228850</xdr:colOff>
      <xdr:row>14</xdr:row>
      <xdr:rowOff>9525</xdr:rowOff>
    </xdr:from>
    <xdr:to>
      <xdr:col>5</xdr:col>
      <xdr:colOff>9525</xdr:colOff>
      <xdr:row>15</xdr:row>
      <xdr:rowOff>9525</xdr:rowOff>
    </xdr:to>
    <xdr:sp macro="" textlink="" fLocksText="0">
      <xdr:nvSpPr>
        <xdr:cNvPr id="23" name="Text Box 22">
          <a:extLst>
            <a:ext uri="{FF2B5EF4-FFF2-40B4-BE49-F238E27FC236}">
              <a16:creationId xmlns:a16="http://schemas.microsoft.com/office/drawing/2014/main" id="{320125DC-7849-4837-BAE6-64528F2D500C}"/>
            </a:ext>
          </a:extLst>
        </xdr:cNvPr>
        <xdr:cNvSpPr txBox="1">
          <a:spLocks noChangeArrowheads="1"/>
        </xdr:cNvSpPr>
      </xdr:nvSpPr>
      <xdr:spPr bwMode="auto">
        <a:xfrm>
          <a:off x="2228850" y="296227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26 Mar 2025</a:t>
          </a:r>
        </a:p>
      </xdr:txBody>
    </xdr:sp>
    <xdr:clientData/>
  </xdr:twoCellAnchor>
  <xdr:twoCellAnchor editAs="oneCell">
    <xdr:from>
      <xdr:col>0</xdr:col>
      <xdr:colOff>9525</xdr:colOff>
      <xdr:row>66</xdr:row>
      <xdr:rowOff>9525</xdr:rowOff>
    </xdr:from>
    <xdr:to>
      <xdr:col>0</xdr:col>
      <xdr:colOff>2447925</xdr:colOff>
      <xdr:row>67</xdr:row>
      <xdr:rowOff>9525</xdr:rowOff>
    </xdr:to>
    <xdr:sp macro="" textlink="" fLocksText="0">
      <xdr:nvSpPr>
        <xdr:cNvPr id="24" name="Text Box 23">
          <a:extLst>
            <a:ext uri="{FF2B5EF4-FFF2-40B4-BE49-F238E27FC236}">
              <a16:creationId xmlns:a16="http://schemas.microsoft.com/office/drawing/2014/main" id="{5E175B74-2562-47B9-9A23-88D5B95F1667}"/>
            </a:ext>
          </a:extLst>
        </xdr:cNvPr>
        <xdr:cNvSpPr txBox="1">
          <a:spLocks noChangeArrowheads="1"/>
        </xdr:cNvSpPr>
      </xdr:nvSpPr>
      <xdr:spPr bwMode="auto">
        <a:xfrm>
          <a:off x="9525" y="22002750"/>
          <a:ext cx="24384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2447925</xdr:colOff>
      <xdr:row>66</xdr:row>
      <xdr:rowOff>9525</xdr:rowOff>
    </xdr:from>
    <xdr:to>
      <xdr:col>2</xdr:col>
      <xdr:colOff>323850</xdr:colOff>
      <xdr:row>67</xdr:row>
      <xdr:rowOff>9525</xdr:rowOff>
    </xdr:to>
    <xdr:sp macro="" textlink="" fLocksText="0">
      <xdr:nvSpPr>
        <xdr:cNvPr id="25" name="Text Box 24">
          <a:extLst>
            <a:ext uri="{FF2B5EF4-FFF2-40B4-BE49-F238E27FC236}">
              <a16:creationId xmlns:a16="http://schemas.microsoft.com/office/drawing/2014/main" id="{5E456ECB-9151-4CD6-8812-96810E51EEE1}"/>
            </a:ext>
          </a:extLst>
        </xdr:cNvPr>
        <xdr:cNvSpPr txBox="1">
          <a:spLocks noChangeArrowheads="1"/>
        </xdr:cNvSpPr>
      </xdr:nvSpPr>
      <xdr:spPr bwMode="auto">
        <a:xfrm>
          <a:off x="2447925" y="22002750"/>
          <a:ext cx="1666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twoCellAnchor>
  <xdr:twoCellAnchor editAs="oneCell">
    <xdr:from>
      <xdr:col>2</xdr:col>
      <xdr:colOff>323850</xdr:colOff>
      <xdr:row>66</xdr:row>
      <xdr:rowOff>9525</xdr:rowOff>
    </xdr:from>
    <xdr:to>
      <xdr:col>5</xdr:col>
      <xdr:colOff>9525</xdr:colOff>
      <xdr:row>67</xdr:row>
      <xdr:rowOff>9525</xdr:rowOff>
    </xdr:to>
    <xdr:sp macro="" textlink="" fLocksText="0">
      <xdr:nvSpPr>
        <xdr:cNvPr id="26" name="Text Box 25">
          <a:extLst>
            <a:ext uri="{FF2B5EF4-FFF2-40B4-BE49-F238E27FC236}">
              <a16:creationId xmlns:a16="http://schemas.microsoft.com/office/drawing/2014/main" id="{CAC1F21B-FDA3-4715-83CD-5DB53409B93B}"/>
            </a:ext>
          </a:extLst>
        </xdr:cNvPr>
        <xdr:cNvSpPr txBox="1">
          <a:spLocks noChangeArrowheads="1"/>
        </xdr:cNvSpPr>
      </xdr:nvSpPr>
      <xdr:spPr bwMode="auto">
        <a:xfrm>
          <a:off x="4114800" y="22002750"/>
          <a:ext cx="3114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67</xdr:row>
      <xdr:rowOff>9525</xdr:rowOff>
    </xdr:from>
    <xdr:to>
      <xdr:col>0</xdr:col>
      <xdr:colOff>2447925</xdr:colOff>
      <xdr:row>68</xdr:row>
      <xdr:rowOff>9525</xdr:rowOff>
    </xdr:to>
    <xdr:sp macro="" textlink="" fLocksText="0">
      <xdr:nvSpPr>
        <xdr:cNvPr id="27" name="Text Box 26">
          <a:extLst>
            <a:ext uri="{FF2B5EF4-FFF2-40B4-BE49-F238E27FC236}">
              <a16:creationId xmlns:a16="http://schemas.microsoft.com/office/drawing/2014/main" id="{749D31D8-DFBA-429A-A321-E7BB324F9C3F}"/>
            </a:ext>
          </a:extLst>
        </xdr:cNvPr>
        <xdr:cNvSpPr txBox="1">
          <a:spLocks noChangeArrowheads="1"/>
        </xdr:cNvSpPr>
      </xdr:nvSpPr>
      <xdr:spPr bwMode="auto">
        <a:xfrm>
          <a:off x="9525" y="22174200"/>
          <a:ext cx="24384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twoCellAnchor>
  <xdr:twoCellAnchor editAs="oneCell">
    <xdr:from>
      <xdr:col>0</xdr:col>
      <xdr:colOff>2447925</xdr:colOff>
      <xdr:row>67</xdr:row>
      <xdr:rowOff>9525</xdr:rowOff>
    </xdr:from>
    <xdr:to>
      <xdr:col>2</xdr:col>
      <xdr:colOff>323850</xdr:colOff>
      <xdr:row>68</xdr:row>
      <xdr:rowOff>9525</xdr:rowOff>
    </xdr:to>
    <xdr:sp macro="" textlink="" fLocksText="0">
      <xdr:nvSpPr>
        <xdr:cNvPr id="28" name="Text Box 27">
          <a:extLst>
            <a:ext uri="{FF2B5EF4-FFF2-40B4-BE49-F238E27FC236}">
              <a16:creationId xmlns:a16="http://schemas.microsoft.com/office/drawing/2014/main" id="{734CD0F4-8C30-40C2-8E03-4D862B5C2CE0}"/>
            </a:ext>
          </a:extLst>
        </xdr:cNvPr>
        <xdr:cNvSpPr txBox="1">
          <a:spLocks noChangeArrowheads="1"/>
        </xdr:cNvSpPr>
      </xdr:nvSpPr>
      <xdr:spPr bwMode="auto">
        <a:xfrm>
          <a:off x="2447925" y="2217420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twoCellAnchor>
  <xdr:twoCellAnchor editAs="oneCell">
    <xdr:from>
      <xdr:col>2</xdr:col>
      <xdr:colOff>323850</xdr:colOff>
      <xdr:row>67</xdr:row>
      <xdr:rowOff>9525</xdr:rowOff>
    </xdr:from>
    <xdr:to>
      <xdr:col>5</xdr:col>
      <xdr:colOff>9525</xdr:colOff>
      <xdr:row>68</xdr:row>
      <xdr:rowOff>9525</xdr:rowOff>
    </xdr:to>
    <xdr:sp macro="" textlink="" fLocksText="0">
      <xdr:nvSpPr>
        <xdr:cNvPr id="29" name="Text Box 28">
          <a:extLst>
            <a:ext uri="{FF2B5EF4-FFF2-40B4-BE49-F238E27FC236}">
              <a16:creationId xmlns:a16="http://schemas.microsoft.com/office/drawing/2014/main" id="{AB598B74-8381-427C-95AA-F8ED903205E1}"/>
            </a:ext>
          </a:extLst>
        </xdr:cNvPr>
        <xdr:cNvSpPr txBox="1">
          <a:spLocks noChangeArrowheads="1"/>
        </xdr:cNvSpPr>
      </xdr:nvSpPr>
      <xdr:spPr bwMode="auto">
        <a:xfrm>
          <a:off x="4114800" y="22174200"/>
          <a:ext cx="3114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 đóng dấu)</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0588D5D9-2340-4B55-AE77-895535BA69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6</xdr:col>
      <xdr:colOff>9525</xdr:colOff>
      <xdr:row>1</xdr:row>
      <xdr:rowOff>9525</xdr:rowOff>
    </xdr:to>
    <xdr:sp macro="" textlink="" fLocksText="0">
      <xdr:nvSpPr>
        <xdr:cNvPr id="3" name="Text Box 2">
          <a:extLst>
            <a:ext uri="{FF2B5EF4-FFF2-40B4-BE49-F238E27FC236}">
              <a16:creationId xmlns:a16="http://schemas.microsoft.com/office/drawing/2014/main" id="{E309BF94-4A76-4333-9D59-492FE920D9B9}"/>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6</xdr:col>
      <xdr:colOff>9525</xdr:colOff>
      <xdr:row>2</xdr:row>
      <xdr:rowOff>9525</xdr:rowOff>
    </xdr:to>
    <xdr:sp macro="" textlink="" fLocksText="0">
      <xdr:nvSpPr>
        <xdr:cNvPr id="4" name="Text Box 3">
          <a:extLst>
            <a:ext uri="{FF2B5EF4-FFF2-40B4-BE49-F238E27FC236}">
              <a16:creationId xmlns:a16="http://schemas.microsoft.com/office/drawing/2014/main" id="{C1B8B7C0-03E9-4D33-B9E4-04CCC78BDFDB}"/>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twoCellAnchor>
  <xdr:twoCellAnchor editAs="oneCell">
    <xdr:from>
      <xdr:col>0</xdr:col>
      <xdr:colOff>9525</xdr:colOff>
      <xdr:row>3</xdr:row>
      <xdr:rowOff>9525</xdr:rowOff>
    </xdr:from>
    <xdr:to>
      <xdr:col>6</xdr:col>
      <xdr:colOff>9525</xdr:colOff>
      <xdr:row>4</xdr:row>
      <xdr:rowOff>9525</xdr:rowOff>
    </xdr:to>
    <xdr:sp macro="" textlink="" fLocksText="0">
      <xdr:nvSpPr>
        <xdr:cNvPr id="5" name="Text Box 4">
          <a:extLst>
            <a:ext uri="{FF2B5EF4-FFF2-40B4-BE49-F238E27FC236}">
              <a16:creationId xmlns:a16="http://schemas.microsoft.com/office/drawing/2014/main" id="{C48668C9-90F8-4B63-A19B-A52AD8484B28}"/>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6</xdr:col>
      <xdr:colOff>9525</xdr:colOff>
      <xdr:row>5</xdr:row>
      <xdr:rowOff>9525</xdr:rowOff>
    </xdr:to>
    <xdr:sp macro="" textlink="" fLocksText="0">
      <xdr:nvSpPr>
        <xdr:cNvPr id="6" name="Text Box 5">
          <a:extLst>
            <a:ext uri="{FF2B5EF4-FFF2-40B4-BE49-F238E27FC236}">
              <a16:creationId xmlns:a16="http://schemas.microsoft.com/office/drawing/2014/main" id="{AADE4ED9-6353-4714-9392-1C35F27A1FA2}"/>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Năm 2024 / Year 2024</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B5630A15-F08E-4D43-9FDA-8CC734D3A2E3}"/>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11C85163-D9C6-4069-B030-FF5C32AA003F}"/>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6</xdr:col>
      <xdr:colOff>9525</xdr:colOff>
      <xdr:row>6</xdr:row>
      <xdr:rowOff>9525</xdr:rowOff>
    </xdr:to>
    <xdr:sp macro="" textlink="" fLocksText="0">
      <xdr:nvSpPr>
        <xdr:cNvPr id="9" name="Text Box 8">
          <a:extLst>
            <a:ext uri="{FF2B5EF4-FFF2-40B4-BE49-F238E27FC236}">
              <a16:creationId xmlns:a16="http://schemas.microsoft.com/office/drawing/2014/main" id="{97E6A677-EC76-4ED7-863A-897C886B6699}"/>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CB72E364-242F-433F-8370-297DB2834023}"/>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6</xdr:col>
      <xdr:colOff>9525</xdr:colOff>
      <xdr:row>7</xdr:row>
      <xdr:rowOff>9525</xdr:rowOff>
    </xdr:to>
    <xdr:sp macro="" textlink="" fLocksText="0">
      <xdr:nvSpPr>
        <xdr:cNvPr id="11" name="Text Box 10">
          <a:extLst>
            <a:ext uri="{FF2B5EF4-FFF2-40B4-BE49-F238E27FC236}">
              <a16:creationId xmlns:a16="http://schemas.microsoft.com/office/drawing/2014/main" id="{109A5375-C375-4AF4-82AA-AD7CD0C7789D}"/>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B20E7F5D-08A5-48F4-87E0-F456A163071A}"/>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B590793C-686B-4FC0-A702-9D95F73D22A6}"/>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6</xdr:col>
      <xdr:colOff>9525</xdr:colOff>
      <xdr:row>8</xdr:row>
      <xdr:rowOff>9525</xdr:rowOff>
    </xdr:to>
    <xdr:sp macro="" textlink="" fLocksText="0">
      <xdr:nvSpPr>
        <xdr:cNvPr id="14" name="Text Box 13">
          <a:extLst>
            <a:ext uri="{FF2B5EF4-FFF2-40B4-BE49-F238E27FC236}">
              <a16:creationId xmlns:a16="http://schemas.microsoft.com/office/drawing/2014/main" id="{D5128DB9-5AB4-48B5-BD56-D1B118303AA1}"/>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A2EE69F0-C01F-4BCE-9B5E-065B7471D626}"/>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6</xdr:col>
      <xdr:colOff>9525</xdr:colOff>
      <xdr:row>9</xdr:row>
      <xdr:rowOff>9525</xdr:rowOff>
    </xdr:to>
    <xdr:sp macro="" textlink="" fLocksText="0">
      <xdr:nvSpPr>
        <xdr:cNvPr id="16" name="Text Box 15">
          <a:extLst>
            <a:ext uri="{FF2B5EF4-FFF2-40B4-BE49-F238E27FC236}">
              <a16:creationId xmlns:a16="http://schemas.microsoft.com/office/drawing/2014/main" id="{122E4342-10C1-4782-9A7C-E9DD25F4FE99}"/>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78AAD0E3-D65B-4A1C-8910-4E4229ED112D}"/>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C8C99406-A122-4A07-B393-F2BAA74A8AD5}"/>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6</xdr:col>
      <xdr:colOff>9525</xdr:colOff>
      <xdr:row>10</xdr:row>
      <xdr:rowOff>9525</xdr:rowOff>
    </xdr:to>
    <xdr:sp macro="" textlink="" fLocksText="0">
      <xdr:nvSpPr>
        <xdr:cNvPr id="19" name="Text Box 18">
          <a:extLst>
            <a:ext uri="{FF2B5EF4-FFF2-40B4-BE49-F238E27FC236}">
              <a16:creationId xmlns:a16="http://schemas.microsoft.com/office/drawing/2014/main" id="{38B4C1CE-F1FC-4358-9F4B-8F2B3BC1889D}"/>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250BC502-BAE1-4570-AD18-357EC14254A2}"/>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6</xdr:col>
      <xdr:colOff>9525</xdr:colOff>
      <xdr:row>11</xdr:row>
      <xdr:rowOff>9525</xdr:rowOff>
    </xdr:to>
    <xdr:sp macro="" textlink="" fLocksText="0">
      <xdr:nvSpPr>
        <xdr:cNvPr id="21" name="Text Box 20">
          <a:extLst>
            <a:ext uri="{FF2B5EF4-FFF2-40B4-BE49-F238E27FC236}">
              <a16:creationId xmlns:a16="http://schemas.microsoft.com/office/drawing/2014/main" id="{8DBB2275-89DA-48A5-B5F9-F8F0423EA0A5}"/>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8DFECB6A-53CE-4734-A9FD-05608AB3131D}"/>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5E13B3E7-90FB-4125-A249-32B1099842C8}"/>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6</xdr:col>
      <xdr:colOff>9525</xdr:colOff>
      <xdr:row>12</xdr:row>
      <xdr:rowOff>9525</xdr:rowOff>
    </xdr:to>
    <xdr:sp macro="" textlink="" fLocksText="0">
      <xdr:nvSpPr>
        <xdr:cNvPr id="24" name="Text Box 23">
          <a:extLst>
            <a:ext uri="{FF2B5EF4-FFF2-40B4-BE49-F238E27FC236}">
              <a16:creationId xmlns:a16="http://schemas.microsoft.com/office/drawing/2014/main" id="{63E6E1C0-E53D-472F-B5E5-5846144E7D32}"/>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26/03/2025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26264E8B-1DEE-4857-9D0E-5BCE20D6BFE6}"/>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6</xdr:col>
      <xdr:colOff>9525</xdr:colOff>
      <xdr:row>13</xdr:row>
      <xdr:rowOff>9525</xdr:rowOff>
    </xdr:to>
    <xdr:sp macro="" textlink="" fLocksText="0">
      <xdr:nvSpPr>
        <xdr:cNvPr id="26" name="Text Box 25">
          <a:extLst>
            <a:ext uri="{FF2B5EF4-FFF2-40B4-BE49-F238E27FC236}">
              <a16:creationId xmlns:a16="http://schemas.microsoft.com/office/drawing/2014/main" id="{D28463CE-BCB2-4916-BFA9-09171E488110}"/>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26 Mar 2025</a:t>
          </a:r>
        </a:p>
      </xdr:txBody>
    </xdr:sp>
    <xdr:clientData/>
  </xdr:twoCellAnchor>
  <xdr:twoCellAnchor editAs="oneCell">
    <xdr:from>
      <xdr:col>0</xdr:col>
      <xdr:colOff>9525</xdr:colOff>
      <xdr:row>14</xdr:row>
      <xdr:rowOff>9525</xdr:rowOff>
    </xdr:from>
    <xdr:to>
      <xdr:col>6</xdr:col>
      <xdr:colOff>9525</xdr:colOff>
      <xdr:row>15</xdr:row>
      <xdr:rowOff>9525</xdr:rowOff>
    </xdr:to>
    <xdr:sp macro="" textlink="" fLocksText="0">
      <xdr:nvSpPr>
        <xdr:cNvPr id="27" name="Text Box 26">
          <a:extLst>
            <a:ext uri="{FF2B5EF4-FFF2-40B4-BE49-F238E27FC236}">
              <a16:creationId xmlns:a16="http://schemas.microsoft.com/office/drawing/2014/main" id="{3BDBABEA-1FA6-46C4-BE4E-B6E06F872853}"/>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6</xdr:col>
      <xdr:colOff>9525</xdr:colOff>
      <xdr:row>16</xdr:row>
      <xdr:rowOff>9525</xdr:rowOff>
    </xdr:to>
    <xdr:sp macro="" textlink="" fLocksText="0">
      <xdr:nvSpPr>
        <xdr:cNvPr id="28" name="Text Box 27">
          <a:extLst>
            <a:ext uri="{FF2B5EF4-FFF2-40B4-BE49-F238E27FC236}">
              <a16:creationId xmlns:a16="http://schemas.microsoft.com/office/drawing/2014/main" id="{35BCB955-B81D-4B4A-B03F-6C53C15C91F9}"/>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twoCellAnchor>
  <xdr:twoCellAnchor editAs="oneCell">
    <xdr:from>
      <xdr:col>4</xdr:col>
      <xdr:colOff>9525</xdr:colOff>
      <xdr:row>16</xdr:row>
      <xdr:rowOff>9525</xdr:rowOff>
    </xdr:from>
    <xdr:to>
      <xdr:col>6</xdr:col>
      <xdr:colOff>9525</xdr:colOff>
      <xdr:row>17</xdr:row>
      <xdr:rowOff>9525</xdr:rowOff>
    </xdr:to>
    <xdr:sp macro="" textlink="" fLocksText="0">
      <xdr:nvSpPr>
        <xdr:cNvPr id="29" name="Text Box 28">
          <a:extLst>
            <a:ext uri="{FF2B5EF4-FFF2-40B4-BE49-F238E27FC236}">
              <a16:creationId xmlns:a16="http://schemas.microsoft.com/office/drawing/2014/main" id="{3CAF4A89-11AB-4B8D-92E5-A35733E97388}"/>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92</xdr:row>
      <xdr:rowOff>9525</xdr:rowOff>
    </xdr:from>
    <xdr:to>
      <xdr:col>3</xdr:col>
      <xdr:colOff>9525</xdr:colOff>
      <xdr:row>93</xdr:row>
      <xdr:rowOff>9525</xdr:rowOff>
    </xdr:to>
    <xdr:sp macro="" textlink="" fLocksText="0">
      <xdr:nvSpPr>
        <xdr:cNvPr id="30" name="Text Box 29">
          <a:extLst>
            <a:ext uri="{FF2B5EF4-FFF2-40B4-BE49-F238E27FC236}">
              <a16:creationId xmlns:a16="http://schemas.microsoft.com/office/drawing/2014/main" id="{20D7BCE4-3CD0-42C2-917E-8CD502C5C71A}"/>
            </a:ext>
          </a:extLst>
        </xdr:cNvPr>
        <xdr:cNvSpPr txBox="1">
          <a:spLocks noChangeArrowheads="1"/>
        </xdr:cNvSpPr>
      </xdr:nvSpPr>
      <xdr:spPr bwMode="auto">
        <a:xfrm>
          <a:off x="9525" y="357949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92</xdr:row>
      <xdr:rowOff>9525</xdr:rowOff>
    </xdr:from>
    <xdr:to>
      <xdr:col>6</xdr:col>
      <xdr:colOff>9525</xdr:colOff>
      <xdr:row>93</xdr:row>
      <xdr:rowOff>9525</xdr:rowOff>
    </xdr:to>
    <xdr:sp macro="" textlink="" fLocksText="0">
      <xdr:nvSpPr>
        <xdr:cNvPr id="31" name="Text Box 30">
          <a:extLst>
            <a:ext uri="{FF2B5EF4-FFF2-40B4-BE49-F238E27FC236}">
              <a16:creationId xmlns:a16="http://schemas.microsoft.com/office/drawing/2014/main" id="{93686936-ED5B-4B10-A877-6C18D85149A8}"/>
            </a:ext>
          </a:extLst>
        </xdr:cNvPr>
        <xdr:cNvSpPr txBox="1">
          <a:spLocks noChangeArrowheads="1"/>
        </xdr:cNvSpPr>
      </xdr:nvSpPr>
      <xdr:spPr bwMode="auto">
        <a:xfrm>
          <a:off x="3152775" y="357949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93</xdr:row>
      <xdr:rowOff>9525</xdr:rowOff>
    </xdr:from>
    <xdr:to>
      <xdr:col>3</xdr:col>
      <xdr:colOff>9525</xdr:colOff>
      <xdr:row>94</xdr:row>
      <xdr:rowOff>9525</xdr:rowOff>
    </xdr:to>
    <xdr:sp macro="" textlink="" fLocksText="0">
      <xdr:nvSpPr>
        <xdr:cNvPr id="32" name="Text Box 31">
          <a:extLst>
            <a:ext uri="{FF2B5EF4-FFF2-40B4-BE49-F238E27FC236}">
              <a16:creationId xmlns:a16="http://schemas.microsoft.com/office/drawing/2014/main" id="{A119F4C2-4576-482F-A558-448A6394B0D7}"/>
            </a:ext>
          </a:extLst>
        </xdr:cNvPr>
        <xdr:cNvSpPr txBox="1">
          <a:spLocks noChangeArrowheads="1"/>
        </xdr:cNvSpPr>
      </xdr:nvSpPr>
      <xdr:spPr bwMode="auto">
        <a:xfrm>
          <a:off x="9525" y="359949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93</xdr:row>
      <xdr:rowOff>9525</xdr:rowOff>
    </xdr:from>
    <xdr:to>
      <xdr:col>6</xdr:col>
      <xdr:colOff>9525</xdr:colOff>
      <xdr:row>94</xdr:row>
      <xdr:rowOff>9525</xdr:rowOff>
    </xdr:to>
    <xdr:sp macro="" textlink="" fLocksText="0">
      <xdr:nvSpPr>
        <xdr:cNvPr id="33" name="Text Box 32">
          <a:extLst>
            <a:ext uri="{FF2B5EF4-FFF2-40B4-BE49-F238E27FC236}">
              <a16:creationId xmlns:a16="http://schemas.microsoft.com/office/drawing/2014/main" id="{BB4EF9B9-9CF3-48B0-B1F1-4C74EE680EA7}"/>
            </a:ext>
          </a:extLst>
        </xdr:cNvPr>
        <xdr:cNvSpPr txBox="1">
          <a:spLocks noChangeArrowheads="1"/>
        </xdr:cNvSpPr>
      </xdr:nvSpPr>
      <xdr:spPr bwMode="auto">
        <a:xfrm>
          <a:off x="3152775" y="359949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100</xdr:row>
      <xdr:rowOff>9525</xdr:rowOff>
    </xdr:from>
    <xdr:to>
      <xdr:col>3</xdr:col>
      <xdr:colOff>9525</xdr:colOff>
      <xdr:row>101</xdr:row>
      <xdr:rowOff>9525</xdr:rowOff>
    </xdr:to>
    <xdr:sp macro="" textlink="" fLocksText="0">
      <xdr:nvSpPr>
        <xdr:cNvPr id="34" name="Text Box 33">
          <a:extLst>
            <a:ext uri="{FF2B5EF4-FFF2-40B4-BE49-F238E27FC236}">
              <a16:creationId xmlns:a16="http://schemas.microsoft.com/office/drawing/2014/main" id="{80A0B609-C63B-4F54-A0CB-9D34760F6672}"/>
            </a:ext>
          </a:extLst>
        </xdr:cNvPr>
        <xdr:cNvSpPr txBox="1">
          <a:spLocks noChangeArrowheads="1"/>
        </xdr:cNvSpPr>
      </xdr:nvSpPr>
      <xdr:spPr bwMode="auto">
        <a:xfrm>
          <a:off x="9525" y="373761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100</xdr:row>
      <xdr:rowOff>9525</xdr:rowOff>
    </xdr:from>
    <xdr:to>
      <xdr:col>6</xdr:col>
      <xdr:colOff>9525</xdr:colOff>
      <xdr:row>101</xdr:row>
      <xdr:rowOff>9525</xdr:rowOff>
    </xdr:to>
    <xdr:sp macro="" textlink="" fLocksText="0">
      <xdr:nvSpPr>
        <xdr:cNvPr id="35" name="Text Box 34">
          <a:extLst>
            <a:ext uri="{FF2B5EF4-FFF2-40B4-BE49-F238E27FC236}">
              <a16:creationId xmlns:a16="http://schemas.microsoft.com/office/drawing/2014/main" id="{D11E8878-C891-4038-9353-48CE8A9B6166}"/>
            </a:ext>
          </a:extLst>
        </xdr:cNvPr>
        <xdr:cNvSpPr txBox="1">
          <a:spLocks noChangeArrowheads="1"/>
        </xdr:cNvSpPr>
      </xdr:nvSpPr>
      <xdr:spPr bwMode="auto">
        <a:xfrm>
          <a:off x="3152775" y="373761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F68AF205-6A1C-4028-A97B-EBC0FABF32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5</xdr:col>
      <xdr:colOff>876300</xdr:colOff>
      <xdr:row>1</xdr:row>
      <xdr:rowOff>9525</xdr:rowOff>
    </xdr:to>
    <xdr:sp macro="" textlink="" fLocksText="0">
      <xdr:nvSpPr>
        <xdr:cNvPr id="3" name="Text Box 2">
          <a:extLst>
            <a:ext uri="{FF2B5EF4-FFF2-40B4-BE49-F238E27FC236}">
              <a16:creationId xmlns:a16="http://schemas.microsoft.com/office/drawing/2014/main" id="{4C427EE8-B443-453A-8E75-B4E7A614858A}"/>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876300</xdr:colOff>
      <xdr:row>2</xdr:row>
      <xdr:rowOff>9525</xdr:rowOff>
    </xdr:to>
    <xdr:sp macro="" textlink="" fLocksText="0">
      <xdr:nvSpPr>
        <xdr:cNvPr id="4" name="Text Box 3">
          <a:extLst>
            <a:ext uri="{FF2B5EF4-FFF2-40B4-BE49-F238E27FC236}">
              <a16:creationId xmlns:a16="http://schemas.microsoft.com/office/drawing/2014/main" id="{964008EE-1B55-49C8-9AFA-EEC554DFE331}"/>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876300</xdr:colOff>
      <xdr:row>4</xdr:row>
      <xdr:rowOff>9525</xdr:rowOff>
    </xdr:to>
    <xdr:sp macro="" textlink="" fLocksText="0">
      <xdr:nvSpPr>
        <xdr:cNvPr id="5" name="Text Box 4">
          <a:extLst>
            <a:ext uri="{FF2B5EF4-FFF2-40B4-BE49-F238E27FC236}">
              <a16:creationId xmlns:a16="http://schemas.microsoft.com/office/drawing/2014/main" id="{74BC08F2-7F38-4898-A611-B3164062AC81}"/>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876300</xdr:colOff>
      <xdr:row>5</xdr:row>
      <xdr:rowOff>9525</xdr:rowOff>
    </xdr:to>
    <xdr:sp macro="" textlink="" fLocksText="0">
      <xdr:nvSpPr>
        <xdr:cNvPr id="6" name="Text Box 5">
          <a:extLst>
            <a:ext uri="{FF2B5EF4-FFF2-40B4-BE49-F238E27FC236}">
              <a16:creationId xmlns:a16="http://schemas.microsoft.com/office/drawing/2014/main" id="{B1466941-766B-4760-93B4-4B7E722961E4}"/>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Năm 2024 / Year 2024</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DEDE9400-545B-4CF1-A7F2-B69BBE57DEFC}"/>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5E0B17E4-50BD-418F-B406-0FCFB6D9FA3F}"/>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5</xdr:col>
      <xdr:colOff>876300</xdr:colOff>
      <xdr:row>6</xdr:row>
      <xdr:rowOff>9525</xdr:rowOff>
    </xdr:to>
    <xdr:sp macro="" textlink="" fLocksText="0">
      <xdr:nvSpPr>
        <xdr:cNvPr id="9" name="Text Box 8">
          <a:extLst>
            <a:ext uri="{FF2B5EF4-FFF2-40B4-BE49-F238E27FC236}">
              <a16:creationId xmlns:a16="http://schemas.microsoft.com/office/drawing/2014/main" id="{2423F0A5-CB81-4D30-BB4B-78DEB943AE57}"/>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670643F5-1478-4D1C-AE28-BBD55ED6CDF6}"/>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5</xdr:col>
      <xdr:colOff>876300</xdr:colOff>
      <xdr:row>7</xdr:row>
      <xdr:rowOff>9525</xdr:rowOff>
    </xdr:to>
    <xdr:sp macro="" textlink="" fLocksText="0">
      <xdr:nvSpPr>
        <xdr:cNvPr id="11" name="Text Box 10">
          <a:extLst>
            <a:ext uri="{FF2B5EF4-FFF2-40B4-BE49-F238E27FC236}">
              <a16:creationId xmlns:a16="http://schemas.microsoft.com/office/drawing/2014/main" id="{49E3A5F0-AB0D-43BB-AA3A-4A4A57DA4863}"/>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6D6BA52B-2550-4BD5-92F6-1362D417228D}"/>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F2588952-E1CD-41B7-B6C4-83E1AA49338B}"/>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5</xdr:col>
      <xdr:colOff>876300</xdr:colOff>
      <xdr:row>8</xdr:row>
      <xdr:rowOff>9525</xdr:rowOff>
    </xdr:to>
    <xdr:sp macro="" textlink="" fLocksText="0">
      <xdr:nvSpPr>
        <xdr:cNvPr id="14" name="Text Box 13">
          <a:extLst>
            <a:ext uri="{FF2B5EF4-FFF2-40B4-BE49-F238E27FC236}">
              <a16:creationId xmlns:a16="http://schemas.microsoft.com/office/drawing/2014/main" id="{DB6830BE-A598-463D-853C-0830374225EC}"/>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929F8F59-5E6F-4E21-B35C-B3D14100EA4C}"/>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5</xdr:col>
      <xdr:colOff>876300</xdr:colOff>
      <xdr:row>9</xdr:row>
      <xdr:rowOff>9525</xdr:rowOff>
    </xdr:to>
    <xdr:sp macro="" textlink="" fLocksText="0">
      <xdr:nvSpPr>
        <xdr:cNvPr id="16" name="Text Box 15">
          <a:extLst>
            <a:ext uri="{FF2B5EF4-FFF2-40B4-BE49-F238E27FC236}">
              <a16:creationId xmlns:a16="http://schemas.microsoft.com/office/drawing/2014/main" id="{6AAB1A0D-D9DB-41EF-BAD9-FA620C83682B}"/>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62D2CFA5-7481-4A6F-85C5-3117D9530F4C}"/>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51D2CAEC-85FB-4910-939A-7A84E4B4E028}"/>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5</xdr:col>
      <xdr:colOff>876300</xdr:colOff>
      <xdr:row>10</xdr:row>
      <xdr:rowOff>9525</xdr:rowOff>
    </xdr:to>
    <xdr:sp macro="" textlink="" fLocksText="0">
      <xdr:nvSpPr>
        <xdr:cNvPr id="19" name="Text Box 18">
          <a:extLst>
            <a:ext uri="{FF2B5EF4-FFF2-40B4-BE49-F238E27FC236}">
              <a16:creationId xmlns:a16="http://schemas.microsoft.com/office/drawing/2014/main" id="{AFDFC7DE-10A0-4395-9EC7-D55EE50B70D5}"/>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26A662AE-D676-48D8-9F20-F8ADAC2F93CC}"/>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5</xdr:col>
      <xdr:colOff>876300</xdr:colOff>
      <xdr:row>11</xdr:row>
      <xdr:rowOff>9525</xdr:rowOff>
    </xdr:to>
    <xdr:sp macro="" textlink="" fLocksText="0">
      <xdr:nvSpPr>
        <xdr:cNvPr id="21" name="Text Box 20">
          <a:extLst>
            <a:ext uri="{FF2B5EF4-FFF2-40B4-BE49-F238E27FC236}">
              <a16:creationId xmlns:a16="http://schemas.microsoft.com/office/drawing/2014/main" id="{8F392C53-3EE7-4F15-B708-104F2859BC84}"/>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39B5A3C1-8ADF-47A6-B6F4-CA1B8B763D54}"/>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0DD418DC-0080-4CF4-B2AF-FBF97BFD5B94}"/>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5</xdr:col>
      <xdr:colOff>876300</xdr:colOff>
      <xdr:row>12</xdr:row>
      <xdr:rowOff>9525</xdr:rowOff>
    </xdr:to>
    <xdr:sp macro="" textlink="" fLocksText="0">
      <xdr:nvSpPr>
        <xdr:cNvPr id="24" name="Text Box 23">
          <a:extLst>
            <a:ext uri="{FF2B5EF4-FFF2-40B4-BE49-F238E27FC236}">
              <a16:creationId xmlns:a16="http://schemas.microsoft.com/office/drawing/2014/main" id="{BECA2B62-CE32-45A0-8612-FC425AA414A3}"/>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26/03/2025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0AF41A0D-3F5B-44C0-9861-891106FB657F}"/>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5</xdr:col>
      <xdr:colOff>876300</xdr:colOff>
      <xdr:row>13</xdr:row>
      <xdr:rowOff>9525</xdr:rowOff>
    </xdr:to>
    <xdr:sp macro="" textlink="" fLocksText="0">
      <xdr:nvSpPr>
        <xdr:cNvPr id="26" name="Text Box 25">
          <a:extLst>
            <a:ext uri="{FF2B5EF4-FFF2-40B4-BE49-F238E27FC236}">
              <a16:creationId xmlns:a16="http://schemas.microsoft.com/office/drawing/2014/main" id="{425323D0-BDFB-438E-BB71-348111BA577D}"/>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26 Mar 2025</a:t>
          </a:r>
        </a:p>
      </xdr:txBody>
    </xdr:sp>
    <xdr:clientData/>
  </xdr:twoCellAnchor>
  <xdr:twoCellAnchor editAs="oneCell">
    <xdr:from>
      <xdr:col>0</xdr:col>
      <xdr:colOff>9525</xdr:colOff>
      <xdr:row>14</xdr:row>
      <xdr:rowOff>9525</xdr:rowOff>
    </xdr:from>
    <xdr:to>
      <xdr:col>5</xdr:col>
      <xdr:colOff>876300</xdr:colOff>
      <xdr:row>15</xdr:row>
      <xdr:rowOff>9525</xdr:rowOff>
    </xdr:to>
    <xdr:sp macro="" textlink="" fLocksText="0">
      <xdr:nvSpPr>
        <xdr:cNvPr id="27" name="Text Box 26">
          <a:extLst>
            <a:ext uri="{FF2B5EF4-FFF2-40B4-BE49-F238E27FC236}">
              <a16:creationId xmlns:a16="http://schemas.microsoft.com/office/drawing/2014/main" id="{8BD15F70-6997-41E9-A4AC-7F7DFFED4E20}"/>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876300</xdr:colOff>
      <xdr:row>16</xdr:row>
      <xdr:rowOff>9525</xdr:rowOff>
    </xdr:to>
    <xdr:sp macro="" textlink="" fLocksText="0">
      <xdr:nvSpPr>
        <xdr:cNvPr id="28" name="Text Box 27">
          <a:extLst>
            <a:ext uri="{FF2B5EF4-FFF2-40B4-BE49-F238E27FC236}">
              <a16:creationId xmlns:a16="http://schemas.microsoft.com/office/drawing/2014/main" id="{121E6E05-B9AD-40A9-B68E-2E0CCBBF24A1}"/>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twoCellAnchor>
  <xdr:twoCellAnchor editAs="oneCell">
    <xdr:from>
      <xdr:col>3</xdr:col>
      <xdr:colOff>1152525</xdr:colOff>
      <xdr:row>16</xdr:row>
      <xdr:rowOff>9525</xdr:rowOff>
    </xdr:from>
    <xdr:to>
      <xdr:col>5</xdr:col>
      <xdr:colOff>876300</xdr:colOff>
      <xdr:row>17</xdr:row>
      <xdr:rowOff>9525</xdr:rowOff>
    </xdr:to>
    <xdr:sp macro="" textlink="" fLocksText="0">
      <xdr:nvSpPr>
        <xdr:cNvPr id="29" name="Text Box 28">
          <a:extLst>
            <a:ext uri="{FF2B5EF4-FFF2-40B4-BE49-F238E27FC236}">
              <a16:creationId xmlns:a16="http://schemas.microsoft.com/office/drawing/2014/main" id="{718EBE01-6286-4362-A5DF-A6DDD4636051}"/>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82</xdr:row>
      <xdr:rowOff>9525</xdr:rowOff>
    </xdr:from>
    <xdr:to>
      <xdr:col>3</xdr:col>
      <xdr:colOff>9525</xdr:colOff>
      <xdr:row>83</xdr:row>
      <xdr:rowOff>9525</xdr:rowOff>
    </xdr:to>
    <xdr:sp macro="" textlink="" fLocksText="0">
      <xdr:nvSpPr>
        <xdr:cNvPr id="30" name="Text Box 29">
          <a:extLst>
            <a:ext uri="{FF2B5EF4-FFF2-40B4-BE49-F238E27FC236}">
              <a16:creationId xmlns:a16="http://schemas.microsoft.com/office/drawing/2014/main" id="{F2E966B9-4C88-4E9D-BFCC-ADD2C6895A38}"/>
            </a:ext>
          </a:extLst>
        </xdr:cNvPr>
        <xdr:cNvSpPr txBox="1">
          <a:spLocks noChangeArrowheads="1"/>
        </xdr:cNvSpPr>
      </xdr:nvSpPr>
      <xdr:spPr bwMode="auto">
        <a:xfrm>
          <a:off x="9525" y="391477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82</xdr:row>
      <xdr:rowOff>9525</xdr:rowOff>
    </xdr:from>
    <xdr:to>
      <xdr:col>5</xdr:col>
      <xdr:colOff>876300</xdr:colOff>
      <xdr:row>83</xdr:row>
      <xdr:rowOff>9525</xdr:rowOff>
    </xdr:to>
    <xdr:sp macro="" textlink="" fLocksText="0">
      <xdr:nvSpPr>
        <xdr:cNvPr id="31" name="Text Box 30">
          <a:extLst>
            <a:ext uri="{FF2B5EF4-FFF2-40B4-BE49-F238E27FC236}">
              <a16:creationId xmlns:a16="http://schemas.microsoft.com/office/drawing/2014/main" id="{1DEA1FC7-0EAE-4216-9AC4-16270B57D57E}"/>
            </a:ext>
          </a:extLst>
        </xdr:cNvPr>
        <xdr:cNvSpPr txBox="1">
          <a:spLocks noChangeArrowheads="1"/>
        </xdr:cNvSpPr>
      </xdr:nvSpPr>
      <xdr:spPr bwMode="auto">
        <a:xfrm>
          <a:off x="3152775" y="391477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83</xdr:row>
      <xdr:rowOff>9525</xdr:rowOff>
    </xdr:from>
    <xdr:to>
      <xdr:col>3</xdr:col>
      <xdr:colOff>9525</xdr:colOff>
      <xdr:row>84</xdr:row>
      <xdr:rowOff>9525</xdr:rowOff>
    </xdr:to>
    <xdr:sp macro="" textlink="" fLocksText="0">
      <xdr:nvSpPr>
        <xdr:cNvPr id="32" name="Text Box 31">
          <a:extLst>
            <a:ext uri="{FF2B5EF4-FFF2-40B4-BE49-F238E27FC236}">
              <a16:creationId xmlns:a16="http://schemas.microsoft.com/office/drawing/2014/main" id="{52477F4E-D27D-427E-80A3-2226C165E7C3}"/>
            </a:ext>
          </a:extLst>
        </xdr:cNvPr>
        <xdr:cNvSpPr txBox="1">
          <a:spLocks noChangeArrowheads="1"/>
        </xdr:cNvSpPr>
      </xdr:nvSpPr>
      <xdr:spPr bwMode="auto">
        <a:xfrm>
          <a:off x="9525" y="393477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83</xdr:row>
      <xdr:rowOff>9525</xdr:rowOff>
    </xdr:from>
    <xdr:to>
      <xdr:col>5</xdr:col>
      <xdr:colOff>876300</xdr:colOff>
      <xdr:row>84</xdr:row>
      <xdr:rowOff>9525</xdr:rowOff>
    </xdr:to>
    <xdr:sp macro="" textlink="" fLocksText="0">
      <xdr:nvSpPr>
        <xdr:cNvPr id="33" name="Text Box 32">
          <a:extLst>
            <a:ext uri="{FF2B5EF4-FFF2-40B4-BE49-F238E27FC236}">
              <a16:creationId xmlns:a16="http://schemas.microsoft.com/office/drawing/2014/main" id="{D2B80D90-C6A9-401D-8A14-451AFB64152B}"/>
            </a:ext>
          </a:extLst>
        </xdr:cNvPr>
        <xdr:cNvSpPr txBox="1">
          <a:spLocks noChangeArrowheads="1"/>
        </xdr:cNvSpPr>
      </xdr:nvSpPr>
      <xdr:spPr bwMode="auto">
        <a:xfrm>
          <a:off x="3152775" y="393477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89</xdr:row>
      <xdr:rowOff>9525</xdr:rowOff>
    </xdr:from>
    <xdr:to>
      <xdr:col>3</xdr:col>
      <xdr:colOff>9525</xdr:colOff>
      <xdr:row>90</xdr:row>
      <xdr:rowOff>9526</xdr:rowOff>
    </xdr:to>
    <xdr:sp macro="" textlink="" fLocksText="0">
      <xdr:nvSpPr>
        <xdr:cNvPr id="34" name="Text Box 33">
          <a:extLst>
            <a:ext uri="{FF2B5EF4-FFF2-40B4-BE49-F238E27FC236}">
              <a16:creationId xmlns:a16="http://schemas.microsoft.com/office/drawing/2014/main" id="{319CEA8C-581F-45B4-85DA-44C56CBB5757}"/>
            </a:ext>
          </a:extLst>
        </xdr:cNvPr>
        <xdr:cNvSpPr txBox="1">
          <a:spLocks noChangeArrowheads="1"/>
        </xdr:cNvSpPr>
      </xdr:nvSpPr>
      <xdr:spPr bwMode="auto">
        <a:xfrm>
          <a:off x="9525" y="40528875"/>
          <a:ext cx="31432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89</xdr:row>
      <xdr:rowOff>9525</xdr:rowOff>
    </xdr:from>
    <xdr:to>
      <xdr:col>5</xdr:col>
      <xdr:colOff>876300</xdr:colOff>
      <xdr:row>90</xdr:row>
      <xdr:rowOff>9526</xdr:rowOff>
    </xdr:to>
    <xdr:sp macro="" textlink="" fLocksText="0">
      <xdr:nvSpPr>
        <xdr:cNvPr id="35" name="Text Box 34">
          <a:extLst>
            <a:ext uri="{FF2B5EF4-FFF2-40B4-BE49-F238E27FC236}">
              <a16:creationId xmlns:a16="http://schemas.microsoft.com/office/drawing/2014/main" id="{531E90A4-8B5D-429C-BC73-7A576F2206CE}"/>
            </a:ext>
          </a:extLst>
        </xdr:cNvPr>
        <xdr:cNvSpPr txBox="1">
          <a:spLocks noChangeArrowheads="1"/>
        </xdr:cNvSpPr>
      </xdr:nvSpPr>
      <xdr:spPr bwMode="auto">
        <a:xfrm>
          <a:off x="3152775" y="40528875"/>
          <a:ext cx="3429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2</xdr:col>
      <xdr:colOff>171450</xdr:colOff>
      <xdr:row>0</xdr:row>
      <xdr:rowOff>533400</xdr:rowOff>
    </xdr:to>
    <xdr:pic>
      <xdr:nvPicPr>
        <xdr:cNvPr id="2" name="Picture 1">
          <a:extLst>
            <a:ext uri="{FF2B5EF4-FFF2-40B4-BE49-F238E27FC236}">
              <a16:creationId xmlns:a16="http://schemas.microsoft.com/office/drawing/2014/main" id="{2C93DABF-0244-4EA7-9C87-D03C49F76D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9525</xdr:colOff>
      <xdr:row>0</xdr:row>
      <xdr:rowOff>9525</xdr:rowOff>
    </xdr:from>
    <xdr:to>
      <xdr:col>13</xdr:col>
      <xdr:colOff>9525</xdr:colOff>
      <xdr:row>1</xdr:row>
      <xdr:rowOff>9525</xdr:rowOff>
    </xdr:to>
    <xdr:sp macro="" textlink="" fLocksText="0">
      <xdr:nvSpPr>
        <xdr:cNvPr id="3" name="Text Box 2">
          <a:extLst>
            <a:ext uri="{FF2B5EF4-FFF2-40B4-BE49-F238E27FC236}">
              <a16:creationId xmlns:a16="http://schemas.microsoft.com/office/drawing/2014/main" id="{0BF29D73-F836-40E6-B749-6E5C322B39D6}"/>
            </a:ext>
          </a:extLst>
        </xdr:cNvPr>
        <xdr:cNvSpPr txBox="1">
          <a:spLocks noChangeArrowheads="1"/>
        </xdr:cNvSpPr>
      </xdr:nvSpPr>
      <xdr:spPr bwMode="auto">
        <a:xfrm>
          <a:off x="3105150"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13</xdr:col>
      <xdr:colOff>9525</xdr:colOff>
      <xdr:row>2</xdr:row>
      <xdr:rowOff>9525</xdr:rowOff>
    </xdr:to>
    <xdr:sp macro="" textlink="" fLocksText="0">
      <xdr:nvSpPr>
        <xdr:cNvPr id="4" name="Text Box 3">
          <a:extLst>
            <a:ext uri="{FF2B5EF4-FFF2-40B4-BE49-F238E27FC236}">
              <a16:creationId xmlns:a16="http://schemas.microsoft.com/office/drawing/2014/main" id="{1D1A655F-5AE5-4EFA-981F-5E07A50C8330}"/>
            </a:ext>
          </a:extLst>
        </xdr:cNvPr>
        <xdr:cNvSpPr txBox="1">
          <a:spLocks noChangeArrowheads="1"/>
        </xdr:cNvSpPr>
      </xdr:nvSpPr>
      <xdr:spPr bwMode="auto">
        <a:xfrm>
          <a:off x="9525" y="723900"/>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13</xdr:col>
      <xdr:colOff>9525</xdr:colOff>
      <xdr:row>4</xdr:row>
      <xdr:rowOff>9525</xdr:rowOff>
    </xdr:to>
    <xdr:sp macro="" textlink="" fLocksText="0">
      <xdr:nvSpPr>
        <xdr:cNvPr id="5" name="Text Box 4">
          <a:extLst>
            <a:ext uri="{FF2B5EF4-FFF2-40B4-BE49-F238E27FC236}">
              <a16:creationId xmlns:a16="http://schemas.microsoft.com/office/drawing/2014/main" id="{DE65EA83-E8B8-4AD0-BB48-2E8437AD451C}"/>
            </a:ext>
          </a:extLst>
        </xdr:cNvPr>
        <xdr:cNvSpPr txBox="1">
          <a:spLocks noChangeArrowheads="1"/>
        </xdr:cNvSpPr>
      </xdr:nvSpPr>
      <xdr:spPr bwMode="auto">
        <a:xfrm>
          <a:off x="9525" y="14192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13</xdr:col>
      <xdr:colOff>9525</xdr:colOff>
      <xdr:row>5</xdr:row>
      <xdr:rowOff>9525</xdr:rowOff>
    </xdr:to>
    <xdr:sp macro="" textlink="" fLocksText="0">
      <xdr:nvSpPr>
        <xdr:cNvPr id="6" name="Text Box 5">
          <a:extLst>
            <a:ext uri="{FF2B5EF4-FFF2-40B4-BE49-F238E27FC236}">
              <a16:creationId xmlns:a16="http://schemas.microsoft.com/office/drawing/2014/main" id="{603B0DB5-F876-460B-9089-5DE9366E0729}"/>
            </a:ext>
          </a:extLst>
        </xdr:cNvPr>
        <xdr:cNvSpPr txBox="1">
          <a:spLocks noChangeArrowheads="1"/>
        </xdr:cNvSpPr>
      </xdr:nvSpPr>
      <xdr:spPr bwMode="auto">
        <a:xfrm>
          <a:off x="9525" y="1885950"/>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12 năm 2024 / As at 31 Dec 2024</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D8AA1E21-3BF2-4BAA-8A65-D288D5FA7372}"/>
            </a:ext>
          </a:extLst>
        </xdr:cNvPr>
        <xdr:cNvSpPr txBox="1">
          <a:spLocks noChangeArrowheads="1"/>
        </xdr:cNvSpPr>
      </xdr:nvSpPr>
      <xdr:spPr bwMode="auto">
        <a:xfrm>
          <a:off x="9525" y="21240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4</xdr:col>
      <xdr:colOff>9525</xdr:colOff>
      <xdr:row>6</xdr:row>
      <xdr:rowOff>9525</xdr:rowOff>
    </xdr:to>
    <xdr:sp macro="" textlink="" fLocksText="0">
      <xdr:nvSpPr>
        <xdr:cNvPr id="8" name="Text Box 7">
          <a:extLst>
            <a:ext uri="{FF2B5EF4-FFF2-40B4-BE49-F238E27FC236}">
              <a16:creationId xmlns:a16="http://schemas.microsoft.com/office/drawing/2014/main" id="{A44485C2-7C10-4FB3-B2B6-939C0377198F}"/>
            </a:ext>
          </a:extLst>
        </xdr:cNvPr>
        <xdr:cNvSpPr txBox="1">
          <a:spLocks noChangeArrowheads="1"/>
        </xdr:cNvSpPr>
      </xdr:nvSpPr>
      <xdr:spPr bwMode="auto">
        <a:xfrm>
          <a:off x="390525" y="21240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4</xdr:col>
      <xdr:colOff>9525</xdr:colOff>
      <xdr:row>5</xdr:row>
      <xdr:rowOff>9525</xdr:rowOff>
    </xdr:from>
    <xdr:to>
      <xdr:col>13</xdr:col>
      <xdr:colOff>9525</xdr:colOff>
      <xdr:row>6</xdr:row>
      <xdr:rowOff>9525</xdr:rowOff>
    </xdr:to>
    <xdr:sp macro="" textlink="" fLocksText="0">
      <xdr:nvSpPr>
        <xdr:cNvPr id="9" name="Text Box 8">
          <a:extLst>
            <a:ext uri="{FF2B5EF4-FFF2-40B4-BE49-F238E27FC236}">
              <a16:creationId xmlns:a16="http://schemas.microsoft.com/office/drawing/2014/main" id="{A25C66FE-EAD5-44FC-ABDC-081498353DE8}"/>
            </a:ext>
          </a:extLst>
        </xdr:cNvPr>
        <xdr:cNvSpPr txBox="1">
          <a:spLocks noChangeArrowheads="1"/>
        </xdr:cNvSpPr>
      </xdr:nvSpPr>
      <xdr:spPr bwMode="auto">
        <a:xfrm>
          <a:off x="2438400" y="21240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1</xdr:col>
      <xdr:colOff>9525</xdr:colOff>
      <xdr:row>6</xdr:row>
      <xdr:rowOff>9525</xdr:rowOff>
    </xdr:from>
    <xdr:to>
      <xdr:col>4</xdr:col>
      <xdr:colOff>9525</xdr:colOff>
      <xdr:row>7</xdr:row>
      <xdr:rowOff>9525</xdr:rowOff>
    </xdr:to>
    <xdr:sp macro="" textlink="" fLocksText="0">
      <xdr:nvSpPr>
        <xdr:cNvPr id="10" name="Text Box 9">
          <a:extLst>
            <a:ext uri="{FF2B5EF4-FFF2-40B4-BE49-F238E27FC236}">
              <a16:creationId xmlns:a16="http://schemas.microsoft.com/office/drawing/2014/main" id="{688AFB07-76C1-41D9-83E3-4BF6BD4EA8B7}"/>
            </a:ext>
          </a:extLst>
        </xdr:cNvPr>
        <xdr:cNvSpPr txBox="1">
          <a:spLocks noChangeArrowheads="1"/>
        </xdr:cNvSpPr>
      </xdr:nvSpPr>
      <xdr:spPr bwMode="auto">
        <a:xfrm>
          <a:off x="390525" y="23241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4</xdr:col>
      <xdr:colOff>9525</xdr:colOff>
      <xdr:row>6</xdr:row>
      <xdr:rowOff>9525</xdr:rowOff>
    </xdr:from>
    <xdr:to>
      <xdr:col>13</xdr:col>
      <xdr:colOff>9525</xdr:colOff>
      <xdr:row>7</xdr:row>
      <xdr:rowOff>9525</xdr:rowOff>
    </xdr:to>
    <xdr:sp macro="" textlink="" fLocksText="0">
      <xdr:nvSpPr>
        <xdr:cNvPr id="11" name="Text Box 10">
          <a:extLst>
            <a:ext uri="{FF2B5EF4-FFF2-40B4-BE49-F238E27FC236}">
              <a16:creationId xmlns:a16="http://schemas.microsoft.com/office/drawing/2014/main" id="{CA845327-A5AB-4C85-AFDF-2069D0D66F35}"/>
            </a:ext>
          </a:extLst>
        </xdr:cNvPr>
        <xdr:cNvSpPr txBox="1">
          <a:spLocks noChangeArrowheads="1"/>
        </xdr:cNvSpPr>
      </xdr:nvSpPr>
      <xdr:spPr bwMode="auto">
        <a:xfrm>
          <a:off x="2438400" y="23241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91B7D775-8109-4A52-9C73-508D78F54B2A}"/>
            </a:ext>
          </a:extLst>
        </xdr:cNvPr>
        <xdr:cNvSpPr txBox="1">
          <a:spLocks noChangeArrowheads="1"/>
        </xdr:cNvSpPr>
      </xdr:nvSpPr>
      <xdr:spPr bwMode="auto">
        <a:xfrm>
          <a:off x="9525" y="25241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4</xdr:col>
      <xdr:colOff>9525</xdr:colOff>
      <xdr:row>8</xdr:row>
      <xdr:rowOff>9525</xdr:rowOff>
    </xdr:to>
    <xdr:sp macro="" textlink="" fLocksText="0">
      <xdr:nvSpPr>
        <xdr:cNvPr id="13" name="Text Box 12">
          <a:extLst>
            <a:ext uri="{FF2B5EF4-FFF2-40B4-BE49-F238E27FC236}">
              <a16:creationId xmlns:a16="http://schemas.microsoft.com/office/drawing/2014/main" id="{EC097EC6-C42F-42DC-98C0-5F0798AA7481}"/>
            </a:ext>
          </a:extLst>
        </xdr:cNvPr>
        <xdr:cNvSpPr txBox="1">
          <a:spLocks noChangeArrowheads="1"/>
        </xdr:cNvSpPr>
      </xdr:nvSpPr>
      <xdr:spPr bwMode="auto">
        <a:xfrm>
          <a:off x="390525" y="25241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4</xdr:col>
      <xdr:colOff>9525</xdr:colOff>
      <xdr:row>7</xdr:row>
      <xdr:rowOff>9525</xdr:rowOff>
    </xdr:from>
    <xdr:to>
      <xdr:col>13</xdr:col>
      <xdr:colOff>9525</xdr:colOff>
      <xdr:row>8</xdr:row>
      <xdr:rowOff>9525</xdr:rowOff>
    </xdr:to>
    <xdr:sp macro="" textlink="" fLocksText="0">
      <xdr:nvSpPr>
        <xdr:cNvPr id="14" name="Text Box 13">
          <a:extLst>
            <a:ext uri="{FF2B5EF4-FFF2-40B4-BE49-F238E27FC236}">
              <a16:creationId xmlns:a16="http://schemas.microsoft.com/office/drawing/2014/main" id="{66F02BA2-F26E-47DC-9002-4DA4E5AD3D2F}"/>
            </a:ext>
          </a:extLst>
        </xdr:cNvPr>
        <xdr:cNvSpPr txBox="1">
          <a:spLocks noChangeArrowheads="1"/>
        </xdr:cNvSpPr>
      </xdr:nvSpPr>
      <xdr:spPr bwMode="auto">
        <a:xfrm>
          <a:off x="2438400" y="25241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4</xdr:col>
      <xdr:colOff>9525</xdr:colOff>
      <xdr:row>9</xdr:row>
      <xdr:rowOff>9525</xdr:rowOff>
    </xdr:to>
    <xdr:sp macro="" textlink="" fLocksText="0">
      <xdr:nvSpPr>
        <xdr:cNvPr id="15" name="Text Box 14">
          <a:extLst>
            <a:ext uri="{FF2B5EF4-FFF2-40B4-BE49-F238E27FC236}">
              <a16:creationId xmlns:a16="http://schemas.microsoft.com/office/drawing/2014/main" id="{F11E66C1-8542-4738-9750-1C191FB46837}"/>
            </a:ext>
          </a:extLst>
        </xdr:cNvPr>
        <xdr:cNvSpPr txBox="1">
          <a:spLocks noChangeArrowheads="1"/>
        </xdr:cNvSpPr>
      </xdr:nvSpPr>
      <xdr:spPr bwMode="auto">
        <a:xfrm>
          <a:off x="390525" y="27241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4</xdr:col>
      <xdr:colOff>9525</xdr:colOff>
      <xdr:row>8</xdr:row>
      <xdr:rowOff>9525</xdr:rowOff>
    </xdr:from>
    <xdr:to>
      <xdr:col>13</xdr:col>
      <xdr:colOff>9525</xdr:colOff>
      <xdr:row>9</xdr:row>
      <xdr:rowOff>9525</xdr:rowOff>
    </xdr:to>
    <xdr:sp macro="" textlink="" fLocksText="0">
      <xdr:nvSpPr>
        <xdr:cNvPr id="16" name="Text Box 15">
          <a:extLst>
            <a:ext uri="{FF2B5EF4-FFF2-40B4-BE49-F238E27FC236}">
              <a16:creationId xmlns:a16="http://schemas.microsoft.com/office/drawing/2014/main" id="{677893F7-68EA-4122-B91F-0DAD90A700AF}"/>
            </a:ext>
          </a:extLst>
        </xdr:cNvPr>
        <xdr:cNvSpPr txBox="1">
          <a:spLocks noChangeArrowheads="1"/>
        </xdr:cNvSpPr>
      </xdr:nvSpPr>
      <xdr:spPr bwMode="auto">
        <a:xfrm>
          <a:off x="2438400" y="27241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B4319BDA-7634-4268-901C-A86BDCAA03E2}"/>
            </a:ext>
          </a:extLst>
        </xdr:cNvPr>
        <xdr:cNvSpPr txBox="1">
          <a:spLocks noChangeArrowheads="1"/>
        </xdr:cNvSpPr>
      </xdr:nvSpPr>
      <xdr:spPr bwMode="auto">
        <a:xfrm>
          <a:off x="9525" y="29241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4</xdr:col>
      <xdr:colOff>9525</xdr:colOff>
      <xdr:row>10</xdr:row>
      <xdr:rowOff>9525</xdr:rowOff>
    </xdr:to>
    <xdr:sp macro="" textlink="" fLocksText="0">
      <xdr:nvSpPr>
        <xdr:cNvPr id="18" name="Text Box 17">
          <a:extLst>
            <a:ext uri="{FF2B5EF4-FFF2-40B4-BE49-F238E27FC236}">
              <a16:creationId xmlns:a16="http://schemas.microsoft.com/office/drawing/2014/main" id="{4B8C6707-0586-4553-82A3-A4910D10158F}"/>
            </a:ext>
          </a:extLst>
        </xdr:cNvPr>
        <xdr:cNvSpPr txBox="1">
          <a:spLocks noChangeArrowheads="1"/>
        </xdr:cNvSpPr>
      </xdr:nvSpPr>
      <xdr:spPr bwMode="auto">
        <a:xfrm>
          <a:off x="390525" y="29241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4</xdr:col>
      <xdr:colOff>9525</xdr:colOff>
      <xdr:row>9</xdr:row>
      <xdr:rowOff>9525</xdr:rowOff>
    </xdr:from>
    <xdr:to>
      <xdr:col>13</xdr:col>
      <xdr:colOff>9525</xdr:colOff>
      <xdr:row>10</xdr:row>
      <xdr:rowOff>9525</xdr:rowOff>
    </xdr:to>
    <xdr:sp macro="" textlink="" fLocksText="0">
      <xdr:nvSpPr>
        <xdr:cNvPr id="19" name="Text Box 18">
          <a:extLst>
            <a:ext uri="{FF2B5EF4-FFF2-40B4-BE49-F238E27FC236}">
              <a16:creationId xmlns:a16="http://schemas.microsoft.com/office/drawing/2014/main" id="{0115B695-BB93-4DE9-946C-C9BF91E66D5F}"/>
            </a:ext>
          </a:extLst>
        </xdr:cNvPr>
        <xdr:cNvSpPr txBox="1">
          <a:spLocks noChangeArrowheads="1"/>
        </xdr:cNvSpPr>
      </xdr:nvSpPr>
      <xdr:spPr bwMode="auto">
        <a:xfrm>
          <a:off x="2438400" y="29241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4</xdr:col>
      <xdr:colOff>9525</xdr:colOff>
      <xdr:row>11</xdr:row>
      <xdr:rowOff>9525</xdr:rowOff>
    </xdr:to>
    <xdr:sp macro="" textlink="" fLocksText="0">
      <xdr:nvSpPr>
        <xdr:cNvPr id="20" name="Text Box 19">
          <a:extLst>
            <a:ext uri="{FF2B5EF4-FFF2-40B4-BE49-F238E27FC236}">
              <a16:creationId xmlns:a16="http://schemas.microsoft.com/office/drawing/2014/main" id="{7368CDB6-34F6-4D03-98D3-39D64540ECA3}"/>
            </a:ext>
          </a:extLst>
        </xdr:cNvPr>
        <xdr:cNvSpPr txBox="1">
          <a:spLocks noChangeArrowheads="1"/>
        </xdr:cNvSpPr>
      </xdr:nvSpPr>
      <xdr:spPr bwMode="auto">
        <a:xfrm>
          <a:off x="390525" y="31242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4</xdr:col>
      <xdr:colOff>9525</xdr:colOff>
      <xdr:row>10</xdr:row>
      <xdr:rowOff>9525</xdr:rowOff>
    </xdr:from>
    <xdr:to>
      <xdr:col>13</xdr:col>
      <xdr:colOff>9525</xdr:colOff>
      <xdr:row>11</xdr:row>
      <xdr:rowOff>9525</xdr:rowOff>
    </xdr:to>
    <xdr:sp macro="" textlink="" fLocksText="0">
      <xdr:nvSpPr>
        <xdr:cNvPr id="21" name="Text Box 20">
          <a:extLst>
            <a:ext uri="{FF2B5EF4-FFF2-40B4-BE49-F238E27FC236}">
              <a16:creationId xmlns:a16="http://schemas.microsoft.com/office/drawing/2014/main" id="{C15EA303-C75F-4BB2-A582-E8CA53F2F230}"/>
            </a:ext>
          </a:extLst>
        </xdr:cNvPr>
        <xdr:cNvSpPr txBox="1">
          <a:spLocks noChangeArrowheads="1"/>
        </xdr:cNvSpPr>
      </xdr:nvSpPr>
      <xdr:spPr bwMode="auto">
        <a:xfrm>
          <a:off x="2438400" y="31242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ABFE5C2E-719B-449B-8508-4C361F6D17D6}"/>
            </a:ext>
          </a:extLst>
        </xdr:cNvPr>
        <xdr:cNvSpPr txBox="1">
          <a:spLocks noChangeArrowheads="1"/>
        </xdr:cNvSpPr>
      </xdr:nvSpPr>
      <xdr:spPr bwMode="auto">
        <a:xfrm>
          <a:off x="9525" y="33242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4</xdr:col>
      <xdr:colOff>9525</xdr:colOff>
      <xdr:row>12</xdr:row>
      <xdr:rowOff>9525</xdr:rowOff>
    </xdr:to>
    <xdr:sp macro="" textlink="" fLocksText="0">
      <xdr:nvSpPr>
        <xdr:cNvPr id="23" name="Text Box 22">
          <a:extLst>
            <a:ext uri="{FF2B5EF4-FFF2-40B4-BE49-F238E27FC236}">
              <a16:creationId xmlns:a16="http://schemas.microsoft.com/office/drawing/2014/main" id="{30B15914-D037-4943-BF1A-814313961BCC}"/>
            </a:ext>
          </a:extLst>
        </xdr:cNvPr>
        <xdr:cNvSpPr txBox="1">
          <a:spLocks noChangeArrowheads="1"/>
        </xdr:cNvSpPr>
      </xdr:nvSpPr>
      <xdr:spPr bwMode="auto">
        <a:xfrm>
          <a:off x="390525" y="33242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4</xdr:col>
      <xdr:colOff>9525</xdr:colOff>
      <xdr:row>11</xdr:row>
      <xdr:rowOff>9525</xdr:rowOff>
    </xdr:from>
    <xdr:to>
      <xdr:col>13</xdr:col>
      <xdr:colOff>9525</xdr:colOff>
      <xdr:row>12</xdr:row>
      <xdr:rowOff>9525</xdr:rowOff>
    </xdr:to>
    <xdr:sp macro="" textlink="" fLocksText="0">
      <xdr:nvSpPr>
        <xdr:cNvPr id="24" name="Text Box 23">
          <a:extLst>
            <a:ext uri="{FF2B5EF4-FFF2-40B4-BE49-F238E27FC236}">
              <a16:creationId xmlns:a16="http://schemas.microsoft.com/office/drawing/2014/main" id="{E43E2422-CF26-4654-9B36-9D7CE432BA4C}"/>
            </a:ext>
          </a:extLst>
        </xdr:cNvPr>
        <xdr:cNvSpPr txBox="1">
          <a:spLocks noChangeArrowheads="1"/>
        </xdr:cNvSpPr>
      </xdr:nvSpPr>
      <xdr:spPr bwMode="auto">
        <a:xfrm>
          <a:off x="2438400" y="33242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26/03/2025</a:t>
          </a:r>
        </a:p>
      </xdr:txBody>
    </xdr:sp>
    <xdr:clientData/>
  </xdr:twoCellAnchor>
  <xdr:twoCellAnchor editAs="oneCell">
    <xdr:from>
      <xdr:col>1</xdr:col>
      <xdr:colOff>9525</xdr:colOff>
      <xdr:row>12</xdr:row>
      <xdr:rowOff>9525</xdr:rowOff>
    </xdr:from>
    <xdr:to>
      <xdr:col>4</xdr:col>
      <xdr:colOff>9525</xdr:colOff>
      <xdr:row>13</xdr:row>
      <xdr:rowOff>9525</xdr:rowOff>
    </xdr:to>
    <xdr:sp macro="" textlink="" fLocksText="0">
      <xdr:nvSpPr>
        <xdr:cNvPr id="25" name="Text Box 24">
          <a:extLst>
            <a:ext uri="{FF2B5EF4-FFF2-40B4-BE49-F238E27FC236}">
              <a16:creationId xmlns:a16="http://schemas.microsoft.com/office/drawing/2014/main" id="{ED9D805F-40E6-4703-AD5D-FC154BEBC7FD}"/>
            </a:ext>
          </a:extLst>
        </xdr:cNvPr>
        <xdr:cNvSpPr txBox="1">
          <a:spLocks noChangeArrowheads="1"/>
        </xdr:cNvSpPr>
      </xdr:nvSpPr>
      <xdr:spPr bwMode="auto">
        <a:xfrm>
          <a:off x="390525" y="35242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4</xdr:col>
      <xdr:colOff>9525</xdr:colOff>
      <xdr:row>12</xdr:row>
      <xdr:rowOff>9525</xdr:rowOff>
    </xdr:from>
    <xdr:to>
      <xdr:col>13</xdr:col>
      <xdr:colOff>9525</xdr:colOff>
      <xdr:row>13</xdr:row>
      <xdr:rowOff>9525</xdr:rowOff>
    </xdr:to>
    <xdr:sp macro="" textlink="" fLocksText="0">
      <xdr:nvSpPr>
        <xdr:cNvPr id="26" name="Text Box 25">
          <a:extLst>
            <a:ext uri="{FF2B5EF4-FFF2-40B4-BE49-F238E27FC236}">
              <a16:creationId xmlns:a16="http://schemas.microsoft.com/office/drawing/2014/main" id="{608B179C-9F4A-4EA9-855C-D5E5F8114BA6}"/>
            </a:ext>
          </a:extLst>
        </xdr:cNvPr>
        <xdr:cNvSpPr txBox="1">
          <a:spLocks noChangeArrowheads="1"/>
        </xdr:cNvSpPr>
      </xdr:nvSpPr>
      <xdr:spPr bwMode="auto">
        <a:xfrm>
          <a:off x="2438400" y="35242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26 Mar 2025</a:t>
          </a:r>
        </a:p>
      </xdr:txBody>
    </xdr:sp>
    <xdr:clientData/>
  </xdr:twoCellAnchor>
  <xdr:twoCellAnchor editAs="oneCell">
    <xdr:from>
      <xdr:col>0</xdr:col>
      <xdr:colOff>9525</xdr:colOff>
      <xdr:row>14</xdr:row>
      <xdr:rowOff>9525</xdr:rowOff>
    </xdr:from>
    <xdr:to>
      <xdr:col>13</xdr:col>
      <xdr:colOff>9525</xdr:colOff>
      <xdr:row>15</xdr:row>
      <xdr:rowOff>9525</xdr:rowOff>
    </xdr:to>
    <xdr:sp macro="" textlink="" fLocksText="0">
      <xdr:nvSpPr>
        <xdr:cNvPr id="27" name="Text Box 26">
          <a:extLst>
            <a:ext uri="{FF2B5EF4-FFF2-40B4-BE49-F238E27FC236}">
              <a16:creationId xmlns:a16="http://schemas.microsoft.com/office/drawing/2014/main" id="{B888098D-A8F9-4F04-95FF-ED3A0A9075C8}"/>
            </a:ext>
          </a:extLst>
        </xdr:cNvPr>
        <xdr:cNvSpPr txBox="1">
          <a:spLocks noChangeArrowheads="1"/>
        </xdr:cNvSpPr>
      </xdr:nvSpPr>
      <xdr:spPr bwMode="auto">
        <a:xfrm>
          <a:off x="9525" y="392430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twoCellAnchor>
  <xdr:twoCellAnchor editAs="oneCell">
    <xdr:from>
      <xdr:col>0</xdr:col>
      <xdr:colOff>9525</xdr:colOff>
      <xdr:row>15</xdr:row>
      <xdr:rowOff>9525</xdr:rowOff>
    </xdr:from>
    <xdr:to>
      <xdr:col>13</xdr:col>
      <xdr:colOff>9525</xdr:colOff>
      <xdr:row>16</xdr:row>
      <xdr:rowOff>9525</xdr:rowOff>
    </xdr:to>
    <xdr:sp macro="" textlink="" fLocksText="0">
      <xdr:nvSpPr>
        <xdr:cNvPr id="28" name="Text Box 27">
          <a:extLst>
            <a:ext uri="{FF2B5EF4-FFF2-40B4-BE49-F238E27FC236}">
              <a16:creationId xmlns:a16="http://schemas.microsoft.com/office/drawing/2014/main" id="{58E96339-6DE9-4847-A067-8B6795D0D347}"/>
            </a:ext>
          </a:extLst>
        </xdr:cNvPr>
        <xdr:cNvSpPr txBox="1">
          <a:spLocks noChangeArrowheads="1"/>
        </xdr:cNvSpPr>
      </xdr:nvSpPr>
      <xdr:spPr bwMode="auto">
        <a:xfrm>
          <a:off x="9525" y="425767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twoCellAnchor>
  <xdr:twoCellAnchor editAs="oneCell">
    <xdr:from>
      <xdr:col>10</xdr:col>
      <xdr:colOff>9525</xdr:colOff>
      <xdr:row>16</xdr:row>
      <xdr:rowOff>9525</xdr:rowOff>
    </xdr:from>
    <xdr:to>
      <xdr:col>13</xdr:col>
      <xdr:colOff>9525</xdr:colOff>
      <xdr:row>17</xdr:row>
      <xdr:rowOff>9525</xdr:rowOff>
    </xdr:to>
    <xdr:sp macro="" textlink="" fLocksText="0">
      <xdr:nvSpPr>
        <xdr:cNvPr id="29" name="Text Box 28">
          <a:extLst>
            <a:ext uri="{FF2B5EF4-FFF2-40B4-BE49-F238E27FC236}">
              <a16:creationId xmlns:a16="http://schemas.microsoft.com/office/drawing/2014/main" id="{3BEFB247-A5CF-4031-9C6B-4547404CB520}"/>
            </a:ext>
          </a:extLst>
        </xdr:cNvPr>
        <xdr:cNvSpPr txBox="1">
          <a:spLocks noChangeArrowheads="1"/>
        </xdr:cNvSpPr>
      </xdr:nvSpPr>
      <xdr:spPr bwMode="auto">
        <a:xfrm>
          <a:off x="4724400" y="4457700"/>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64</xdr:row>
      <xdr:rowOff>9525</xdr:rowOff>
    </xdr:from>
    <xdr:to>
      <xdr:col>4</xdr:col>
      <xdr:colOff>9525</xdr:colOff>
      <xdr:row>65</xdr:row>
      <xdr:rowOff>9525</xdr:rowOff>
    </xdr:to>
    <xdr:sp macro="" textlink="" fLocksText="0">
      <xdr:nvSpPr>
        <xdr:cNvPr id="30" name="Text Box 29">
          <a:extLst>
            <a:ext uri="{FF2B5EF4-FFF2-40B4-BE49-F238E27FC236}">
              <a16:creationId xmlns:a16="http://schemas.microsoft.com/office/drawing/2014/main" id="{BCEF2E11-A3A9-4C50-8B0E-709B6FB6AE72}"/>
            </a:ext>
          </a:extLst>
        </xdr:cNvPr>
        <xdr:cNvSpPr txBox="1">
          <a:spLocks noChangeArrowheads="1"/>
        </xdr:cNvSpPr>
      </xdr:nvSpPr>
      <xdr:spPr bwMode="auto">
        <a:xfrm>
          <a:off x="9525" y="2128837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twoCellAnchor>
  <xdr:twoCellAnchor editAs="oneCell">
    <xdr:from>
      <xdr:col>0</xdr:col>
      <xdr:colOff>9525</xdr:colOff>
      <xdr:row>65</xdr:row>
      <xdr:rowOff>9525</xdr:rowOff>
    </xdr:from>
    <xdr:to>
      <xdr:col>13</xdr:col>
      <xdr:colOff>9525</xdr:colOff>
      <xdr:row>66</xdr:row>
      <xdr:rowOff>9525</xdr:rowOff>
    </xdr:to>
    <xdr:sp macro="" textlink="" fLocksText="0">
      <xdr:nvSpPr>
        <xdr:cNvPr id="31" name="Text Box 30">
          <a:extLst>
            <a:ext uri="{FF2B5EF4-FFF2-40B4-BE49-F238E27FC236}">
              <a16:creationId xmlns:a16="http://schemas.microsoft.com/office/drawing/2014/main" id="{AE62FD3E-59DB-4EE3-B446-F9704BBE5602}"/>
            </a:ext>
          </a:extLst>
        </xdr:cNvPr>
        <xdr:cNvSpPr txBox="1">
          <a:spLocks noChangeArrowheads="1"/>
        </xdr:cNvSpPr>
      </xdr:nvSpPr>
      <xdr:spPr bwMode="auto">
        <a:xfrm>
          <a:off x="9525" y="2148840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twoCellAnchor>
  <xdr:twoCellAnchor editAs="oneCell">
    <xdr:from>
      <xdr:col>0</xdr:col>
      <xdr:colOff>9525</xdr:colOff>
      <xdr:row>69</xdr:row>
      <xdr:rowOff>9525</xdr:rowOff>
    </xdr:from>
    <xdr:to>
      <xdr:col>6</xdr:col>
      <xdr:colOff>9525</xdr:colOff>
      <xdr:row>70</xdr:row>
      <xdr:rowOff>9525</xdr:rowOff>
    </xdr:to>
    <xdr:sp macro="" textlink="" fLocksText="0">
      <xdr:nvSpPr>
        <xdr:cNvPr id="32" name="Text Box 31">
          <a:extLst>
            <a:ext uri="{FF2B5EF4-FFF2-40B4-BE49-F238E27FC236}">
              <a16:creationId xmlns:a16="http://schemas.microsoft.com/office/drawing/2014/main" id="{4D16EFD5-8789-4712-BCA9-F50AF2DD3490}"/>
            </a:ext>
          </a:extLst>
        </xdr:cNvPr>
        <xdr:cNvSpPr txBox="1">
          <a:spLocks noChangeArrowheads="1"/>
        </xdr:cNvSpPr>
      </xdr:nvSpPr>
      <xdr:spPr bwMode="auto">
        <a:xfrm>
          <a:off x="9525" y="22840950"/>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6</xdr:col>
      <xdr:colOff>9525</xdr:colOff>
      <xdr:row>69</xdr:row>
      <xdr:rowOff>9525</xdr:rowOff>
    </xdr:from>
    <xdr:to>
      <xdr:col>13</xdr:col>
      <xdr:colOff>9525</xdr:colOff>
      <xdr:row>70</xdr:row>
      <xdr:rowOff>9525</xdr:rowOff>
    </xdr:to>
    <xdr:sp macro="" textlink="" fLocksText="0">
      <xdr:nvSpPr>
        <xdr:cNvPr id="33" name="Text Box 32">
          <a:extLst>
            <a:ext uri="{FF2B5EF4-FFF2-40B4-BE49-F238E27FC236}">
              <a16:creationId xmlns:a16="http://schemas.microsoft.com/office/drawing/2014/main" id="{A1EA1D30-5E0F-4DC1-8D5A-3F40237D45C0}"/>
            </a:ext>
          </a:extLst>
        </xdr:cNvPr>
        <xdr:cNvSpPr txBox="1">
          <a:spLocks noChangeArrowheads="1"/>
        </xdr:cNvSpPr>
      </xdr:nvSpPr>
      <xdr:spPr bwMode="auto">
        <a:xfrm>
          <a:off x="3105150" y="22840950"/>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70</xdr:row>
      <xdr:rowOff>9525</xdr:rowOff>
    </xdr:from>
    <xdr:to>
      <xdr:col>6</xdr:col>
      <xdr:colOff>9525</xdr:colOff>
      <xdr:row>71</xdr:row>
      <xdr:rowOff>9525</xdr:rowOff>
    </xdr:to>
    <xdr:sp macro="" textlink="" fLocksText="0">
      <xdr:nvSpPr>
        <xdr:cNvPr id="34" name="Text Box 33">
          <a:extLst>
            <a:ext uri="{FF2B5EF4-FFF2-40B4-BE49-F238E27FC236}">
              <a16:creationId xmlns:a16="http://schemas.microsoft.com/office/drawing/2014/main" id="{13BACD73-974D-4681-97B4-32BFF946E0FE}"/>
            </a:ext>
          </a:extLst>
        </xdr:cNvPr>
        <xdr:cNvSpPr txBox="1">
          <a:spLocks noChangeArrowheads="1"/>
        </xdr:cNvSpPr>
      </xdr:nvSpPr>
      <xdr:spPr bwMode="auto">
        <a:xfrm>
          <a:off x="9525" y="2300287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6</xdr:col>
      <xdr:colOff>9525</xdr:colOff>
      <xdr:row>70</xdr:row>
      <xdr:rowOff>9525</xdr:rowOff>
    </xdr:from>
    <xdr:to>
      <xdr:col>13</xdr:col>
      <xdr:colOff>9525</xdr:colOff>
      <xdr:row>71</xdr:row>
      <xdr:rowOff>9525</xdr:rowOff>
    </xdr:to>
    <xdr:sp macro="" textlink="" fLocksText="0">
      <xdr:nvSpPr>
        <xdr:cNvPr id="35" name="Text Box 34">
          <a:extLst>
            <a:ext uri="{FF2B5EF4-FFF2-40B4-BE49-F238E27FC236}">
              <a16:creationId xmlns:a16="http://schemas.microsoft.com/office/drawing/2014/main" id="{A517BA64-C0EA-40DF-8168-61063B1A58E9}"/>
            </a:ext>
          </a:extLst>
        </xdr:cNvPr>
        <xdr:cNvSpPr txBox="1">
          <a:spLocks noChangeArrowheads="1"/>
        </xdr:cNvSpPr>
      </xdr:nvSpPr>
      <xdr:spPr bwMode="auto">
        <a:xfrm>
          <a:off x="3105150" y="2300287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78</xdr:row>
      <xdr:rowOff>9525</xdr:rowOff>
    </xdr:from>
    <xdr:to>
      <xdr:col>6</xdr:col>
      <xdr:colOff>9525</xdr:colOff>
      <xdr:row>79</xdr:row>
      <xdr:rowOff>9525</xdr:rowOff>
    </xdr:to>
    <xdr:sp macro="" textlink="" fLocksText="0">
      <xdr:nvSpPr>
        <xdr:cNvPr id="36" name="Text Box 35">
          <a:extLst>
            <a:ext uri="{FF2B5EF4-FFF2-40B4-BE49-F238E27FC236}">
              <a16:creationId xmlns:a16="http://schemas.microsoft.com/office/drawing/2014/main" id="{CC304317-607F-4109-B82F-B543C022C96B}"/>
            </a:ext>
          </a:extLst>
        </xdr:cNvPr>
        <xdr:cNvSpPr txBox="1">
          <a:spLocks noChangeArrowheads="1"/>
        </xdr:cNvSpPr>
      </xdr:nvSpPr>
      <xdr:spPr bwMode="auto">
        <a:xfrm>
          <a:off x="9525" y="24564975"/>
          <a:ext cx="30956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6</xdr:col>
      <xdr:colOff>9525</xdr:colOff>
      <xdr:row>78</xdr:row>
      <xdr:rowOff>9525</xdr:rowOff>
    </xdr:from>
    <xdr:to>
      <xdr:col>13</xdr:col>
      <xdr:colOff>9525</xdr:colOff>
      <xdr:row>79</xdr:row>
      <xdr:rowOff>9525</xdr:rowOff>
    </xdr:to>
    <xdr:sp macro="" textlink="" fLocksText="0">
      <xdr:nvSpPr>
        <xdr:cNvPr id="37" name="Text Box 36">
          <a:extLst>
            <a:ext uri="{FF2B5EF4-FFF2-40B4-BE49-F238E27FC236}">
              <a16:creationId xmlns:a16="http://schemas.microsoft.com/office/drawing/2014/main" id="{AC1008FE-15F1-4CF2-943D-419C7E201964}"/>
            </a:ext>
          </a:extLst>
        </xdr:cNvPr>
        <xdr:cNvSpPr txBox="1">
          <a:spLocks noChangeArrowheads="1"/>
        </xdr:cNvSpPr>
      </xdr:nvSpPr>
      <xdr:spPr bwMode="auto">
        <a:xfrm>
          <a:off x="3105150" y="24564975"/>
          <a:ext cx="35528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CEA99DE1-3FD4-48F7-A4CF-3EB3766FF1F6}"/>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BC3E4B93-FB5B-4078-AE3B-E5C2F3D0A93D}"/>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D0B67DDE-51D8-4763-9643-94471EAB6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19050</xdr:colOff>
      <xdr:row>0</xdr:row>
      <xdr:rowOff>114300</xdr:rowOff>
    </xdr:from>
    <xdr:to>
      <xdr:col>1</xdr:col>
      <xdr:colOff>314325</xdr:colOff>
      <xdr:row>0</xdr:row>
      <xdr:rowOff>476250</xdr:rowOff>
    </xdr:to>
    <xdr:pic>
      <xdr:nvPicPr>
        <xdr:cNvPr id="2" name="Picture 1">
          <a:extLst>
            <a:ext uri="{FF2B5EF4-FFF2-40B4-BE49-F238E27FC236}">
              <a16:creationId xmlns:a16="http://schemas.microsoft.com/office/drawing/2014/main" id="{E5EFD99C-84C1-4BF6-B254-59D3463801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31A09EC9-8029-427E-826D-FCBF09D38C60}"/>
            </a:ext>
          </a:extLst>
        </xdr:cNvPr>
        <xdr:cNvSpPr txBox="1">
          <a:spLocks noChangeArrowheads="1"/>
        </xdr:cNvSpPr>
      </xdr:nvSpPr>
      <xdr:spPr bwMode="auto">
        <a:xfrm>
          <a:off x="3295650"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3EFA7810-8CBA-43AA-95E9-21C1D97F8309}"/>
            </a:ext>
          </a:extLst>
        </xdr:cNvPr>
        <xdr:cNvSpPr txBox="1">
          <a:spLocks noChangeArrowheads="1"/>
        </xdr:cNvSpPr>
      </xdr:nvSpPr>
      <xdr:spPr bwMode="auto">
        <a:xfrm>
          <a:off x="9525" y="60007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70200AAC-7706-4638-9C74-E3C34EC19030}"/>
            </a:ext>
          </a:extLst>
        </xdr:cNvPr>
        <xdr:cNvSpPr txBox="1">
          <a:spLocks noChangeArrowheads="1"/>
        </xdr:cNvSpPr>
      </xdr:nvSpPr>
      <xdr:spPr bwMode="auto">
        <a:xfrm>
          <a:off x="9525" y="1295400"/>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41978AE4-2176-4166-A08B-7C47A5E6C294}"/>
            </a:ext>
          </a:extLst>
        </xdr:cNvPr>
        <xdr:cNvSpPr txBox="1">
          <a:spLocks noChangeArrowheads="1"/>
        </xdr:cNvSpPr>
      </xdr:nvSpPr>
      <xdr:spPr bwMode="auto">
        <a:xfrm>
          <a:off x="9525" y="17621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Năm 2024 / Year 2024</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F0006001-2775-4658-B399-41A68D70C919}"/>
            </a:ext>
          </a:extLst>
        </xdr:cNvPr>
        <xdr:cNvSpPr txBox="1">
          <a:spLocks noChangeArrowheads="1"/>
        </xdr:cNvSpPr>
      </xdr:nvSpPr>
      <xdr:spPr bwMode="auto">
        <a:xfrm>
          <a:off x="9525" y="20478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1</xdr:col>
      <xdr:colOff>1771650</xdr:colOff>
      <xdr:row>6</xdr:row>
      <xdr:rowOff>9525</xdr:rowOff>
    </xdr:to>
    <xdr:sp macro="" textlink="" fLocksText="0">
      <xdr:nvSpPr>
        <xdr:cNvPr id="8" name="Text Box 7">
          <a:extLst>
            <a:ext uri="{FF2B5EF4-FFF2-40B4-BE49-F238E27FC236}">
              <a16:creationId xmlns:a16="http://schemas.microsoft.com/office/drawing/2014/main" id="{041BC498-9F79-4ED0-BA23-D90C8B987FA3}"/>
            </a:ext>
          </a:extLst>
        </xdr:cNvPr>
        <xdr:cNvSpPr txBox="1">
          <a:spLocks noChangeArrowheads="1"/>
        </xdr:cNvSpPr>
      </xdr:nvSpPr>
      <xdr:spPr bwMode="auto">
        <a:xfrm>
          <a:off x="390525" y="20478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1</xdr:col>
      <xdr:colOff>1771650</xdr:colOff>
      <xdr:row>5</xdr:row>
      <xdr:rowOff>9525</xdr:rowOff>
    </xdr:from>
    <xdr:to>
      <xdr:col>5</xdr:col>
      <xdr:colOff>9525</xdr:colOff>
      <xdr:row>6</xdr:row>
      <xdr:rowOff>9525</xdr:rowOff>
    </xdr:to>
    <xdr:sp macro="" textlink="" fLocksText="0">
      <xdr:nvSpPr>
        <xdr:cNvPr id="9" name="Text Box 8">
          <a:extLst>
            <a:ext uri="{FF2B5EF4-FFF2-40B4-BE49-F238E27FC236}">
              <a16:creationId xmlns:a16="http://schemas.microsoft.com/office/drawing/2014/main" id="{89DA0ECE-6EB7-44CB-A641-A5810FC92A65}"/>
            </a:ext>
          </a:extLst>
        </xdr:cNvPr>
        <xdr:cNvSpPr txBox="1">
          <a:spLocks noChangeArrowheads="1"/>
        </xdr:cNvSpPr>
      </xdr:nvSpPr>
      <xdr:spPr bwMode="auto">
        <a:xfrm>
          <a:off x="2152650" y="20478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1</xdr:col>
      <xdr:colOff>9525</xdr:colOff>
      <xdr:row>6</xdr:row>
      <xdr:rowOff>9525</xdr:rowOff>
    </xdr:from>
    <xdr:to>
      <xdr:col>1</xdr:col>
      <xdr:colOff>1771650</xdr:colOff>
      <xdr:row>7</xdr:row>
      <xdr:rowOff>9525</xdr:rowOff>
    </xdr:to>
    <xdr:sp macro="" textlink="" fLocksText="0">
      <xdr:nvSpPr>
        <xdr:cNvPr id="10" name="Text Box 9">
          <a:extLst>
            <a:ext uri="{FF2B5EF4-FFF2-40B4-BE49-F238E27FC236}">
              <a16:creationId xmlns:a16="http://schemas.microsoft.com/office/drawing/2014/main" id="{A5766AF1-F335-4A93-B2D5-B716749284B3}"/>
            </a:ext>
          </a:extLst>
        </xdr:cNvPr>
        <xdr:cNvSpPr txBox="1">
          <a:spLocks noChangeArrowheads="1"/>
        </xdr:cNvSpPr>
      </xdr:nvSpPr>
      <xdr:spPr bwMode="auto">
        <a:xfrm>
          <a:off x="390525" y="22479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1</xdr:col>
      <xdr:colOff>1771650</xdr:colOff>
      <xdr:row>6</xdr:row>
      <xdr:rowOff>9525</xdr:rowOff>
    </xdr:from>
    <xdr:to>
      <xdr:col>5</xdr:col>
      <xdr:colOff>9525</xdr:colOff>
      <xdr:row>7</xdr:row>
      <xdr:rowOff>9525</xdr:rowOff>
    </xdr:to>
    <xdr:sp macro="" textlink="" fLocksText="0">
      <xdr:nvSpPr>
        <xdr:cNvPr id="11" name="Text Box 10">
          <a:extLst>
            <a:ext uri="{FF2B5EF4-FFF2-40B4-BE49-F238E27FC236}">
              <a16:creationId xmlns:a16="http://schemas.microsoft.com/office/drawing/2014/main" id="{0CCC1B94-B29D-4F0A-9C0C-9BE7B1060CF0}"/>
            </a:ext>
          </a:extLst>
        </xdr:cNvPr>
        <xdr:cNvSpPr txBox="1">
          <a:spLocks noChangeArrowheads="1"/>
        </xdr:cNvSpPr>
      </xdr:nvSpPr>
      <xdr:spPr bwMode="auto">
        <a:xfrm>
          <a:off x="2152650" y="22479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BC445E5A-B800-4954-AE96-09BF8BB83765}"/>
            </a:ext>
          </a:extLst>
        </xdr:cNvPr>
        <xdr:cNvSpPr txBox="1">
          <a:spLocks noChangeArrowheads="1"/>
        </xdr:cNvSpPr>
      </xdr:nvSpPr>
      <xdr:spPr bwMode="auto">
        <a:xfrm>
          <a:off x="9525" y="24479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1</xdr:col>
      <xdr:colOff>1771650</xdr:colOff>
      <xdr:row>8</xdr:row>
      <xdr:rowOff>9525</xdr:rowOff>
    </xdr:to>
    <xdr:sp macro="" textlink="" fLocksText="0">
      <xdr:nvSpPr>
        <xdr:cNvPr id="13" name="Text Box 12">
          <a:extLst>
            <a:ext uri="{FF2B5EF4-FFF2-40B4-BE49-F238E27FC236}">
              <a16:creationId xmlns:a16="http://schemas.microsoft.com/office/drawing/2014/main" id="{16D6EB12-75F0-45BE-BA32-D26C4509663D}"/>
            </a:ext>
          </a:extLst>
        </xdr:cNvPr>
        <xdr:cNvSpPr txBox="1">
          <a:spLocks noChangeArrowheads="1"/>
        </xdr:cNvSpPr>
      </xdr:nvSpPr>
      <xdr:spPr bwMode="auto">
        <a:xfrm>
          <a:off x="390525" y="24479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1771650</xdr:colOff>
      <xdr:row>7</xdr:row>
      <xdr:rowOff>9525</xdr:rowOff>
    </xdr:from>
    <xdr:to>
      <xdr:col>5</xdr:col>
      <xdr:colOff>9525</xdr:colOff>
      <xdr:row>8</xdr:row>
      <xdr:rowOff>9525</xdr:rowOff>
    </xdr:to>
    <xdr:sp macro="" textlink="" fLocksText="0">
      <xdr:nvSpPr>
        <xdr:cNvPr id="14" name="Text Box 13">
          <a:extLst>
            <a:ext uri="{FF2B5EF4-FFF2-40B4-BE49-F238E27FC236}">
              <a16:creationId xmlns:a16="http://schemas.microsoft.com/office/drawing/2014/main" id="{274E29F0-0D6C-477C-99C1-63BF4AE15E68}"/>
            </a:ext>
          </a:extLst>
        </xdr:cNvPr>
        <xdr:cNvSpPr txBox="1">
          <a:spLocks noChangeArrowheads="1"/>
        </xdr:cNvSpPr>
      </xdr:nvSpPr>
      <xdr:spPr bwMode="auto">
        <a:xfrm>
          <a:off x="2152650" y="24479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1</xdr:col>
      <xdr:colOff>1771650</xdr:colOff>
      <xdr:row>9</xdr:row>
      <xdr:rowOff>9525</xdr:rowOff>
    </xdr:to>
    <xdr:sp macro="" textlink="" fLocksText="0">
      <xdr:nvSpPr>
        <xdr:cNvPr id="15" name="Text Box 14">
          <a:extLst>
            <a:ext uri="{FF2B5EF4-FFF2-40B4-BE49-F238E27FC236}">
              <a16:creationId xmlns:a16="http://schemas.microsoft.com/office/drawing/2014/main" id="{026D1466-96BF-4ECC-8794-E235F60B3E0A}"/>
            </a:ext>
          </a:extLst>
        </xdr:cNvPr>
        <xdr:cNvSpPr txBox="1">
          <a:spLocks noChangeArrowheads="1"/>
        </xdr:cNvSpPr>
      </xdr:nvSpPr>
      <xdr:spPr bwMode="auto">
        <a:xfrm>
          <a:off x="390525" y="26479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1771650</xdr:colOff>
      <xdr:row>8</xdr:row>
      <xdr:rowOff>9525</xdr:rowOff>
    </xdr:from>
    <xdr:to>
      <xdr:col>5</xdr:col>
      <xdr:colOff>9525</xdr:colOff>
      <xdr:row>9</xdr:row>
      <xdr:rowOff>9525</xdr:rowOff>
    </xdr:to>
    <xdr:sp macro="" textlink="" fLocksText="0">
      <xdr:nvSpPr>
        <xdr:cNvPr id="16" name="Text Box 15">
          <a:extLst>
            <a:ext uri="{FF2B5EF4-FFF2-40B4-BE49-F238E27FC236}">
              <a16:creationId xmlns:a16="http://schemas.microsoft.com/office/drawing/2014/main" id="{F33DBF5E-3CBB-4594-96CB-0A319821E069}"/>
            </a:ext>
          </a:extLst>
        </xdr:cNvPr>
        <xdr:cNvSpPr txBox="1">
          <a:spLocks noChangeArrowheads="1"/>
        </xdr:cNvSpPr>
      </xdr:nvSpPr>
      <xdr:spPr bwMode="auto">
        <a:xfrm>
          <a:off x="2152650" y="26479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AD0A9464-5FBC-43B0-86F9-11915C7D023C}"/>
            </a:ext>
          </a:extLst>
        </xdr:cNvPr>
        <xdr:cNvSpPr txBox="1">
          <a:spLocks noChangeArrowheads="1"/>
        </xdr:cNvSpPr>
      </xdr:nvSpPr>
      <xdr:spPr bwMode="auto">
        <a:xfrm>
          <a:off x="9525" y="28479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1</xdr:col>
      <xdr:colOff>1771650</xdr:colOff>
      <xdr:row>10</xdr:row>
      <xdr:rowOff>9525</xdr:rowOff>
    </xdr:to>
    <xdr:sp macro="" textlink="" fLocksText="0">
      <xdr:nvSpPr>
        <xdr:cNvPr id="18" name="Text Box 17">
          <a:extLst>
            <a:ext uri="{FF2B5EF4-FFF2-40B4-BE49-F238E27FC236}">
              <a16:creationId xmlns:a16="http://schemas.microsoft.com/office/drawing/2014/main" id="{5D5C5A25-22B9-4603-8E41-4788931B0B63}"/>
            </a:ext>
          </a:extLst>
        </xdr:cNvPr>
        <xdr:cNvSpPr txBox="1">
          <a:spLocks noChangeArrowheads="1"/>
        </xdr:cNvSpPr>
      </xdr:nvSpPr>
      <xdr:spPr bwMode="auto">
        <a:xfrm>
          <a:off x="390525" y="28479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1</xdr:col>
      <xdr:colOff>1771650</xdr:colOff>
      <xdr:row>9</xdr:row>
      <xdr:rowOff>9525</xdr:rowOff>
    </xdr:from>
    <xdr:to>
      <xdr:col>5</xdr:col>
      <xdr:colOff>9525</xdr:colOff>
      <xdr:row>10</xdr:row>
      <xdr:rowOff>9525</xdr:rowOff>
    </xdr:to>
    <xdr:sp macro="" textlink="" fLocksText="0">
      <xdr:nvSpPr>
        <xdr:cNvPr id="19" name="Text Box 18">
          <a:extLst>
            <a:ext uri="{FF2B5EF4-FFF2-40B4-BE49-F238E27FC236}">
              <a16:creationId xmlns:a16="http://schemas.microsoft.com/office/drawing/2014/main" id="{03C61A43-D85F-4C64-9F11-6C25B1E6D8D2}"/>
            </a:ext>
          </a:extLst>
        </xdr:cNvPr>
        <xdr:cNvSpPr txBox="1">
          <a:spLocks noChangeArrowheads="1"/>
        </xdr:cNvSpPr>
      </xdr:nvSpPr>
      <xdr:spPr bwMode="auto">
        <a:xfrm>
          <a:off x="2152650" y="28479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1</xdr:col>
      <xdr:colOff>1771650</xdr:colOff>
      <xdr:row>11</xdr:row>
      <xdr:rowOff>9525</xdr:rowOff>
    </xdr:to>
    <xdr:sp macro="" textlink="" fLocksText="0">
      <xdr:nvSpPr>
        <xdr:cNvPr id="20" name="Text Box 19">
          <a:extLst>
            <a:ext uri="{FF2B5EF4-FFF2-40B4-BE49-F238E27FC236}">
              <a16:creationId xmlns:a16="http://schemas.microsoft.com/office/drawing/2014/main" id="{BB0AEEEA-4BA7-4039-81E8-8FBB135691CF}"/>
            </a:ext>
          </a:extLst>
        </xdr:cNvPr>
        <xdr:cNvSpPr txBox="1">
          <a:spLocks noChangeArrowheads="1"/>
        </xdr:cNvSpPr>
      </xdr:nvSpPr>
      <xdr:spPr bwMode="auto">
        <a:xfrm>
          <a:off x="390525" y="30480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1</xdr:col>
      <xdr:colOff>1771650</xdr:colOff>
      <xdr:row>10</xdr:row>
      <xdr:rowOff>9525</xdr:rowOff>
    </xdr:from>
    <xdr:to>
      <xdr:col>5</xdr:col>
      <xdr:colOff>9525</xdr:colOff>
      <xdr:row>11</xdr:row>
      <xdr:rowOff>9525</xdr:rowOff>
    </xdr:to>
    <xdr:sp macro="" textlink="" fLocksText="0">
      <xdr:nvSpPr>
        <xdr:cNvPr id="21" name="Text Box 20">
          <a:extLst>
            <a:ext uri="{FF2B5EF4-FFF2-40B4-BE49-F238E27FC236}">
              <a16:creationId xmlns:a16="http://schemas.microsoft.com/office/drawing/2014/main" id="{18B7C41A-E3EB-4247-9FCA-6EFB94E6DDAF}"/>
            </a:ext>
          </a:extLst>
        </xdr:cNvPr>
        <xdr:cNvSpPr txBox="1">
          <a:spLocks noChangeArrowheads="1"/>
        </xdr:cNvSpPr>
      </xdr:nvSpPr>
      <xdr:spPr bwMode="auto">
        <a:xfrm>
          <a:off x="2152650" y="30480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6CDD1B6A-3F82-4BEA-84C3-E594E856ABFF}"/>
            </a:ext>
          </a:extLst>
        </xdr:cNvPr>
        <xdr:cNvSpPr txBox="1">
          <a:spLocks noChangeArrowheads="1"/>
        </xdr:cNvSpPr>
      </xdr:nvSpPr>
      <xdr:spPr bwMode="auto">
        <a:xfrm>
          <a:off x="9525" y="3248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1</xdr:col>
      <xdr:colOff>1771650</xdr:colOff>
      <xdr:row>12</xdr:row>
      <xdr:rowOff>9525</xdr:rowOff>
    </xdr:to>
    <xdr:sp macro="" textlink="" fLocksText="0">
      <xdr:nvSpPr>
        <xdr:cNvPr id="23" name="Text Box 22">
          <a:extLst>
            <a:ext uri="{FF2B5EF4-FFF2-40B4-BE49-F238E27FC236}">
              <a16:creationId xmlns:a16="http://schemas.microsoft.com/office/drawing/2014/main" id="{85E0CEEA-7BA0-447A-B76D-E5327D8EB82E}"/>
            </a:ext>
          </a:extLst>
        </xdr:cNvPr>
        <xdr:cNvSpPr txBox="1">
          <a:spLocks noChangeArrowheads="1"/>
        </xdr:cNvSpPr>
      </xdr:nvSpPr>
      <xdr:spPr bwMode="auto">
        <a:xfrm>
          <a:off x="390525" y="3248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1771650</xdr:colOff>
      <xdr:row>11</xdr:row>
      <xdr:rowOff>9525</xdr:rowOff>
    </xdr:from>
    <xdr:to>
      <xdr:col>5</xdr:col>
      <xdr:colOff>9525</xdr:colOff>
      <xdr:row>12</xdr:row>
      <xdr:rowOff>9525</xdr:rowOff>
    </xdr:to>
    <xdr:sp macro="" textlink="" fLocksText="0">
      <xdr:nvSpPr>
        <xdr:cNvPr id="24" name="Text Box 23">
          <a:extLst>
            <a:ext uri="{FF2B5EF4-FFF2-40B4-BE49-F238E27FC236}">
              <a16:creationId xmlns:a16="http://schemas.microsoft.com/office/drawing/2014/main" id="{16F070E4-DA5A-44C2-B556-65D2418BA170}"/>
            </a:ext>
          </a:extLst>
        </xdr:cNvPr>
        <xdr:cNvSpPr txBox="1">
          <a:spLocks noChangeArrowheads="1"/>
        </xdr:cNvSpPr>
      </xdr:nvSpPr>
      <xdr:spPr bwMode="auto">
        <a:xfrm>
          <a:off x="2152650" y="3248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26/03/2025</a:t>
          </a:r>
        </a:p>
      </xdr:txBody>
    </xdr:sp>
    <xdr:clientData/>
  </xdr:twoCellAnchor>
  <xdr:twoCellAnchor editAs="oneCell">
    <xdr:from>
      <xdr:col>1</xdr:col>
      <xdr:colOff>9525</xdr:colOff>
      <xdr:row>12</xdr:row>
      <xdr:rowOff>9525</xdr:rowOff>
    </xdr:from>
    <xdr:to>
      <xdr:col>1</xdr:col>
      <xdr:colOff>1771650</xdr:colOff>
      <xdr:row>13</xdr:row>
      <xdr:rowOff>9525</xdr:rowOff>
    </xdr:to>
    <xdr:sp macro="" textlink="" fLocksText="0">
      <xdr:nvSpPr>
        <xdr:cNvPr id="25" name="Text Box 24">
          <a:extLst>
            <a:ext uri="{FF2B5EF4-FFF2-40B4-BE49-F238E27FC236}">
              <a16:creationId xmlns:a16="http://schemas.microsoft.com/office/drawing/2014/main" id="{394FA823-5F8D-465C-BAE3-2BAF2BA12540}"/>
            </a:ext>
          </a:extLst>
        </xdr:cNvPr>
        <xdr:cNvSpPr txBox="1">
          <a:spLocks noChangeArrowheads="1"/>
        </xdr:cNvSpPr>
      </xdr:nvSpPr>
      <xdr:spPr bwMode="auto">
        <a:xfrm>
          <a:off x="390525" y="34480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1</xdr:col>
      <xdr:colOff>1771650</xdr:colOff>
      <xdr:row>12</xdr:row>
      <xdr:rowOff>9525</xdr:rowOff>
    </xdr:from>
    <xdr:to>
      <xdr:col>5</xdr:col>
      <xdr:colOff>9525</xdr:colOff>
      <xdr:row>13</xdr:row>
      <xdr:rowOff>9525</xdr:rowOff>
    </xdr:to>
    <xdr:sp macro="" textlink="" fLocksText="0">
      <xdr:nvSpPr>
        <xdr:cNvPr id="26" name="Text Box 25">
          <a:extLst>
            <a:ext uri="{FF2B5EF4-FFF2-40B4-BE49-F238E27FC236}">
              <a16:creationId xmlns:a16="http://schemas.microsoft.com/office/drawing/2014/main" id="{ACC6C1F2-9FA8-4DB7-B6D1-EBE16AC80287}"/>
            </a:ext>
          </a:extLst>
        </xdr:cNvPr>
        <xdr:cNvSpPr txBox="1">
          <a:spLocks noChangeArrowheads="1"/>
        </xdr:cNvSpPr>
      </xdr:nvSpPr>
      <xdr:spPr bwMode="auto">
        <a:xfrm>
          <a:off x="2152650" y="34480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26 Mar 2025</a:t>
          </a:r>
        </a:p>
      </xdr:txBody>
    </xdr:sp>
    <xdr:clientData/>
  </xdr:twoCellAnchor>
  <xdr:twoCellAnchor editAs="oneCell">
    <xdr:from>
      <xdr:col>0</xdr:col>
      <xdr:colOff>9525</xdr:colOff>
      <xdr:row>14</xdr:row>
      <xdr:rowOff>9525</xdr:rowOff>
    </xdr:from>
    <xdr:to>
      <xdr:col>5</xdr:col>
      <xdr:colOff>9525</xdr:colOff>
      <xdr:row>15</xdr:row>
      <xdr:rowOff>9525</xdr:rowOff>
    </xdr:to>
    <xdr:sp macro="" textlink="" fLocksText="0">
      <xdr:nvSpPr>
        <xdr:cNvPr id="27" name="Text Box 26">
          <a:extLst>
            <a:ext uri="{FF2B5EF4-FFF2-40B4-BE49-F238E27FC236}">
              <a16:creationId xmlns:a16="http://schemas.microsoft.com/office/drawing/2014/main" id="{4E98EE50-CA52-4D7F-B489-32FD1E2A21D1}"/>
            </a:ext>
          </a:extLst>
        </xdr:cNvPr>
        <xdr:cNvSpPr txBox="1">
          <a:spLocks noChangeArrowheads="1"/>
        </xdr:cNvSpPr>
      </xdr:nvSpPr>
      <xdr:spPr bwMode="auto">
        <a:xfrm>
          <a:off x="9525" y="3829050"/>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9525</xdr:colOff>
      <xdr:row>16</xdr:row>
      <xdr:rowOff>9525</xdr:rowOff>
    </xdr:to>
    <xdr:sp macro="" textlink="" fLocksText="0">
      <xdr:nvSpPr>
        <xdr:cNvPr id="28" name="Text Box 27">
          <a:extLst>
            <a:ext uri="{FF2B5EF4-FFF2-40B4-BE49-F238E27FC236}">
              <a16:creationId xmlns:a16="http://schemas.microsoft.com/office/drawing/2014/main" id="{C5795370-3C8F-4935-89D0-F2DEB6B2BA58}"/>
            </a:ext>
          </a:extLst>
        </xdr:cNvPr>
        <xdr:cNvSpPr txBox="1">
          <a:spLocks noChangeArrowheads="1"/>
        </xdr:cNvSpPr>
      </xdr:nvSpPr>
      <xdr:spPr bwMode="auto">
        <a:xfrm>
          <a:off x="9525" y="41624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twoCellAnchor>
  <xdr:twoCellAnchor editAs="oneCell">
    <xdr:from>
      <xdr:col>1</xdr:col>
      <xdr:colOff>1771650</xdr:colOff>
      <xdr:row>16</xdr:row>
      <xdr:rowOff>9525</xdr:rowOff>
    </xdr:from>
    <xdr:to>
      <xdr:col>5</xdr:col>
      <xdr:colOff>9525</xdr:colOff>
      <xdr:row>17</xdr:row>
      <xdr:rowOff>9525</xdr:rowOff>
    </xdr:to>
    <xdr:sp macro="" textlink="" fLocksText="0">
      <xdr:nvSpPr>
        <xdr:cNvPr id="29" name="Text Box 28">
          <a:extLst>
            <a:ext uri="{FF2B5EF4-FFF2-40B4-BE49-F238E27FC236}">
              <a16:creationId xmlns:a16="http://schemas.microsoft.com/office/drawing/2014/main" id="{EE849FBD-B939-4B78-9ACD-A8E235405154}"/>
            </a:ext>
          </a:extLst>
        </xdr:cNvPr>
        <xdr:cNvSpPr txBox="1">
          <a:spLocks noChangeArrowheads="1"/>
        </xdr:cNvSpPr>
      </xdr:nvSpPr>
      <xdr:spPr bwMode="auto">
        <a:xfrm>
          <a:off x="2152650" y="43624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46</xdr:row>
      <xdr:rowOff>9525</xdr:rowOff>
    </xdr:from>
    <xdr:to>
      <xdr:col>5</xdr:col>
      <xdr:colOff>9525</xdr:colOff>
      <xdr:row>47</xdr:row>
      <xdr:rowOff>9524</xdr:rowOff>
    </xdr:to>
    <xdr:sp macro="" textlink="" fLocksText="0">
      <xdr:nvSpPr>
        <xdr:cNvPr id="30" name="Text Box 29">
          <a:extLst>
            <a:ext uri="{FF2B5EF4-FFF2-40B4-BE49-F238E27FC236}">
              <a16:creationId xmlns:a16="http://schemas.microsoft.com/office/drawing/2014/main" id="{A484D864-9A7A-4455-83F1-F6CB20685AC3}"/>
            </a:ext>
          </a:extLst>
        </xdr:cNvPr>
        <xdr:cNvSpPr txBox="1">
          <a:spLocks noChangeArrowheads="1"/>
        </xdr:cNvSpPr>
      </xdr:nvSpPr>
      <xdr:spPr bwMode="auto">
        <a:xfrm>
          <a:off x="9525" y="2426017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twoCellAnchor>
  <xdr:twoCellAnchor editAs="oneCell">
    <xdr:from>
      <xdr:col>0</xdr:col>
      <xdr:colOff>9525</xdr:colOff>
      <xdr:row>47</xdr:row>
      <xdr:rowOff>9525</xdr:rowOff>
    </xdr:from>
    <xdr:to>
      <xdr:col>5</xdr:col>
      <xdr:colOff>9525</xdr:colOff>
      <xdr:row>48</xdr:row>
      <xdr:rowOff>9525</xdr:rowOff>
    </xdr:to>
    <xdr:sp macro="" textlink="" fLocksText="0">
      <xdr:nvSpPr>
        <xdr:cNvPr id="31" name="Text Box 30">
          <a:extLst>
            <a:ext uri="{FF2B5EF4-FFF2-40B4-BE49-F238E27FC236}">
              <a16:creationId xmlns:a16="http://schemas.microsoft.com/office/drawing/2014/main" id="{ACEC77CF-2FB0-4673-9704-5DED7C4D7E8E}"/>
            </a:ext>
          </a:extLst>
        </xdr:cNvPr>
        <xdr:cNvSpPr txBox="1">
          <a:spLocks noChangeArrowheads="1"/>
        </xdr:cNvSpPr>
      </xdr:nvSpPr>
      <xdr:spPr bwMode="auto">
        <a:xfrm>
          <a:off x="9525" y="244602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twoCellAnchor>
  <xdr:twoCellAnchor editAs="oneCell">
    <xdr:from>
      <xdr:col>0</xdr:col>
      <xdr:colOff>9525</xdr:colOff>
      <xdr:row>48</xdr:row>
      <xdr:rowOff>9525</xdr:rowOff>
    </xdr:from>
    <xdr:to>
      <xdr:col>5</xdr:col>
      <xdr:colOff>9525</xdr:colOff>
      <xdr:row>49</xdr:row>
      <xdr:rowOff>9525</xdr:rowOff>
    </xdr:to>
    <xdr:sp macro="" textlink="" fLocksText="0">
      <xdr:nvSpPr>
        <xdr:cNvPr id="32" name="Text Box 31">
          <a:extLst>
            <a:ext uri="{FF2B5EF4-FFF2-40B4-BE49-F238E27FC236}">
              <a16:creationId xmlns:a16="http://schemas.microsoft.com/office/drawing/2014/main" id="{EE289193-C5D8-488F-BC52-E52B05760C4E}"/>
            </a:ext>
          </a:extLst>
        </xdr:cNvPr>
        <xdr:cNvSpPr txBox="1">
          <a:spLocks noChangeArrowheads="1"/>
        </xdr:cNvSpPr>
      </xdr:nvSpPr>
      <xdr:spPr bwMode="auto">
        <a:xfrm>
          <a:off x="9525" y="254127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twoCellAnchor>
  <xdr:twoCellAnchor editAs="oneCell">
    <xdr:from>
      <xdr:col>0</xdr:col>
      <xdr:colOff>9525</xdr:colOff>
      <xdr:row>50</xdr:row>
      <xdr:rowOff>9525</xdr:rowOff>
    </xdr:from>
    <xdr:to>
      <xdr:col>2</xdr:col>
      <xdr:colOff>9525</xdr:colOff>
      <xdr:row>51</xdr:row>
      <xdr:rowOff>9525</xdr:rowOff>
    </xdr:to>
    <xdr:sp macro="" textlink="" fLocksText="0">
      <xdr:nvSpPr>
        <xdr:cNvPr id="33" name="Text Box 32">
          <a:extLst>
            <a:ext uri="{FF2B5EF4-FFF2-40B4-BE49-F238E27FC236}">
              <a16:creationId xmlns:a16="http://schemas.microsoft.com/office/drawing/2014/main" id="{F5593E91-2CCD-4A99-BE50-78DF558573E3}"/>
            </a:ext>
          </a:extLst>
        </xdr:cNvPr>
        <xdr:cNvSpPr txBox="1">
          <a:spLocks noChangeArrowheads="1"/>
        </xdr:cNvSpPr>
      </xdr:nvSpPr>
      <xdr:spPr bwMode="auto">
        <a:xfrm>
          <a:off x="9525" y="2650807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2</xdr:col>
      <xdr:colOff>9525</xdr:colOff>
      <xdr:row>50</xdr:row>
      <xdr:rowOff>9525</xdr:rowOff>
    </xdr:from>
    <xdr:to>
      <xdr:col>5</xdr:col>
      <xdr:colOff>9525</xdr:colOff>
      <xdr:row>51</xdr:row>
      <xdr:rowOff>9525</xdr:rowOff>
    </xdr:to>
    <xdr:sp macro="" textlink="" fLocksText="0">
      <xdr:nvSpPr>
        <xdr:cNvPr id="34" name="Text Box 33">
          <a:extLst>
            <a:ext uri="{FF2B5EF4-FFF2-40B4-BE49-F238E27FC236}">
              <a16:creationId xmlns:a16="http://schemas.microsoft.com/office/drawing/2014/main" id="{EC44A8BA-956D-4005-B342-A83EA3B71C0B}"/>
            </a:ext>
          </a:extLst>
        </xdr:cNvPr>
        <xdr:cNvSpPr txBox="1">
          <a:spLocks noChangeArrowheads="1"/>
        </xdr:cNvSpPr>
      </xdr:nvSpPr>
      <xdr:spPr bwMode="auto">
        <a:xfrm>
          <a:off x="3295650" y="2650807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51</xdr:row>
      <xdr:rowOff>9525</xdr:rowOff>
    </xdr:from>
    <xdr:to>
      <xdr:col>2</xdr:col>
      <xdr:colOff>9525</xdr:colOff>
      <xdr:row>52</xdr:row>
      <xdr:rowOff>9525</xdr:rowOff>
    </xdr:to>
    <xdr:sp macro="" textlink="" fLocksText="0">
      <xdr:nvSpPr>
        <xdr:cNvPr id="35" name="Text Box 34">
          <a:extLst>
            <a:ext uri="{FF2B5EF4-FFF2-40B4-BE49-F238E27FC236}">
              <a16:creationId xmlns:a16="http://schemas.microsoft.com/office/drawing/2014/main" id="{B37B2780-6304-46E1-903E-478B0C71187A}"/>
            </a:ext>
          </a:extLst>
        </xdr:cNvPr>
        <xdr:cNvSpPr txBox="1">
          <a:spLocks noChangeArrowheads="1"/>
        </xdr:cNvSpPr>
      </xdr:nvSpPr>
      <xdr:spPr bwMode="auto">
        <a:xfrm>
          <a:off x="9525" y="26689050"/>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2</xdr:col>
      <xdr:colOff>9525</xdr:colOff>
      <xdr:row>51</xdr:row>
      <xdr:rowOff>9525</xdr:rowOff>
    </xdr:from>
    <xdr:to>
      <xdr:col>5</xdr:col>
      <xdr:colOff>9525</xdr:colOff>
      <xdr:row>52</xdr:row>
      <xdr:rowOff>9525</xdr:rowOff>
    </xdr:to>
    <xdr:sp macro="" textlink="" fLocksText="0">
      <xdr:nvSpPr>
        <xdr:cNvPr id="36" name="Text Box 35">
          <a:extLst>
            <a:ext uri="{FF2B5EF4-FFF2-40B4-BE49-F238E27FC236}">
              <a16:creationId xmlns:a16="http://schemas.microsoft.com/office/drawing/2014/main" id="{93E4A810-C527-4693-951C-5907AD1D2138}"/>
            </a:ext>
          </a:extLst>
        </xdr:cNvPr>
        <xdr:cNvSpPr txBox="1">
          <a:spLocks noChangeArrowheads="1"/>
        </xdr:cNvSpPr>
      </xdr:nvSpPr>
      <xdr:spPr bwMode="auto">
        <a:xfrm>
          <a:off x="3295650" y="26689050"/>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58</xdr:row>
      <xdr:rowOff>9525</xdr:rowOff>
    </xdr:from>
    <xdr:to>
      <xdr:col>2</xdr:col>
      <xdr:colOff>9525</xdr:colOff>
      <xdr:row>59</xdr:row>
      <xdr:rowOff>9524</xdr:rowOff>
    </xdr:to>
    <xdr:sp macro="" textlink="" fLocksText="0">
      <xdr:nvSpPr>
        <xdr:cNvPr id="37" name="Text Box 36">
          <a:extLst>
            <a:ext uri="{FF2B5EF4-FFF2-40B4-BE49-F238E27FC236}">
              <a16:creationId xmlns:a16="http://schemas.microsoft.com/office/drawing/2014/main" id="{11FB60F2-5439-4801-9438-96EB604C67FB}"/>
            </a:ext>
          </a:extLst>
        </xdr:cNvPr>
        <xdr:cNvSpPr txBox="1">
          <a:spLocks noChangeArrowheads="1"/>
        </xdr:cNvSpPr>
      </xdr:nvSpPr>
      <xdr:spPr bwMode="auto">
        <a:xfrm>
          <a:off x="9525" y="280130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2</xdr:col>
      <xdr:colOff>9525</xdr:colOff>
      <xdr:row>58</xdr:row>
      <xdr:rowOff>9525</xdr:rowOff>
    </xdr:from>
    <xdr:to>
      <xdr:col>5</xdr:col>
      <xdr:colOff>9525</xdr:colOff>
      <xdr:row>59</xdr:row>
      <xdr:rowOff>171450</xdr:rowOff>
    </xdr:to>
    <xdr:sp macro="" textlink="" fLocksText="0">
      <xdr:nvSpPr>
        <xdr:cNvPr id="38" name="Text Box 37">
          <a:extLst>
            <a:ext uri="{FF2B5EF4-FFF2-40B4-BE49-F238E27FC236}">
              <a16:creationId xmlns:a16="http://schemas.microsoft.com/office/drawing/2014/main" id="{D4906349-149D-45C9-B12A-72F20AEB8ED1}"/>
            </a:ext>
          </a:extLst>
        </xdr:cNvPr>
        <xdr:cNvSpPr txBox="1">
          <a:spLocks noChangeArrowheads="1"/>
        </xdr:cNvSpPr>
      </xdr:nvSpPr>
      <xdr:spPr bwMode="auto">
        <a:xfrm>
          <a:off x="3295650" y="24622125"/>
          <a:ext cx="323850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0</xdr:col>
      <xdr:colOff>9526</xdr:colOff>
      <xdr:row>0</xdr:row>
      <xdr:rowOff>561975</xdr:rowOff>
    </xdr:from>
    <xdr:ext cx="7829550" cy="504826"/>
    <xdr:sp macro="" textlink="" fLocksText="0">
      <xdr:nvSpPr>
        <xdr:cNvPr id="2" name="Text Box 3">
          <a:extLst>
            <a:ext uri="{FF2B5EF4-FFF2-40B4-BE49-F238E27FC236}">
              <a16:creationId xmlns:a16="http://schemas.microsoft.com/office/drawing/2014/main" id="{7A73262B-03EB-4C5A-9D8E-56836CFE52C0}"/>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oneCellAnchor>
  <xdr:oneCellAnchor>
    <xdr:from>
      <xdr:col>0</xdr:col>
      <xdr:colOff>28575</xdr:colOff>
      <xdr:row>1</xdr:row>
      <xdr:rowOff>457200</xdr:rowOff>
    </xdr:from>
    <xdr:ext cx="8210550" cy="428625"/>
    <xdr:sp macro="" textlink="" fLocksText="0">
      <xdr:nvSpPr>
        <xdr:cNvPr id="3" name="Text Box 4">
          <a:extLst>
            <a:ext uri="{FF2B5EF4-FFF2-40B4-BE49-F238E27FC236}">
              <a16:creationId xmlns:a16="http://schemas.microsoft.com/office/drawing/2014/main" id="{6911E1E1-DB85-4374-AA15-BDA398498C67}"/>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oneCellAnchor>
  <xdr:absoluteAnchor>
    <xdr:pos x="38099" y="1371601"/>
    <xdr:ext cx="8220075" cy="285750"/>
    <xdr:sp macro="" textlink="" fLocksText="0">
      <xdr:nvSpPr>
        <xdr:cNvPr id="4" name="Text Box 5">
          <a:extLst>
            <a:ext uri="{FF2B5EF4-FFF2-40B4-BE49-F238E27FC236}">
              <a16:creationId xmlns:a16="http://schemas.microsoft.com/office/drawing/2014/main" id="{F156023D-F0D6-4C4F-8DD1-9D1977F422D2}"/>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Năm 2024 / Year 2024</a:t>
          </a:r>
        </a:p>
      </xdr:txBody>
    </xdr:sp>
    <xdr:clientData/>
  </xdr:absoluteAnchor>
  <xdr:oneCellAnchor>
    <xdr:from>
      <xdr:col>4</xdr:col>
      <xdr:colOff>819150</xdr:colOff>
      <xdr:row>15</xdr:row>
      <xdr:rowOff>152400</xdr:rowOff>
    </xdr:from>
    <xdr:ext cx="2095500" cy="171450"/>
    <xdr:sp macro="" textlink="" fLocksText="0">
      <xdr:nvSpPr>
        <xdr:cNvPr id="5" name="Text Box 26">
          <a:extLst>
            <a:ext uri="{FF2B5EF4-FFF2-40B4-BE49-F238E27FC236}">
              <a16:creationId xmlns:a16="http://schemas.microsoft.com/office/drawing/2014/main" id="{2353F1BC-7FA7-4C1D-9A51-4C757CE759C6}"/>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oneCellAnchor>
  <xdr:oneCellAnchor>
    <xdr:from>
      <xdr:col>0</xdr:col>
      <xdr:colOff>422414</xdr:colOff>
      <xdr:row>101</xdr:row>
      <xdr:rowOff>8282</xdr:rowOff>
    </xdr:from>
    <xdr:ext cx="3822009" cy="636932"/>
    <xdr:sp macro="" textlink="" fLocksText="0">
      <xdr:nvSpPr>
        <xdr:cNvPr id="6" name="Text Box 32">
          <a:extLst>
            <a:ext uri="{FF2B5EF4-FFF2-40B4-BE49-F238E27FC236}">
              <a16:creationId xmlns:a16="http://schemas.microsoft.com/office/drawing/2014/main" id="{19A7A6A0-9B3B-42F8-94CB-B4281ED725E0}"/>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oneCellAnchor>
  <xdr:oneCellAnchor>
    <xdr:from>
      <xdr:col>3</xdr:col>
      <xdr:colOff>161925</xdr:colOff>
      <xdr:row>101</xdr:row>
      <xdr:rowOff>0</xdr:rowOff>
    </xdr:from>
    <xdr:ext cx="3971925" cy="636932"/>
    <xdr:sp macro="" textlink="" fLocksText="0">
      <xdr:nvSpPr>
        <xdr:cNvPr id="7" name="Text Box 32">
          <a:extLst>
            <a:ext uri="{FF2B5EF4-FFF2-40B4-BE49-F238E27FC236}">
              <a16:creationId xmlns:a16="http://schemas.microsoft.com/office/drawing/2014/main" id="{34D3CFBA-6E39-4CF9-9264-B28BA2BC5D3D}"/>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one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B31C8E60-CC8E-4501-8E57-8DC75CAB7D71}"/>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87E573B3-BA62-44CE-849B-AE0CC9CFA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B5692-62F1-4F45-B5C9-85F6CCD6D7D1}">
  <sheetPr>
    <tabColor theme="1" tint="4.9989318521683403E-2"/>
    <outlinePr summaryBelow="0"/>
  </sheetPr>
  <dimension ref="A1:G82"/>
  <sheetViews>
    <sheetView showGridLines="0" showZeros="0" tabSelected="1" showOutlineSymbols="0" view="pageBreakPreview" zoomScale="115" zoomScaleNormal="100" zoomScaleSheetLayoutView="115" workbookViewId="0"/>
  </sheetViews>
  <sheetFormatPr defaultRowHeight="15" x14ac:dyDescent="0.25"/>
  <cols>
    <col min="1" max="1" width="32.7109375" style="1" customWidth="1"/>
    <col min="2" max="3" width="8.5703125" style="1" customWidth="1"/>
    <col min="4" max="4" width="15.140625" style="1" customWidth="1"/>
    <col min="5" max="5" width="16.42578125" style="1" customWidth="1"/>
    <col min="6" max="6" width="15.5703125" style="1" customWidth="1"/>
    <col min="7" max="7" width="17.7109375" style="1" customWidth="1"/>
    <col min="8" max="256" width="9.140625" style="1"/>
    <col min="257" max="257" width="32.7109375" style="1" customWidth="1"/>
    <col min="258" max="259" width="8.5703125" style="1" customWidth="1"/>
    <col min="260" max="260" width="15.140625" style="1" customWidth="1"/>
    <col min="261" max="261" width="16.42578125" style="1" customWidth="1"/>
    <col min="262" max="262" width="15.5703125" style="1" customWidth="1"/>
    <col min="263" max="263" width="17.7109375" style="1" customWidth="1"/>
    <col min="264" max="512" width="9.140625" style="1"/>
    <col min="513" max="513" width="32.7109375" style="1" customWidth="1"/>
    <col min="514" max="515" width="8.5703125" style="1" customWidth="1"/>
    <col min="516" max="516" width="15.140625" style="1" customWidth="1"/>
    <col min="517" max="517" width="16.42578125" style="1" customWidth="1"/>
    <col min="518" max="518" width="15.5703125" style="1" customWidth="1"/>
    <col min="519" max="519" width="17.7109375" style="1" customWidth="1"/>
    <col min="520" max="768" width="9.140625" style="1"/>
    <col min="769" max="769" width="32.7109375" style="1" customWidth="1"/>
    <col min="770" max="771" width="8.5703125" style="1" customWidth="1"/>
    <col min="772" max="772" width="15.140625" style="1" customWidth="1"/>
    <col min="773" max="773" width="16.42578125" style="1" customWidth="1"/>
    <col min="774" max="774" width="15.5703125" style="1" customWidth="1"/>
    <col min="775" max="775" width="17.7109375" style="1" customWidth="1"/>
    <col min="776" max="1024" width="9.140625" style="1"/>
    <col min="1025" max="1025" width="32.7109375" style="1" customWidth="1"/>
    <col min="1026" max="1027" width="8.5703125" style="1" customWidth="1"/>
    <col min="1028" max="1028" width="15.140625" style="1" customWidth="1"/>
    <col min="1029" max="1029" width="16.42578125" style="1" customWidth="1"/>
    <col min="1030" max="1030" width="15.5703125" style="1" customWidth="1"/>
    <col min="1031" max="1031" width="17.7109375" style="1" customWidth="1"/>
    <col min="1032" max="1280" width="9.140625" style="1"/>
    <col min="1281" max="1281" width="32.7109375" style="1" customWidth="1"/>
    <col min="1282" max="1283" width="8.5703125" style="1" customWidth="1"/>
    <col min="1284" max="1284" width="15.140625" style="1" customWidth="1"/>
    <col min="1285" max="1285" width="16.42578125" style="1" customWidth="1"/>
    <col min="1286" max="1286" width="15.5703125" style="1" customWidth="1"/>
    <col min="1287" max="1287" width="17.7109375" style="1" customWidth="1"/>
    <col min="1288" max="1536" width="9.140625" style="1"/>
    <col min="1537" max="1537" width="32.7109375" style="1" customWidth="1"/>
    <col min="1538" max="1539" width="8.5703125" style="1" customWidth="1"/>
    <col min="1540" max="1540" width="15.140625" style="1" customWidth="1"/>
    <col min="1541" max="1541" width="16.42578125" style="1" customWidth="1"/>
    <col min="1542" max="1542" width="15.5703125" style="1" customWidth="1"/>
    <col min="1543" max="1543" width="17.7109375" style="1" customWidth="1"/>
    <col min="1544" max="1792" width="9.140625" style="1"/>
    <col min="1793" max="1793" width="32.7109375" style="1" customWidth="1"/>
    <col min="1794" max="1795" width="8.5703125" style="1" customWidth="1"/>
    <col min="1796" max="1796" width="15.140625" style="1" customWidth="1"/>
    <col min="1797" max="1797" width="16.42578125" style="1" customWidth="1"/>
    <col min="1798" max="1798" width="15.5703125" style="1" customWidth="1"/>
    <col min="1799" max="1799" width="17.7109375" style="1" customWidth="1"/>
    <col min="1800" max="2048" width="9.140625" style="1"/>
    <col min="2049" max="2049" width="32.7109375" style="1" customWidth="1"/>
    <col min="2050" max="2051" width="8.5703125" style="1" customWidth="1"/>
    <col min="2052" max="2052" width="15.140625" style="1" customWidth="1"/>
    <col min="2053" max="2053" width="16.42578125" style="1" customWidth="1"/>
    <col min="2054" max="2054" width="15.5703125" style="1" customWidth="1"/>
    <col min="2055" max="2055" width="17.7109375" style="1" customWidth="1"/>
    <col min="2056" max="2304" width="9.140625" style="1"/>
    <col min="2305" max="2305" width="32.7109375" style="1" customWidth="1"/>
    <col min="2306" max="2307" width="8.5703125" style="1" customWidth="1"/>
    <col min="2308" max="2308" width="15.140625" style="1" customWidth="1"/>
    <col min="2309" max="2309" width="16.42578125" style="1" customWidth="1"/>
    <col min="2310" max="2310" width="15.5703125" style="1" customWidth="1"/>
    <col min="2311" max="2311" width="17.7109375" style="1" customWidth="1"/>
    <col min="2312" max="2560" width="9.140625" style="1"/>
    <col min="2561" max="2561" width="32.7109375" style="1" customWidth="1"/>
    <col min="2562" max="2563" width="8.5703125" style="1" customWidth="1"/>
    <col min="2564" max="2564" width="15.140625" style="1" customWidth="1"/>
    <col min="2565" max="2565" width="16.42578125" style="1" customWidth="1"/>
    <col min="2566" max="2566" width="15.5703125" style="1" customWidth="1"/>
    <col min="2567" max="2567" width="17.7109375" style="1" customWidth="1"/>
    <col min="2568" max="2816" width="9.140625" style="1"/>
    <col min="2817" max="2817" width="32.7109375" style="1" customWidth="1"/>
    <col min="2818" max="2819" width="8.5703125" style="1" customWidth="1"/>
    <col min="2820" max="2820" width="15.140625" style="1" customWidth="1"/>
    <col min="2821" max="2821" width="16.42578125" style="1" customWidth="1"/>
    <col min="2822" max="2822" width="15.5703125" style="1" customWidth="1"/>
    <col min="2823" max="2823" width="17.7109375" style="1" customWidth="1"/>
    <col min="2824" max="3072" width="9.140625" style="1"/>
    <col min="3073" max="3073" width="32.7109375" style="1" customWidth="1"/>
    <col min="3074" max="3075" width="8.5703125" style="1" customWidth="1"/>
    <col min="3076" max="3076" width="15.140625" style="1" customWidth="1"/>
    <col min="3077" max="3077" width="16.42578125" style="1" customWidth="1"/>
    <col min="3078" max="3078" width="15.5703125" style="1" customWidth="1"/>
    <col min="3079" max="3079" width="17.7109375" style="1" customWidth="1"/>
    <col min="3080" max="3328" width="9.140625" style="1"/>
    <col min="3329" max="3329" width="32.7109375" style="1" customWidth="1"/>
    <col min="3330" max="3331" width="8.5703125" style="1" customWidth="1"/>
    <col min="3332" max="3332" width="15.140625" style="1" customWidth="1"/>
    <col min="3333" max="3333" width="16.42578125" style="1" customWidth="1"/>
    <col min="3334" max="3334" width="15.5703125" style="1" customWidth="1"/>
    <col min="3335" max="3335" width="17.7109375" style="1" customWidth="1"/>
    <col min="3336" max="3584" width="9.140625" style="1"/>
    <col min="3585" max="3585" width="32.7109375" style="1" customWidth="1"/>
    <col min="3586" max="3587" width="8.5703125" style="1" customWidth="1"/>
    <col min="3588" max="3588" width="15.140625" style="1" customWidth="1"/>
    <col min="3589" max="3589" width="16.42578125" style="1" customWidth="1"/>
    <col min="3590" max="3590" width="15.5703125" style="1" customWidth="1"/>
    <col min="3591" max="3591" width="17.7109375" style="1" customWidth="1"/>
    <col min="3592" max="3840" width="9.140625" style="1"/>
    <col min="3841" max="3841" width="32.7109375" style="1" customWidth="1"/>
    <col min="3842" max="3843" width="8.5703125" style="1" customWidth="1"/>
    <col min="3844" max="3844" width="15.140625" style="1" customWidth="1"/>
    <col min="3845" max="3845" width="16.42578125" style="1" customWidth="1"/>
    <col min="3846" max="3846" width="15.5703125" style="1" customWidth="1"/>
    <col min="3847" max="3847" width="17.7109375" style="1" customWidth="1"/>
    <col min="3848" max="4096" width="9.140625" style="1"/>
    <col min="4097" max="4097" width="32.7109375" style="1" customWidth="1"/>
    <col min="4098" max="4099" width="8.5703125" style="1" customWidth="1"/>
    <col min="4100" max="4100" width="15.140625" style="1" customWidth="1"/>
    <col min="4101" max="4101" width="16.42578125" style="1" customWidth="1"/>
    <col min="4102" max="4102" width="15.5703125" style="1" customWidth="1"/>
    <col min="4103" max="4103" width="17.7109375" style="1" customWidth="1"/>
    <col min="4104" max="4352" width="9.140625" style="1"/>
    <col min="4353" max="4353" width="32.7109375" style="1" customWidth="1"/>
    <col min="4354" max="4355" width="8.5703125" style="1" customWidth="1"/>
    <col min="4356" max="4356" width="15.140625" style="1" customWidth="1"/>
    <col min="4357" max="4357" width="16.42578125" style="1" customWidth="1"/>
    <col min="4358" max="4358" width="15.5703125" style="1" customWidth="1"/>
    <col min="4359" max="4359" width="17.7109375" style="1" customWidth="1"/>
    <col min="4360" max="4608" width="9.140625" style="1"/>
    <col min="4609" max="4609" width="32.7109375" style="1" customWidth="1"/>
    <col min="4610" max="4611" width="8.5703125" style="1" customWidth="1"/>
    <col min="4612" max="4612" width="15.140625" style="1" customWidth="1"/>
    <col min="4613" max="4613" width="16.42578125" style="1" customWidth="1"/>
    <col min="4614" max="4614" width="15.5703125" style="1" customWidth="1"/>
    <col min="4615" max="4615" width="17.7109375" style="1" customWidth="1"/>
    <col min="4616" max="4864" width="9.140625" style="1"/>
    <col min="4865" max="4865" width="32.7109375" style="1" customWidth="1"/>
    <col min="4866" max="4867" width="8.5703125" style="1" customWidth="1"/>
    <col min="4868" max="4868" width="15.140625" style="1" customWidth="1"/>
    <col min="4869" max="4869" width="16.42578125" style="1" customWidth="1"/>
    <col min="4870" max="4870" width="15.5703125" style="1" customWidth="1"/>
    <col min="4871" max="4871" width="17.7109375" style="1" customWidth="1"/>
    <col min="4872" max="5120" width="9.140625" style="1"/>
    <col min="5121" max="5121" width="32.7109375" style="1" customWidth="1"/>
    <col min="5122" max="5123" width="8.5703125" style="1" customWidth="1"/>
    <col min="5124" max="5124" width="15.140625" style="1" customWidth="1"/>
    <col min="5125" max="5125" width="16.42578125" style="1" customWidth="1"/>
    <col min="5126" max="5126" width="15.5703125" style="1" customWidth="1"/>
    <col min="5127" max="5127" width="17.7109375" style="1" customWidth="1"/>
    <col min="5128" max="5376" width="9.140625" style="1"/>
    <col min="5377" max="5377" width="32.7109375" style="1" customWidth="1"/>
    <col min="5378" max="5379" width="8.5703125" style="1" customWidth="1"/>
    <col min="5380" max="5380" width="15.140625" style="1" customWidth="1"/>
    <col min="5381" max="5381" width="16.42578125" style="1" customWidth="1"/>
    <col min="5382" max="5382" width="15.5703125" style="1" customWidth="1"/>
    <col min="5383" max="5383" width="17.7109375" style="1" customWidth="1"/>
    <col min="5384" max="5632" width="9.140625" style="1"/>
    <col min="5633" max="5633" width="32.7109375" style="1" customWidth="1"/>
    <col min="5634" max="5635" width="8.5703125" style="1" customWidth="1"/>
    <col min="5636" max="5636" width="15.140625" style="1" customWidth="1"/>
    <col min="5637" max="5637" width="16.42578125" style="1" customWidth="1"/>
    <col min="5638" max="5638" width="15.5703125" style="1" customWidth="1"/>
    <col min="5639" max="5639" width="17.7109375" style="1" customWidth="1"/>
    <col min="5640" max="5888" width="9.140625" style="1"/>
    <col min="5889" max="5889" width="32.7109375" style="1" customWidth="1"/>
    <col min="5890" max="5891" width="8.5703125" style="1" customWidth="1"/>
    <col min="5892" max="5892" width="15.140625" style="1" customWidth="1"/>
    <col min="5893" max="5893" width="16.42578125" style="1" customWidth="1"/>
    <col min="5894" max="5894" width="15.5703125" style="1" customWidth="1"/>
    <col min="5895" max="5895" width="17.7109375" style="1" customWidth="1"/>
    <col min="5896" max="6144" width="9.140625" style="1"/>
    <col min="6145" max="6145" width="32.7109375" style="1" customWidth="1"/>
    <col min="6146" max="6147" width="8.5703125" style="1" customWidth="1"/>
    <col min="6148" max="6148" width="15.140625" style="1" customWidth="1"/>
    <col min="6149" max="6149" width="16.42578125" style="1" customWidth="1"/>
    <col min="6150" max="6150" width="15.5703125" style="1" customWidth="1"/>
    <col min="6151" max="6151" width="17.7109375" style="1" customWidth="1"/>
    <col min="6152" max="6400" width="9.140625" style="1"/>
    <col min="6401" max="6401" width="32.7109375" style="1" customWidth="1"/>
    <col min="6402" max="6403" width="8.5703125" style="1" customWidth="1"/>
    <col min="6404" max="6404" width="15.140625" style="1" customWidth="1"/>
    <col min="6405" max="6405" width="16.42578125" style="1" customWidth="1"/>
    <col min="6406" max="6406" width="15.5703125" style="1" customWidth="1"/>
    <col min="6407" max="6407" width="17.7109375" style="1" customWidth="1"/>
    <col min="6408" max="6656" width="9.140625" style="1"/>
    <col min="6657" max="6657" width="32.7109375" style="1" customWidth="1"/>
    <col min="6658" max="6659" width="8.5703125" style="1" customWidth="1"/>
    <col min="6660" max="6660" width="15.140625" style="1" customWidth="1"/>
    <col min="6661" max="6661" width="16.42578125" style="1" customWidth="1"/>
    <col min="6662" max="6662" width="15.5703125" style="1" customWidth="1"/>
    <col min="6663" max="6663" width="17.7109375" style="1" customWidth="1"/>
    <col min="6664" max="6912" width="9.140625" style="1"/>
    <col min="6913" max="6913" width="32.7109375" style="1" customWidth="1"/>
    <col min="6914" max="6915" width="8.5703125" style="1" customWidth="1"/>
    <col min="6916" max="6916" width="15.140625" style="1" customWidth="1"/>
    <col min="6917" max="6917" width="16.42578125" style="1" customWidth="1"/>
    <col min="6918" max="6918" width="15.5703125" style="1" customWidth="1"/>
    <col min="6919" max="6919" width="17.7109375" style="1" customWidth="1"/>
    <col min="6920" max="7168" width="9.140625" style="1"/>
    <col min="7169" max="7169" width="32.7109375" style="1" customWidth="1"/>
    <col min="7170" max="7171" width="8.5703125" style="1" customWidth="1"/>
    <col min="7172" max="7172" width="15.140625" style="1" customWidth="1"/>
    <col min="7173" max="7173" width="16.42578125" style="1" customWidth="1"/>
    <col min="7174" max="7174" width="15.5703125" style="1" customWidth="1"/>
    <col min="7175" max="7175" width="17.7109375" style="1" customWidth="1"/>
    <col min="7176" max="7424" width="9.140625" style="1"/>
    <col min="7425" max="7425" width="32.7109375" style="1" customWidth="1"/>
    <col min="7426" max="7427" width="8.5703125" style="1" customWidth="1"/>
    <col min="7428" max="7428" width="15.140625" style="1" customWidth="1"/>
    <col min="7429" max="7429" width="16.42578125" style="1" customWidth="1"/>
    <col min="7430" max="7430" width="15.5703125" style="1" customWidth="1"/>
    <col min="7431" max="7431" width="17.7109375" style="1" customWidth="1"/>
    <col min="7432" max="7680" width="9.140625" style="1"/>
    <col min="7681" max="7681" width="32.7109375" style="1" customWidth="1"/>
    <col min="7682" max="7683" width="8.5703125" style="1" customWidth="1"/>
    <col min="7684" max="7684" width="15.140625" style="1" customWidth="1"/>
    <col min="7685" max="7685" width="16.42578125" style="1" customWidth="1"/>
    <col min="7686" max="7686" width="15.5703125" style="1" customWidth="1"/>
    <col min="7687" max="7687" width="17.7109375" style="1" customWidth="1"/>
    <col min="7688" max="7936" width="9.140625" style="1"/>
    <col min="7937" max="7937" width="32.7109375" style="1" customWidth="1"/>
    <col min="7938" max="7939" width="8.5703125" style="1" customWidth="1"/>
    <col min="7940" max="7940" width="15.140625" style="1" customWidth="1"/>
    <col min="7941" max="7941" width="16.42578125" style="1" customWidth="1"/>
    <col min="7942" max="7942" width="15.5703125" style="1" customWidth="1"/>
    <col min="7943" max="7943" width="17.7109375" style="1" customWidth="1"/>
    <col min="7944" max="8192" width="9.140625" style="1"/>
    <col min="8193" max="8193" width="32.7109375" style="1" customWidth="1"/>
    <col min="8194" max="8195" width="8.5703125" style="1" customWidth="1"/>
    <col min="8196" max="8196" width="15.140625" style="1" customWidth="1"/>
    <col min="8197" max="8197" width="16.42578125" style="1" customWidth="1"/>
    <col min="8198" max="8198" width="15.5703125" style="1" customWidth="1"/>
    <col min="8199" max="8199" width="17.7109375" style="1" customWidth="1"/>
    <col min="8200" max="8448" width="9.140625" style="1"/>
    <col min="8449" max="8449" width="32.7109375" style="1" customWidth="1"/>
    <col min="8450" max="8451" width="8.5703125" style="1" customWidth="1"/>
    <col min="8452" max="8452" width="15.140625" style="1" customWidth="1"/>
    <col min="8453" max="8453" width="16.42578125" style="1" customWidth="1"/>
    <col min="8454" max="8454" width="15.5703125" style="1" customWidth="1"/>
    <col min="8455" max="8455" width="17.7109375" style="1" customWidth="1"/>
    <col min="8456" max="8704" width="9.140625" style="1"/>
    <col min="8705" max="8705" width="32.7109375" style="1" customWidth="1"/>
    <col min="8706" max="8707" width="8.5703125" style="1" customWidth="1"/>
    <col min="8708" max="8708" width="15.140625" style="1" customWidth="1"/>
    <col min="8709" max="8709" width="16.42578125" style="1" customWidth="1"/>
    <col min="8710" max="8710" width="15.5703125" style="1" customWidth="1"/>
    <col min="8711" max="8711" width="17.7109375" style="1" customWidth="1"/>
    <col min="8712" max="8960" width="9.140625" style="1"/>
    <col min="8961" max="8961" width="32.7109375" style="1" customWidth="1"/>
    <col min="8962" max="8963" width="8.5703125" style="1" customWidth="1"/>
    <col min="8964" max="8964" width="15.140625" style="1" customWidth="1"/>
    <col min="8965" max="8965" width="16.42578125" style="1" customWidth="1"/>
    <col min="8966" max="8966" width="15.5703125" style="1" customWidth="1"/>
    <col min="8967" max="8967" width="17.7109375" style="1" customWidth="1"/>
    <col min="8968" max="9216" width="9.140625" style="1"/>
    <col min="9217" max="9217" width="32.7109375" style="1" customWidth="1"/>
    <col min="9218" max="9219" width="8.5703125" style="1" customWidth="1"/>
    <col min="9220" max="9220" width="15.140625" style="1" customWidth="1"/>
    <col min="9221" max="9221" width="16.42578125" style="1" customWidth="1"/>
    <col min="9222" max="9222" width="15.5703125" style="1" customWidth="1"/>
    <col min="9223" max="9223" width="17.7109375" style="1" customWidth="1"/>
    <col min="9224" max="9472" width="9.140625" style="1"/>
    <col min="9473" max="9473" width="32.7109375" style="1" customWidth="1"/>
    <col min="9474" max="9475" width="8.5703125" style="1" customWidth="1"/>
    <col min="9476" max="9476" width="15.140625" style="1" customWidth="1"/>
    <col min="9477" max="9477" width="16.42578125" style="1" customWidth="1"/>
    <col min="9478" max="9478" width="15.5703125" style="1" customWidth="1"/>
    <col min="9479" max="9479" width="17.7109375" style="1" customWidth="1"/>
    <col min="9480" max="9728" width="9.140625" style="1"/>
    <col min="9729" max="9729" width="32.7109375" style="1" customWidth="1"/>
    <col min="9730" max="9731" width="8.5703125" style="1" customWidth="1"/>
    <col min="9732" max="9732" width="15.140625" style="1" customWidth="1"/>
    <col min="9733" max="9733" width="16.42578125" style="1" customWidth="1"/>
    <col min="9734" max="9734" width="15.5703125" style="1" customWidth="1"/>
    <col min="9735" max="9735" width="17.7109375" style="1" customWidth="1"/>
    <col min="9736" max="9984" width="9.140625" style="1"/>
    <col min="9985" max="9985" width="32.7109375" style="1" customWidth="1"/>
    <col min="9986" max="9987" width="8.5703125" style="1" customWidth="1"/>
    <col min="9988" max="9988" width="15.140625" style="1" customWidth="1"/>
    <col min="9989" max="9989" width="16.42578125" style="1" customWidth="1"/>
    <col min="9990" max="9990" width="15.5703125" style="1" customWidth="1"/>
    <col min="9991" max="9991" width="17.7109375" style="1" customWidth="1"/>
    <col min="9992" max="10240" width="9.140625" style="1"/>
    <col min="10241" max="10241" width="32.7109375" style="1" customWidth="1"/>
    <col min="10242" max="10243" width="8.5703125" style="1" customWidth="1"/>
    <col min="10244" max="10244" width="15.140625" style="1" customWidth="1"/>
    <col min="10245" max="10245" width="16.42578125" style="1" customWidth="1"/>
    <col min="10246" max="10246" width="15.5703125" style="1" customWidth="1"/>
    <col min="10247" max="10247" width="17.7109375" style="1" customWidth="1"/>
    <col min="10248" max="10496" width="9.140625" style="1"/>
    <col min="10497" max="10497" width="32.7109375" style="1" customWidth="1"/>
    <col min="10498" max="10499" width="8.5703125" style="1" customWidth="1"/>
    <col min="10500" max="10500" width="15.140625" style="1" customWidth="1"/>
    <col min="10501" max="10501" width="16.42578125" style="1" customWidth="1"/>
    <col min="10502" max="10502" width="15.5703125" style="1" customWidth="1"/>
    <col min="10503" max="10503" width="17.7109375" style="1" customWidth="1"/>
    <col min="10504" max="10752" width="9.140625" style="1"/>
    <col min="10753" max="10753" width="32.7109375" style="1" customWidth="1"/>
    <col min="10754" max="10755" width="8.5703125" style="1" customWidth="1"/>
    <col min="10756" max="10756" width="15.140625" style="1" customWidth="1"/>
    <col min="10757" max="10757" width="16.42578125" style="1" customWidth="1"/>
    <col min="10758" max="10758" width="15.5703125" style="1" customWidth="1"/>
    <col min="10759" max="10759" width="17.7109375" style="1" customWidth="1"/>
    <col min="10760" max="11008" width="9.140625" style="1"/>
    <col min="11009" max="11009" width="32.7109375" style="1" customWidth="1"/>
    <col min="11010" max="11011" width="8.5703125" style="1" customWidth="1"/>
    <col min="11012" max="11012" width="15.140625" style="1" customWidth="1"/>
    <col min="11013" max="11013" width="16.42578125" style="1" customWidth="1"/>
    <col min="11014" max="11014" width="15.5703125" style="1" customWidth="1"/>
    <col min="11015" max="11015" width="17.7109375" style="1" customWidth="1"/>
    <col min="11016" max="11264" width="9.140625" style="1"/>
    <col min="11265" max="11265" width="32.7109375" style="1" customWidth="1"/>
    <col min="11266" max="11267" width="8.5703125" style="1" customWidth="1"/>
    <col min="11268" max="11268" width="15.140625" style="1" customWidth="1"/>
    <col min="11269" max="11269" width="16.42578125" style="1" customWidth="1"/>
    <col min="11270" max="11270" width="15.5703125" style="1" customWidth="1"/>
    <col min="11271" max="11271" width="17.7109375" style="1" customWidth="1"/>
    <col min="11272" max="11520" width="9.140625" style="1"/>
    <col min="11521" max="11521" width="32.7109375" style="1" customWidth="1"/>
    <col min="11522" max="11523" width="8.5703125" style="1" customWidth="1"/>
    <col min="11524" max="11524" width="15.140625" style="1" customWidth="1"/>
    <col min="11525" max="11525" width="16.42578125" style="1" customWidth="1"/>
    <col min="11526" max="11526" width="15.5703125" style="1" customWidth="1"/>
    <col min="11527" max="11527" width="17.7109375" style="1" customWidth="1"/>
    <col min="11528" max="11776" width="9.140625" style="1"/>
    <col min="11777" max="11777" width="32.7109375" style="1" customWidth="1"/>
    <col min="11778" max="11779" width="8.5703125" style="1" customWidth="1"/>
    <col min="11780" max="11780" width="15.140625" style="1" customWidth="1"/>
    <col min="11781" max="11781" width="16.42578125" style="1" customWidth="1"/>
    <col min="11782" max="11782" width="15.5703125" style="1" customWidth="1"/>
    <col min="11783" max="11783" width="17.7109375" style="1" customWidth="1"/>
    <col min="11784" max="12032" width="9.140625" style="1"/>
    <col min="12033" max="12033" width="32.7109375" style="1" customWidth="1"/>
    <col min="12034" max="12035" width="8.5703125" style="1" customWidth="1"/>
    <col min="12036" max="12036" width="15.140625" style="1" customWidth="1"/>
    <col min="12037" max="12037" width="16.42578125" style="1" customWidth="1"/>
    <col min="12038" max="12038" width="15.5703125" style="1" customWidth="1"/>
    <col min="12039" max="12039" width="17.7109375" style="1" customWidth="1"/>
    <col min="12040" max="12288" width="9.140625" style="1"/>
    <col min="12289" max="12289" width="32.7109375" style="1" customWidth="1"/>
    <col min="12290" max="12291" width="8.5703125" style="1" customWidth="1"/>
    <col min="12292" max="12292" width="15.140625" style="1" customWidth="1"/>
    <col min="12293" max="12293" width="16.42578125" style="1" customWidth="1"/>
    <col min="12294" max="12294" width="15.5703125" style="1" customWidth="1"/>
    <col min="12295" max="12295" width="17.7109375" style="1" customWidth="1"/>
    <col min="12296" max="12544" width="9.140625" style="1"/>
    <col min="12545" max="12545" width="32.7109375" style="1" customWidth="1"/>
    <col min="12546" max="12547" width="8.5703125" style="1" customWidth="1"/>
    <col min="12548" max="12548" width="15.140625" style="1" customWidth="1"/>
    <col min="12549" max="12549" width="16.42578125" style="1" customWidth="1"/>
    <col min="12550" max="12550" width="15.5703125" style="1" customWidth="1"/>
    <col min="12551" max="12551" width="17.7109375" style="1" customWidth="1"/>
    <col min="12552" max="12800" width="9.140625" style="1"/>
    <col min="12801" max="12801" width="32.7109375" style="1" customWidth="1"/>
    <col min="12802" max="12803" width="8.5703125" style="1" customWidth="1"/>
    <col min="12804" max="12804" width="15.140625" style="1" customWidth="1"/>
    <col min="12805" max="12805" width="16.42578125" style="1" customWidth="1"/>
    <col min="12806" max="12806" width="15.5703125" style="1" customWidth="1"/>
    <col min="12807" max="12807" width="17.7109375" style="1" customWidth="1"/>
    <col min="12808" max="13056" width="9.140625" style="1"/>
    <col min="13057" max="13057" width="32.7109375" style="1" customWidth="1"/>
    <col min="13058" max="13059" width="8.5703125" style="1" customWidth="1"/>
    <col min="13060" max="13060" width="15.140625" style="1" customWidth="1"/>
    <col min="13061" max="13061" width="16.42578125" style="1" customWidth="1"/>
    <col min="13062" max="13062" width="15.5703125" style="1" customWidth="1"/>
    <col min="13063" max="13063" width="17.7109375" style="1" customWidth="1"/>
    <col min="13064" max="13312" width="9.140625" style="1"/>
    <col min="13313" max="13313" width="32.7109375" style="1" customWidth="1"/>
    <col min="13314" max="13315" width="8.5703125" style="1" customWidth="1"/>
    <col min="13316" max="13316" width="15.140625" style="1" customWidth="1"/>
    <col min="13317" max="13317" width="16.42578125" style="1" customWidth="1"/>
    <col min="13318" max="13318" width="15.5703125" style="1" customWidth="1"/>
    <col min="13319" max="13319" width="17.7109375" style="1" customWidth="1"/>
    <col min="13320" max="13568" width="9.140625" style="1"/>
    <col min="13569" max="13569" width="32.7109375" style="1" customWidth="1"/>
    <col min="13570" max="13571" width="8.5703125" style="1" customWidth="1"/>
    <col min="13572" max="13572" width="15.140625" style="1" customWidth="1"/>
    <col min="13573" max="13573" width="16.42578125" style="1" customWidth="1"/>
    <col min="13574" max="13574" width="15.5703125" style="1" customWidth="1"/>
    <col min="13575" max="13575" width="17.7109375" style="1" customWidth="1"/>
    <col min="13576" max="13824" width="9.140625" style="1"/>
    <col min="13825" max="13825" width="32.7109375" style="1" customWidth="1"/>
    <col min="13826" max="13827" width="8.5703125" style="1" customWidth="1"/>
    <col min="13828" max="13828" width="15.140625" style="1" customWidth="1"/>
    <col min="13829" max="13829" width="16.42578125" style="1" customWidth="1"/>
    <col min="13830" max="13830" width="15.5703125" style="1" customWidth="1"/>
    <col min="13831" max="13831" width="17.7109375" style="1" customWidth="1"/>
    <col min="13832" max="14080" width="9.140625" style="1"/>
    <col min="14081" max="14081" width="32.7109375" style="1" customWidth="1"/>
    <col min="14082" max="14083" width="8.5703125" style="1" customWidth="1"/>
    <col min="14084" max="14084" width="15.140625" style="1" customWidth="1"/>
    <col min="14085" max="14085" width="16.42578125" style="1" customWidth="1"/>
    <col min="14086" max="14086" width="15.5703125" style="1" customWidth="1"/>
    <col min="14087" max="14087" width="17.7109375" style="1" customWidth="1"/>
    <col min="14088" max="14336" width="9.140625" style="1"/>
    <col min="14337" max="14337" width="32.7109375" style="1" customWidth="1"/>
    <col min="14338" max="14339" width="8.5703125" style="1" customWidth="1"/>
    <col min="14340" max="14340" width="15.140625" style="1" customWidth="1"/>
    <col min="14341" max="14341" width="16.42578125" style="1" customWidth="1"/>
    <col min="14342" max="14342" width="15.5703125" style="1" customWidth="1"/>
    <col min="14343" max="14343" width="17.7109375" style="1" customWidth="1"/>
    <col min="14344" max="14592" width="9.140625" style="1"/>
    <col min="14593" max="14593" width="32.7109375" style="1" customWidth="1"/>
    <col min="14594" max="14595" width="8.5703125" style="1" customWidth="1"/>
    <col min="14596" max="14596" width="15.140625" style="1" customWidth="1"/>
    <col min="14597" max="14597" width="16.42578125" style="1" customWidth="1"/>
    <col min="14598" max="14598" width="15.5703125" style="1" customWidth="1"/>
    <col min="14599" max="14599" width="17.7109375" style="1" customWidth="1"/>
    <col min="14600" max="14848" width="9.140625" style="1"/>
    <col min="14849" max="14849" width="32.7109375" style="1" customWidth="1"/>
    <col min="14850" max="14851" width="8.5703125" style="1" customWidth="1"/>
    <col min="14852" max="14852" width="15.140625" style="1" customWidth="1"/>
    <col min="14853" max="14853" width="16.42578125" style="1" customWidth="1"/>
    <col min="14854" max="14854" width="15.5703125" style="1" customWidth="1"/>
    <col min="14855" max="14855" width="17.7109375" style="1" customWidth="1"/>
    <col min="14856" max="15104" width="9.140625" style="1"/>
    <col min="15105" max="15105" width="32.7109375" style="1" customWidth="1"/>
    <col min="15106" max="15107" width="8.5703125" style="1" customWidth="1"/>
    <col min="15108" max="15108" width="15.140625" style="1" customWidth="1"/>
    <col min="15109" max="15109" width="16.42578125" style="1" customWidth="1"/>
    <col min="15110" max="15110" width="15.5703125" style="1" customWidth="1"/>
    <col min="15111" max="15111" width="17.7109375" style="1" customWidth="1"/>
    <col min="15112" max="15360" width="9.140625" style="1"/>
    <col min="15361" max="15361" width="32.7109375" style="1" customWidth="1"/>
    <col min="15362" max="15363" width="8.5703125" style="1" customWidth="1"/>
    <col min="15364" max="15364" width="15.140625" style="1" customWidth="1"/>
    <col min="15365" max="15365" width="16.42578125" style="1" customWidth="1"/>
    <col min="15366" max="15366" width="15.5703125" style="1" customWidth="1"/>
    <col min="15367" max="15367" width="17.7109375" style="1" customWidth="1"/>
    <col min="15368" max="15616" width="9.140625" style="1"/>
    <col min="15617" max="15617" width="32.7109375" style="1" customWidth="1"/>
    <col min="15618" max="15619" width="8.5703125" style="1" customWidth="1"/>
    <col min="15620" max="15620" width="15.140625" style="1" customWidth="1"/>
    <col min="15621" max="15621" width="16.42578125" style="1" customWidth="1"/>
    <col min="15622" max="15622" width="15.5703125" style="1" customWidth="1"/>
    <col min="15623" max="15623" width="17.7109375" style="1" customWidth="1"/>
    <col min="15624" max="15872" width="9.140625" style="1"/>
    <col min="15873" max="15873" width="32.7109375" style="1" customWidth="1"/>
    <col min="15874" max="15875" width="8.5703125" style="1" customWidth="1"/>
    <col min="15876" max="15876" width="15.140625" style="1" customWidth="1"/>
    <col min="15877" max="15877" width="16.42578125" style="1" customWidth="1"/>
    <col min="15878" max="15878" width="15.5703125" style="1" customWidth="1"/>
    <col min="15879" max="15879" width="17.7109375" style="1" customWidth="1"/>
    <col min="15880" max="16128" width="9.140625" style="1"/>
    <col min="16129" max="16129" width="32.7109375" style="1" customWidth="1"/>
    <col min="16130" max="16131" width="8.5703125" style="1" customWidth="1"/>
    <col min="16132" max="16132" width="15.140625" style="1" customWidth="1"/>
    <col min="16133" max="16133" width="16.42578125" style="1" customWidth="1"/>
    <col min="16134" max="16134" width="15.5703125" style="1" customWidth="1"/>
    <col min="16135" max="16135" width="17.7109375" style="1" customWidth="1"/>
    <col min="16136" max="16384" width="9.140625" style="1"/>
  </cols>
  <sheetData>
    <row r="1" spans="1:7" ht="46.5" customHeight="1" x14ac:dyDescent="0.25">
      <c r="A1" s="2"/>
      <c r="B1" s="2"/>
      <c r="C1" s="136"/>
    </row>
    <row r="2" spans="1:7" ht="33" customHeight="1" x14ac:dyDescent="0.25">
      <c r="A2" s="158"/>
    </row>
    <row r="3" spans="1:7" ht="27" customHeight="1" x14ac:dyDescent="0.25">
      <c r="A3" s="137"/>
    </row>
    <row r="4" spans="1:7" ht="12.75" customHeight="1" x14ac:dyDescent="0.25">
      <c r="A4" s="138"/>
    </row>
    <row r="5" spans="1:7" ht="9.75" customHeight="1" x14ac:dyDescent="0.25">
      <c r="A5" s="2"/>
      <c r="B5" s="2"/>
      <c r="C5" s="2"/>
    </row>
    <row r="6" spans="1:7" ht="15.75" customHeight="1" x14ac:dyDescent="0.25">
      <c r="A6" s="139"/>
      <c r="B6" s="139"/>
    </row>
    <row r="7" spans="1:7" ht="15.75" customHeight="1" x14ac:dyDescent="0.25">
      <c r="A7" s="140"/>
      <c r="B7" s="140"/>
    </row>
    <row r="8" spans="1:7" ht="15.75" customHeight="1" x14ac:dyDescent="0.25">
      <c r="A8" s="139"/>
      <c r="B8" s="139"/>
    </row>
    <row r="9" spans="1:7" ht="15.75" customHeight="1" x14ac:dyDescent="0.25">
      <c r="A9" s="140"/>
      <c r="B9" s="140"/>
    </row>
    <row r="10" spans="1:7" ht="15.75" customHeight="1" x14ac:dyDescent="0.25">
      <c r="A10" s="139"/>
      <c r="B10" s="139"/>
    </row>
    <row r="11" spans="1:7" ht="15.75" customHeight="1" x14ac:dyDescent="0.25">
      <c r="A11" s="140"/>
      <c r="B11" s="140"/>
    </row>
    <row r="12" spans="1:7" ht="15.75" customHeight="1" x14ac:dyDescent="0.25">
      <c r="A12" s="139"/>
      <c r="B12" s="139"/>
    </row>
    <row r="13" spans="1:7" ht="15.75" customHeight="1" x14ac:dyDescent="0.25">
      <c r="A13" s="140"/>
      <c r="B13" s="140"/>
    </row>
    <row r="14" spans="1:7" ht="8.25" customHeight="1" x14ac:dyDescent="0.25">
      <c r="A14" s="7"/>
      <c r="B14" s="7"/>
      <c r="C14" s="7"/>
    </row>
    <row r="15" spans="1:7" ht="26.25" customHeight="1" x14ac:dyDescent="0.25">
      <c r="A15" s="259" t="s">
        <v>45</v>
      </c>
      <c r="B15" s="261" t="s">
        <v>503</v>
      </c>
      <c r="C15" s="261" t="s">
        <v>504</v>
      </c>
      <c r="D15" s="263" t="s">
        <v>882</v>
      </c>
      <c r="E15" s="263"/>
      <c r="F15" s="263" t="s">
        <v>883</v>
      </c>
      <c r="G15" s="264"/>
    </row>
    <row r="16" spans="1:7" ht="33.75" customHeight="1" x14ac:dyDescent="0.25">
      <c r="A16" s="260"/>
      <c r="B16" s="262"/>
      <c r="C16" s="262"/>
      <c r="D16" s="12" t="s">
        <v>47</v>
      </c>
      <c r="E16" s="12" t="s">
        <v>884</v>
      </c>
      <c r="F16" s="12" t="s">
        <v>48</v>
      </c>
      <c r="G16" s="13" t="s">
        <v>884</v>
      </c>
    </row>
    <row r="17" spans="1:7" ht="37.5" customHeight="1" x14ac:dyDescent="0.25">
      <c r="A17" s="114" t="s">
        <v>885</v>
      </c>
      <c r="B17" s="38" t="s">
        <v>507</v>
      </c>
      <c r="C17" s="38"/>
      <c r="D17" s="56">
        <f>D18+D21+D24+D25+D28+D29+D30+D31</f>
        <v>11652562757</v>
      </c>
      <c r="E17" s="56">
        <f>E18+E21+E24+E25+E28+E29+E30+E31</f>
        <v>11652562757</v>
      </c>
      <c r="F17" s="56">
        <f>F18+F21+F24+F25+F28+F29+F30+F31</f>
        <v>13383372387</v>
      </c>
      <c r="G17" s="79">
        <f>G18+G21+G24+G25+G28+G29+G30+G31</f>
        <v>13383372387</v>
      </c>
    </row>
    <row r="18" spans="1:7" ht="26.25" customHeight="1" x14ac:dyDescent="0.25">
      <c r="A18" s="115" t="s">
        <v>886</v>
      </c>
      <c r="B18" s="41" t="s">
        <v>509</v>
      </c>
      <c r="C18" s="41"/>
      <c r="D18" s="58">
        <f>D19+D20</f>
        <v>10635342366</v>
      </c>
      <c r="E18" s="58">
        <f>E19+E20</f>
        <v>10635342366</v>
      </c>
      <c r="F18" s="58">
        <f>F19+F20</f>
        <v>7713624062</v>
      </c>
      <c r="G18" s="83">
        <f>G19+G20</f>
        <v>7713624062</v>
      </c>
    </row>
    <row r="19" spans="1:7" ht="26.25" customHeight="1" x14ac:dyDescent="0.25">
      <c r="A19" s="159" t="s">
        <v>887</v>
      </c>
      <c r="B19" s="60" t="s">
        <v>888</v>
      </c>
      <c r="C19" s="60"/>
      <c r="D19" s="62">
        <v>0</v>
      </c>
      <c r="E19" s="62">
        <v>0</v>
      </c>
      <c r="F19" s="62">
        <v>0</v>
      </c>
      <c r="G19" s="87">
        <v>0</v>
      </c>
    </row>
    <row r="20" spans="1:7" ht="26.25" customHeight="1" x14ac:dyDescent="0.25">
      <c r="A20" s="159" t="s">
        <v>889</v>
      </c>
      <c r="B20" s="60" t="s">
        <v>890</v>
      </c>
      <c r="C20" s="60"/>
      <c r="D20" s="62">
        <v>10635342366</v>
      </c>
      <c r="E20" s="62">
        <v>10635342366</v>
      </c>
      <c r="F20" s="62">
        <v>7713624062</v>
      </c>
      <c r="G20" s="87">
        <v>7713624062</v>
      </c>
    </row>
    <row r="21" spans="1:7" ht="26.25" customHeight="1" x14ac:dyDescent="0.25">
      <c r="A21" s="115" t="s">
        <v>891</v>
      </c>
      <c r="B21" s="41" t="s">
        <v>511</v>
      </c>
      <c r="C21" s="41"/>
      <c r="D21" s="58">
        <f>D22+D23</f>
        <v>1241738660</v>
      </c>
      <c r="E21" s="58">
        <f>E22+E23</f>
        <v>1241738660</v>
      </c>
      <c r="F21" s="58">
        <f>F22+F23</f>
        <v>5499031426</v>
      </c>
      <c r="G21" s="83">
        <f>G22+G23</f>
        <v>5499031426</v>
      </c>
    </row>
    <row r="22" spans="1:7" ht="26.25" customHeight="1" x14ac:dyDescent="0.25">
      <c r="A22" s="159" t="s">
        <v>892</v>
      </c>
      <c r="B22" s="60" t="s">
        <v>513</v>
      </c>
      <c r="C22" s="60"/>
      <c r="D22" s="62">
        <v>1241738660</v>
      </c>
      <c r="E22" s="62">
        <v>1241738660</v>
      </c>
      <c r="F22" s="62">
        <v>4846099925</v>
      </c>
      <c r="G22" s="87">
        <v>4846099925</v>
      </c>
    </row>
    <row r="23" spans="1:7" ht="37.5" customHeight="1" x14ac:dyDescent="0.25">
      <c r="A23" s="159" t="s">
        <v>893</v>
      </c>
      <c r="B23" s="60" t="s">
        <v>515</v>
      </c>
      <c r="C23" s="60"/>
      <c r="D23" s="62">
        <v>0</v>
      </c>
      <c r="E23" s="62">
        <v>0</v>
      </c>
      <c r="F23" s="62">
        <v>652931501</v>
      </c>
      <c r="G23" s="87">
        <v>652931501</v>
      </c>
    </row>
    <row r="24" spans="1:7" ht="37.5" customHeight="1" x14ac:dyDescent="0.25">
      <c r="A24" s="115" t="s">
        <v>894</v>
      </c>
      <c r="B24" s="41" t="s">
        <v>517</v>
      </c>
      <c r="C24" s="41"/>
      <c r="D24" s="58">
        <v>-308628377</v>
      </c>
      <c r="E24" s="58">
        <v>-308628377</v>
      </c>
      <c r="F24" s="58">
        <v>179144639</v>
      </c>
      <c r="G24" s="83">
        <v>179144639</v>
      </c>
    </row>
    <row r="25" spans="1:7" ht="48.75" customHeight="1" x14ac:dyDescent="0.25">
      <c r="A25" s="115" t="s">
        <v>895</v>
      </c>
      <c r="B25" s="41" t="s">
        <v>519</v>
      </c>
      <c r="C25" s="41"/>
      <c r="D25" s="58">
        <f>D26-D27</f>
        <v>84055313</v>
      </c>
      <c r="E25" s="58">
        <f>E26-E27</f>
        <v>84055313</v>
      </c>
      <c r="F25" s="58">
        <f>F26-F27</f>
        <v>-8496920</v>
      </c>
      <c r="G25" s="83">
        <f>G26-G27</f>
        <v>-8496920</v>
      </c>
    </row>
    <row r="26" spans="1:7" ht="48.75" customHeight="1" x14ac:dyDescent="0.25">
      <c r="A26" s="159" t="s">
        <v>896</v>
      </c>
      <c r="B26" s="60" t="s">
        <v>897</v>
      </c>
      <c r="C26" s="60"/>
      <c r="D26" s="62">
        <f>-208510137+1</f>
        <v>-208510136</v>
      </c>
      <c r="E26" s="62">
        <v>-208510136</v>
      </c>
      <c r="F26" s="62">
        <v>216704054</v>
      </c>
      <c r="G26" s="87">
        <v>216704054</v>
      </c>
    </row>
    <row r="27" spans="1:7" ht="51" x14ac:dyDescent="0.25">
      <c r="A27" s="159" t="s">
        <v>898</v>
      </c>
      <c r="B27" s="60" t="s">
        <v>899</v>
      </c>
      <c r="C27" s="60"/>
      <c r="D27" s="62">
        <f>-292565450+1</f>
        <v>-292565449</v>
      </c>
      <c r="E27" s="62">
        <v>-292565449</v>
      </c>
      <c r="F27" s="62">
        <v>225200974</v>
      </c>
      <c r="G27" s="87">
        <v>225200974</v>
      </c>
    </row>
    <row r="28" spans="1:7" ht="25.5" x14ac:dyDescent="0.25">
      <c r="A28" s="115" t="s">
        <v>900</v>
      </c>
      <c r="B28" s="41" t="s">
        <v>523</v>
      </c>
      <c r="C28" s="41"/>
      <c r="D28" s="58">
        <v>0</v>
      </c>
      <c r="E28" s="58">
        <v>0</v>
      </c>
      <c r="F28" s="58">
        <v>0</v>
      </c>
      <c r="G28" s="83">
        <v>0</v>
      </c>
    </row>
    <row r="29" spans="1:7" ht="51" x14ac:dyDescent="0.25">
      <c r="A29" s="115" t="s">
        <v>901</v>
      </c>
      <c r="B29" s="41" t="s">
        <v>525</v>
      </c>
      <c r="C29" s="41"/>
      <c r="D29" s="58">
        <v>0</v>
      </c>
      <c r="E29" s="58">
        <v>0</v>
      </c>
      <c r="F29" s="58">
        <v>0</v>
      </c>
      <c r="G29" s="83">
        <v>0</v>
      </c>
    </row>
    <row r="30" spans="1:7" ht="25.5" x14ac:dyDescent="0.25">
      <c r="A30" s="115" t="s">
        <v>902</v>
      </c>
      <c r="B30" s="41" t="s">
        <v>527</v>
      </c>
      <c r="C30" s="41"/>
      <c r="D30" s="58">
        <v>54795</v>
      </c>
      <c r="E30" s="58">
        <v>54795</v>
      </c>
      <c r="F30" s="58">
        <v>69180</v>
      </c>
      <c r="G30" s="83">
        <v>69180</v>
      </c>
    </row>
    <row r="31" spans="1:7" ht="89.25" x14ac:dyDescent="0.25">
      <c r="A31" s="115" t="s">
        <v>903</v>
      </c>
      <c r="B31" s="41" t="s">
        <v>529</v>
      </c>
      <c r="C31" s="41"/>
      <c r="D31" s="58">
        <v>0</v>
      </c>
      <c r="E31" s="58">
        <v>0</v>
      </c>
      <c r="F31" s="58">
        <v>0</v>
      </c>
      <c r="G31" s="83">
        <v>0</v>
      </c>
    </row>
    <row r="32" spans="1:7" ht="25.5" x14ac:dyDescent="0.25">
      <c r="A32" s="114" t="s">
        <v>904</v>
      </c>
      <c r="B32" s="38" t="s">
        <v>531</v>
      </c>
      <c r="C32" s="38"/>
      <c r="D32" s="56">
        <f>D33+D37+D38+D39+D40</f>
        <v>37062208</v>
      </c>
      <c r="E32" s="56">
        <f>E33+E37+E38+E39+E40</f>
        <v>37062208</v>
      </c>
      <c r="F32" s="56">
        <f>F33+F37+F38+F39+F40</f>
        <v>25055993</v>
      </c>
      <c r="G32" s="79">
        <f>G33+G37+G38+G39+G40</f>
        <v>25055993</v>
      </c>
    </row>
    <row r="33" spans="1:7" ht="51" x14ac:dyDescent="0.25">
      <c r="A33" s="115" t="s">
        <v>905</v>
      </c>
      <c r="B33" s="41" t="s">
        <v>533</v>
      </c>
      <c r="C33" s="41"/>
      <c r="D33" s="58">
        <f>D34+D35+D36</f>
        <v>37062208</v>
      </c>
      <c r="E33" s="58">
        <f>E34+E35+E36</f>
        <v>37062208</v>
      </c>
      <c r="F33" s="58">
        <f>F34+F35+F36</f>
        <v>25055993</v>
      </c>
      <c r="G33" s="83">
        <f>G34+G35+G36</f>
        <v>25055993</v>
      </c>
    </row>
    <row r="34" spans="1:7" ht="25.5" x14ac:dyDescent="0.25">
      <c r="A34" s="159" t="s">
        <v>906</v>
      </c>
      <c r="B34" s="60" t="s">
        <v>907</v>
      </c>
      <c r="C34" s="60"/>
      <c r="D34" s="62">
        <v>23978063</v>
      </c>
      <c r="E34" s="62">
        <v>23978063</v>
      </c>
      <c r="F34" s="62">
        <v>16180790</v>
      </c>
      <c r="G34" s="87">
        <v>16180790</v>
      </c>
    </row>
    <row r="35" spans="1:7" ht="25.5" x14ac:dyDescent="0.25">
      <c r="A35" s="159" t="s">
        <v>908</v>
      </c>
      <c r="B35" s="60" t="s">
        <v>909</v>
      </c>
      <c r="C35" s="60"/>
      <c r="D35" s="62">
        <v>0</v>
      </c>
      <c r="E35" s="62">
        <v>0</v>
      </c>
      <c r="F35" s="62">
        <v>0</v>
      </c>
      <c r="G35" s="87">
        <v>0</v>
      </c>
    </row>
    <row r="36" spans="1:7" ht="38.25" x14ac:dyDescent="0.25">
      <c r="A36" s="159" t="s">
        <v>459</v>
      </c>
      <c r="B36" s="60" t="s">
        <v>910</v>
      </c>
      <c r="C36" s="60"/>
      <c r="D36" s="62">
        <v>13084145</v>
      </c>
      <c r="E36" s="62">
        <v>13084145</v>
      </c>
      <c r="F36" s="62">
        <v>8875203</v>
      </c>
      <c r="G36" s="87">
        <v>8875203</v>
      </c>
    </row>
    <row r="37" spans="1:7" ht="38.25" x14ac:dyDescent="0.25">
      <c r="A37" s="115" t="s">
        <v>911</v>
      </c>
      <c r="B37" s="41" t="s">
        <v>535</v>
      </c>
      <c r="C37" s="41"/>
      <c r="D37" s="58">
        <v>0</v>
      </c>
      <c r="E37" s="58">
        <v>0</v>
      </c>
      <c r="F37" s="58">
        <v>0</v>
      </c>
      <c r="G37" s="83">
        <v>0</v>
      </c>
    </row>
    <row r="38" spans="1:7" ht="25.5" x14ac:dyDescent="0.25">
      <c r="A38" s="115" t="s">
        <v>912</v>
      </c>
      <c r="B38" s="41" t="s">
        <v>537</v>
      </c>
      <c r="C38" s="41"/>
      <c r="D38" s="58">
        <v>0</v>
      </c>
      <c r="E38" s="58">
        <v>0</v>
      </c>
      <c r="F38" s="58">
        <v>0</v>
      </c>
      <c r="G38" s="83">
        <v>0</v>
      </c>
    </row>
    <row r="39" spans="1:7" ht="76.5" x14ac:dyDescent="0.25">
      <c r="A39" s="115" t="s">
        <v>913</v>
      </c>
      <c r="B39" s="41" t="s">
        <v>539</v>
      </c>
      <c r="C39" s="41"/>
      <c r="D39" s="58">
        <v>0</v>
      </c>
      <c r="E39" s="58">
        <v>0</v>
      </c>
      <c r="F39" s="58">
        <v>0</v>
      </c>
      <c r="G39" s="83">
        <v>0</v>
      </c>
    </row>
    <row r="40" spans="1:7" ht="25.5" x14ac:dyDescent="0.25">
      <c r="A40" s="115" t="s">
        <v>914</v>
      </c>
      <c r="B40" s="41" t="s">
        <v>541</v>
      </c>
      <c r="C40" s="41"/>
      <c r="D40" s="58">
        <v>0</v>
      </c>
      <c r="E40" s="58">
        <v>0</v>
      </c>
      <c r="F40" s="58">
        <v>0</v>
      </c>
      <c r="G40" s="83">
        <v>0</v>
      </c>
    </row>
    <row r="41" spans="1:7" ht="25.5" x14ac:dyDescent="0.25">
      <c r="A41" s="114" t="s">
        <v>915</v>
      </c>
      <c r="B41" s="38" t="s">
        <v>521</v>
      </c>
      <c r="C41" s="38"/>
      <c r="D41" s="56">
        <f>D42+D43+D47+D48+D49+D50+D51+D52+D53+D54</f>
        <v>2432178283</v>
      </c>
      <c r="E41" s="56">
        <f>E42+E43+E47+E48+E49+E50+E51+E52+E53+E54</f>
        <v>2432178283</v>
      </c>
      <c r="F41" s="56">
        <f>F42+F43+F47+F48+F49+F50+F51+F52+F53+F54</f>
        <v>2452552097</v>
      </c>
      <c r="G41" s="79">
        <f>G42+G43+G47+G48+G49+G50+G51+G52+G53+G54</f>
        <v>2452552097</v>
      </c>
    </row>
    <row r="42" spans="1:7" ht="25.5" x14ac:dyDescent="0.25">
      <c r="A42" s="115" t="s">
        <v>916</v>
      </c>
      <c r="B42" s="41" t="s">
        <v>917</v>
      </c>
      <c r="C42" s="41"/>
      <c r="D42" s="58">
        <v>1559805380</v>
      </c>
      <c r="E42" s="58">
        <v>1559805380</v>
      </c>
      <c r="F42" s="58">
        <v>1582617395</v>
      </c>
      <c r="G42" s="83">
        <v>1582617395</v>
      </c>
    </row>
    <row r="43" spans="1:7" ht="25.5" x14ac:dyDescent="0.25">
      <c r="A43" s="115" t="s">
        <v>918</v>
      </c>
      <c r="B43" s="41" t="s">
        <v>919</v>
      </c>
      <c r="C43" s="41"/>
      <c r="D43" s="58">
        <v>182482903</v>
      </c>
      <c r="E43" s="58">
        <v>182482903</v>
      </c>
      <c r="F43" s="58">
        <v>181320834</v>
      </c>
      <c r="G43" s="83">
        <v>181320834</v>
      </c>
    </row>
    <row r="44" spans="1:7" ht="25.5" x14ac:dyDescent="0.25">
      <c r="A44" s="159" t="s">
        <v>920</v>
      </c>
      <c r="B44" s="60" t="s">
        <v>921</v>
      </c>
      <c r="C44" s="60"/>
      <c r="D44" s="62">
        <v>180000000</v>
      </c>
      <c r="E44" s="62">
        <v>180000000</v>
      </c>
      <c r="F44" s="62">
        <v>180000000</v>
      </c>
      <c r="G44" s="87">
        <v>180000000</v>
      </c>
    </row>
    <row r="45" spans="1:7" ht="25.5" x14ac:dyDescent="0.25">
      <c r="A45" s="159" t="s">
        <v>922</v>
      </c>
      <c r="B45" s="60" t="s">
        <v>923</v>
      </c>
      <c r="C45" s="60"/>
      <c r="D45" s="62">
        <v>2482903</v>
      </c>
      <c r="E45" s="62">
        <v>2482903</v>
      </c>
      <c r="F45" s="62">
        <v>1320834</v>
      </c>
      <c r="G45" s="87">
        <v>1320834</v>
      </c>
    </row>
    <row r="46" spans="1:7" ht="76.5" x14ac:dyDescent="0.25">
      <c r="A46" s="159" t="s">
        <v>924</v>
      </c>
      <c r="B46" s="60" t="s">
        <v>925</v>
      </c>
      <c r="C46" s="60"/>
      <c r="D46" s="62">
        <v>0</v>
      </c>
      <c r="E46" s="62">
        <v>0</v>
      </c>
      <c r="F46" s="62">
        <v>0</v>
      </c>
      <c r="G46" s="87">
        <v>0</v>
      </c>
    </row>
    <row r="47" spans="1:7" ht="25.5" x14ac:dyDescent="0.25">
      <c r="A47" s="115" t="s">
        <v>926</v>
      </c>
      <c r="B47" s="41" t="s">
        <v>927</v>
      </c>
      <c r="C47" s="41"/>
      <c r="D47" s="58">
        <v>92400000</v>
      </c>
      <c r="E47" s="58">
        <v>92400000</v>
      </c>
      <c r="F47" s="58">
        <v>92400000</v>
      </c>
      <c r="G47" s="83">
        <v>92400000</v>
      </c>
    </row>
    <row r="48" spans="1:7" ht="25.5" x14ac:dyDescent="0.25">
      <c r="A48" s="115" t="s">
        <v>928</v>
      </c>
      <c r="B48" s="41" t="s">
        <v>929</v>
      </c>
      <c r="C48" s="41"/>
      <c r="D48" s="58">
        <v>198000000</v>
      </c>
      <c r="E48" s="58">
        <v>198000000</v>
      </c>
      <c r="F48" s="58">
        <v>198000000</v>
      </c>
      <c r="G48" s="83">
        <v>198000000</v>
      </c>
    </row>
    <row r="49" spans="1:7" ht="25.5" x14ac:dyDescent="0.25">
      <c r="A49" s="115" t="s">
        <v>930</v>
      </c>
      <c r="B49" s="41" t="s">
        <v>931</v>
      </c>
      <c r="C49" s="41"/>
      <c r="D49" s="58">
        <v>158400000</v>
      </c>
      <c r="E49" s="58">
        <v>158400000</v>
      </c>
      <c r="F49" s="58">
        <v>158400000</v>
      </c>
      <c r="G49" s="83">
        <v>158400000</v>
      </c>
    </row>
    <row r="50" spans="1:7" ht="38.25" x14ac:dyDescent="0.25">
      <c r="A50" s="115" t="s">
        <v>932</v>
      </c>
      <c r="B50" s="41" t="s">
        <v>933</v>
      </c>
      <c r="C50" s="41"/>
      <c r="D50" s="58">
        <v>0</v>
      </c>
      <c r="E50" s="58">
        <v>0</v>
      </c>
      <c r="F50" s="58">
        <v>0</v>
      </c>
      <c r="G50" s="83">
        <v>0</v>
      </c>
    </row>
    <row r="51" spans="1:7" ht="38.25" x14ac:dyDescent="0.25">
      <c r="A51" s="115" t="s">
        <v>934</v>
      </c>
      <c r="B51" s="41" t="s">
        <v>935</v>
      </c>
      <c r="C51" s="41"/>
      <c r="D51" s="58">
        <v>4050000</v>
      </c>
      <c r="E51" s="58">
        <v>4050000</v>
      </c>
      <c r="F51" s="58">
        <v>0</v>
      </c>
      <c r="G51" s="83">
        <v>0</v>
      </c>
    </row>
    <row r="52" spans="1:7" ht="25.5" x14ac:dyDescent="0.25">
      <c r="A52" s="115" t="s">
        <v>936</v>
      </c>
      <c r="B52" s="41" t="s">
        <v>937</v>
      </c>
      <c r="C52" s="41"/>
      <c r="D52" s="58">
        <v>120000000</v>
      </c>
      <c r="E52" s="58">
        <v>120000000</v>
      </c>
      <c r="F52" s="58">
        <v>120000000</v>
      </c>
      <c r="G52" s="83">
        <v>120000000</v>
      </c>
    </row>
    <row r="53" spans="1:7" ht="25.5" x14ac:dyDescent="0.25">
      <c r="A53" s="115" t="s">
        <v>938</v>
      </c>
      <c r="B53" s="41" t="s">
        <v>939</v>
      </c>
      <c r="C53" s="41"/>
      <c r="D53" s="58">
        <v>0</v>
      </c>
      <c r="E53" s="58">
        <v>0</v>
      </c>
      <c r="F53" s="58">
        <v>0</v>
      </c>
      <c r="G53" s="83">
        <v>0</v>
      </c>
    </row>
    <row r="54" spans="1:7" ht="25.5" x14ac:dyDescent="0.25">
      <c r="A54" s="115" t="s">
        <v>940</v>
      </c>
      <c r="B54" s="41" t="s">
        <v>941</v>
      </c>
      <c r="C54" s="41"/>
      <c r="D54" s="58">
        <f>D55+D56+D57+D58+D59+D60+D61+D62+D63+D64+D65+D66+D67+D68</f>
        <v>117040000</v>
      </c>
      <c r="E54" s="58">
        <f>E55+E56+E57+E58+E59+E60+E61+E62+E63+E64+E65+E66+E67+E68</f>
        <v>117040000</v>
      </c>
      <c r="F54" s="58">
        <f>F55+F56+F57+F58+F59+F60+F61+F62+F63+F64+F65+F66+F67+F68</f>
        <v>119813868</v>
      </c>
      <c r="G54" s="83">
        <f>G55+G56+G57+G58+G59+G60+G61+G62+G63+G64+G65+G66+G67+G68</f>
        <v>119813868</v>
      </c>
    </row>
    <row r="55" spans="1:7" ht="38.25" x14ac:dyDescent="0.25">
      <c r="A55" s="159" t="s">
        <v>942</v>
      </c>
      <c r="B55" s="60" t="s">
        <v>943</v>
      </c>
      <c r="C55" s="60"/>
      <c r="D55" s="62">
        <v>108000000</v>
      </c>
      <c r="E55" s="62">
        <v>108000000</v>
      </c>
      <c r="F55" s="62">
        <v>108000000</v>
      </c>
      <c r="G55" s="87">
        <v>108000000</v>
      </c>
    </row>
    <row r="56" spans="1:7" ht="38.25" x14ac:dyDescent="0.25">
      <c r="A56" s="159" t="s">
        <v>944</v>
      </c>
      <c r="B56" s="60" t="s">
        <v>945</v>
      </c>
      <c r="C56" s="60"/>
      <c r="D56" s="62">
        <v>0</v>
      </c>
      <c r="E56" s="62">
        <v>0</v>
      </c>
      <c r="F56" s="62">
        <v>0</v>
      </c>
      <c r="G56" s="87">
        <v>0</v>
      </c>
    </row>
    <row r="57" spans="1:7" ht="25.5" x14ac:dyDescent="0.25">
      <c r="A57" s="159" t="s">
        <v>946</v>
      </c>
      <c r="B57" s="60" t="s">
        <v>947</v>
      </c>
      <c r="C57" s="60"/>
      <c r="D57" s="62">
        <v>0</v>
      </c>
      <c r="E57" s="62">
        <v>0</v>
      </c>
      <c r="F57" s="62">
        <v>0</v>
      </c>
      <c r="G57" s="87">
        <v>0</v>
      </c>
    </row>
    <row r="58" spans="1:7" ht="25.5" x14ac:dyDescent="0.25">
      <c r="A58" s="159" t="s">
        <v>948</v>
      </c>
      <c r="B58" s="60" t="s">
        <v>949</v>
      </c>
      <c r="C58" s="60"/>
      <c r="D58" s="62">
        <v>0</v>
      </c>
      <c r="E58" s="62">
        <v>0</v>
      </c>
      <c r="F58" s="62">
        <v>0</v>
      </c>
      <c r="G58" s="87">
        <v>0</v>
      </c>
    </row>
    <row r="59" spans="1:7" ht="25.5" x14ac:dyDescent="0.25">
      <c r="A59" s="159" t="s">
        <v>950</v>
      </c>
      <c r="B59" s="60" t="s">
        <v>951</v>
      </c>
      <c r="C59" s="60"/>
      <c r="D59" s="62">
        <v>0</v>
      </c>
      <c r="E59" s="62">
        <v>0</v>
      </c>
      <c r="F59" s="62">
        <v>0</v>
      </c>
      <c r="G59" s="87">
        <v>0</v>
      </c>
    </row>
    <row r="60" spans="1:7" ht="25.5" x14ac:dyDescent="0.25">
      <c r="A60" s="159" t="s">
        <v>952</v>
      </c>
      <c r="B60" s="60" t="s">
        <v>953</v>
      </c>
      <c r="C60" s="60"/>
      <c r="D60" s="62">
        <v>0</v>
      </c>
      <c r="E60" s="62">
        <v>0</v>
      </c>
      <c r="F60" s="62">
        <v>0</v>
      </c>
      <c r="G60" s="87">
        <v>0</v>
      </c>
    </row>
    <row r="61" spans="1:7" ht="25.5" x14ac:dyDescent="0.25">
      <c r="A61" s="159" t="s">
        <v>954</v>
      </c>
      <c r="B61" s="60" t="s">
        <v>955</v>
      </c>
      <c r="C61" s="60"/>
      <c r="D61" s="62">
        <v>7500000</v>
      </c>
      <c r="E61" s="62">
        <v>7500000</v>
      </c>
      <c r="F61" s="62">
        <v>7500000</v>
      </c>
      <c r="G61" s="87">
        <v>7500000</v>
      </c>
    </row>
    <row r="62" spans="1:7" ht="25.5" x14ac:dyDescent="0.25">
      <c r="A62" s="159" t="s">
        <v>956</v>
      </c>
      <c r="B62" s="60" t="s">
        <v>957</v>
      </c>
      <c r="C62" s="60"/>
      <c r="D62" s="62">
        <v>1540000</v>
      </c>
      <c r="E62" s="62">
        <v>1540000</v>
      </c>
      <c r="F62" s="62">
        <v>4203868</v>
      </c>
      <c r="G62" s="87">
        <v>4203868</v>
      </c>
    </row>
    <row r="63" spans="1:7" ht="38.25" x14ac:dyDescent="0.25">
      <c r="A63" s="159" t="s">
        <v>958</v>
      </c>
      <c r="B63" s="60" t="s">
        <v>959</v>
      </c>
      <c r="C63" s="60"/>
      <c r="D63" s="62">
        <v>0</v>
      </c>
      <c r="E63" s="62">
        <v>0</v>
      </c>
      <c r="F63" s="62">
        <v>0</v>
      </c>
      <c r="G63" s="87">
        <v>0</v>
      </c>
    </row>
    <row r="64" spans="1:7" ht="25.5" x14ac:dyDescent="0.25">
      <c r="A64" s="159" t="s">
        <v>960</v>
      </c>
      <c r="B64" s="60" t="s">
        <v>961</v>
      </c>
      <c r="C64" s="60"/>
      <c r="D64" s="62">
        <v>0</v>
      </c>
      <c r="E64" s="62">
        <v>0</v>
      </c>
      <c r="F64" s="62">
        <v>0</v>
      </c>
      <c r="G64" s="87">
        <v>0</v>
      </c>
    </row>
    <row r="65" spans="1:7" ht="38.25" x14ac:dyDescent="0.25">
      <c r="A65" s="159" t="s">
        <v>962</v>
      </c>
      <c r="B65" s="60" t="s">
        <v>963</v>
      </c>
      <c r="C65" s="60"/>
      <c r="D65" s="62">
        <v>0</v>
      </c>
      <c r="E65" s="62">
        <v>0</v>
      </c>
      <c r="F65" s="62">
        <v>0</v>
      </c>
      <c r="G65" s="87">
        <v>0</v>
      </c>
    </row>
    <row r="66" spans="1:7" ht="25.5" x14ac:dyDescent="0.25">
      <c r="A66" s="159" t="s">
        <v>964</v>
      </c>
      <c r="B66" s="60" t="s">
        <v>965</v>
      </c>
      <c r="C66" s="60"/>
      <c r="D66" s="62">
        <v>0</v>
      </c>
      <c r="E66" s="62">
        <v>0</v>
      </c>
      <c r="F66" s="62">
        <v>0</v>
      </c>
      <c r="G66" s="87">
        <v>0</v>
      </c>
    </row>
    <row r="67" spans="1:7" ht="25.5" x14ac:dyDescent="0.25">
      <c r="A67" s="159" t="s">
        <v>966</v>
      </c>
      <c r="B67" s="60" t="s">
        <v>967</v>
      </c>
      <c r="C67" s="60"/>
      <c r="D67" s="62">
        <v>0</v>
      </c>
      <c r="E67" s="62">
        <v>0</v>
      </c>
      <c r="F67" s="62">
        <v>0</v>
      </c>
      <c r="G67" s="87">
        <v>0</v>
      </c>
    </row>
    <row r="68" spans="1:7" ht="25.5" x14ac:dyDescent="0.25">
      <c r="A68" s="159" t="s">
        <v>968</v>
      </c>
      <c r="B68" s="60" t="s">
        <v>969</v>
      </c>
      <c r="C68" s="60"/>
      <c r="D68" s="62">
        <v>0</v>
      </c>
      <c r="E68" s="62">
        <v>0</v>
      </c>
      <c r="F68" s="62">
        <v>110000</v>
      </c>
      <c r="G68" s="87">
        <v>110000</v>
      </c>
    </row>
    <row r="69" spans="1:7" ht="38.25" x14ac:dyDescent="0.25">
      <c r="A69" s="114" t="s">
        <v>970</v>
      </c>
      <c r="B69" s="38" t="s">
        <v>971</v>
      </c>
      <c r="C69" s="38"/>
      <c r="D69" s="56">
        <f>D17-D32-D41</f>
        <v>9183322266</v>
      </c>
      <c r="E69" s="56">
        <f>E17-E32-E41</f>
        <v>9183322266</v>
      </c>
      <c r="F69" s="56">
        <f>F17-F32-F41</f>
        <v>10905764297</v>
      </c>
      <c r="G69" s="79">
        <f>G17-G32-G41</f>
        <v>10905764297</v>
      </c>
    </row>
    <row r="70" spans="1:7" ht="38.25" x14ac:dyDescent="0.25">
      <c r="A70" s="114" t="s">
        <v>972</v>
      </c>
      <c r="B70" s="38" t="s">
        <v>973</v>
      </c>
      <c r="C70" s="38"/>
      <c r="D70" s="56">
        <f>D71-D72</f>
        <v>0</v>
      </c>
      <c r="E70" s="56">
        <f>E71-E72</f>
        <v>0</v>
      </c>
      <c r="F70" s="56">
        <f>F71-F72</f>
        <v>0</v>
      </c>
      <c r="G70" s="79">
        <f>G71-G72</f>
        <v>0</v>
      </c>
    </row>
    <row r="71" spans="1:7" ht="25.5" x14ac:dyDescent="0.25">
      <c r="A71" s="115" t="s">
        <v>974</v>
      </c>
      <c r="B71" s="41" t="s">
        <v>975</v>
      </c>
      <c r="C71" s="41"/>
      <c r="D71" s="58">
        <v>0</v>
      </c>
      <c r="E71" s="58">
        <v>0</v>
      </c>
      <c r="F71" s="58">
        <v>0</v>
      </c>
      <c r="G71" s="83">
        <v>0</v>
      </c>
    </row>
    <row r="72" spans="1:7" ht="25.5" x14ac:dyDescent="0.25">
      <c r="A72" s="115" t="s">
        <v>976</v>
      </c>
      <c r="B72" s="41" t="s">
        <v>977</v>
      </c>
      <c r="C72" s="41"/>
      <c r="D72" s="58">
        <v>0</v>
      </c>
      <c r="E72" s="58">
        <v>0</v>
      </c>
      <c r="F72" s="58">
        <v>0</v>
      </c>
      <c r="G72" s="83">
        <v>0</v>
      </c>
    </row>
    <row r="73" spans="1:7" ht="38.25" x14ac:dyDescent="0.25">
      <c r="A73" s="114" t="s">
        <v>978</v>
      </c>
      <c r="B73" s="38" t="s">
        <v>562</v>
      </c>
      <c r="C73" s="38"/>
      <c r="D73" s="56">
        <f>D69+D70</f>
        <v>9183322266</v>
      </c>
      <c r="E73" s="56">
        <f>E69+E70</f>
        <v>9183322266</v>
      </c>
      <c r="F73" s="56">
        <f>F69+F70</f>
        <v>10905764297</v>
      </c>
      <c r="G73" s="79">
        <f>G69+G70</f>
        <v>10905764297</v>
      </c>
    </row>
    <row r="74" spans="1:7" ht="25.5" x14ac:dyDescent="0.25">
      <c r="A74" s="115" t="s">
        <v>979</v>
      </c>
      <c r="B74" s="41" t="s">
        <v>552</v>
      </c>
      <c r="C74" s="41"/>
      <c r="D74" s="58">
        <v>9099266953</v>
      </c>
      <c r="E74" s="58">
        <v>9099266953</v>
      </c>
      <c r="F74" s="58">
        <v>10914261217</v>
      </c>
      <c r="G74" s="83">
        <v>10914261217</v>
      </c>
    </row>
    <row r="75" spans="1:7" ht="25.5" x14ac:dyDescent="0.25">
      <c r="A75" s="115" t="s">
        <v>980</v>
      </c>
      <c r="B75" s="41" t="s">
        <v>554</v>
      </c>
      <c r="C75" s="41"/>
      <c r="D75" s="58">
        <v>84055313</v>
      </c>
      <c r="E75" s="58">
        <v>84055313</v>
      </c>
      <c r="F75" s="58">
        <v>-8496920</v>
      </c>
      <c r="G75" s="83">
        <v>-8496920</v>
      </c>
    </row>
    <row r="76" spans="1:7" ht="25.5" x14ac:dyDescent="0.25">
      <c r="A76" s="114" t="s">
        <v>981</v>
      </c>
      <c r="B76" s="38" t="s">
        <v>564</v>
      </c>
      <c r="C76" s="38"/>
      <c r="D76" s="56">
        <v>0</v>
      </c>
      <c r="E76" s="56">
        <v>0</v>
      </c>
      <c r="F76" s="56">
        <v>0</v>
      </c>
      <c r="G76" s="79">
        <v>0</v>
      </c>
    </row>
    <row r="77" spans="1:7" ht="38.25" x14ac:dyDescent="0.25">
      <c r="A77" s="116" t="s">
        <v>982</v>
      </c>
      <c r="B77" s="65" t="s">
        <v>983</v>
      </c>
      <c r="C77" s="65"/>
      <c r="D77" s="68">
        <f>D73-D76</f>
        <v>9183322266</v>
      </c>
      <c r="E77" s="68">
        <f>E73-E76</f>
        <v>9183322266</v>
      </c>
      <c r="F77" s="68">
        <f>F73-F76</f>
        <v>10905764297</v>
      </c>
      <c r="G77" s="88">
        <f>G73-G76</f>
        <v>10905764297</v>
      </c>
    </row>
    <row r="78" spans="1:7" ht="10.5" customHeight="1" x14ac:dyDescent="0.25">
      <c r="A78" s="2"/>
      <c r="B78" s="2"/>
      <c r="C78" s="2"/>
      <c r="D78" s="2"/>
    </row>
    <row r="79" spans="1:7" ht="15" customHeight="1" x14ac:dyDescent="0.2">
      <c r="A79" s="154"/>
      <c r="B79" s="137"/>
      <c r="C79" s="155"/>
    </row>
    <row r="80" spans="1:7" ht="15" customHeight="1" x14ac:dyDescent="0.2">
      <c r="A80" s="138"/>
      <c r="B80" s="156"/>
      <c r="C80" s="157"/>
    </row>
    <row r="81" spans="1:4" ht="15.75" customHeight="1" x14ac:dyDescent="0.25">
      <c r="A81" s="2"/>
      <c r="B81" s="2"/>
      <c r="C81" s="2"/>
      <c r="D81" s="2"/>
    </row>
    <row r="82" spans="1:4" ht="15.75" customHeight="1" x14ac:dyDescent="0.25">
      <c r="A82" s="2"/>
      <c r="B82" s="2"/>
      <c r="C82" s="2"/>
      <c r="D82" s="2"/>
    </row>
  </sheetData>
  <mergeCells count="5">
    <mergeCell ref="A15:A16"/>
    <mergeCell ref="B15:B16"/>
    <mergeCell ref="C15:C16"/>
    <mergeCell ref="D15:E15"/>
    <mergeCell ref="F15:G15"/>
  </mergeCells>
  <printOptions horizontalCentered="1"/>
  <pageMargins left="0" right="0" top="0.5899999737739563" bottom="0.5899999737739563" header="0.5" footer="0.5"/>
  <pageSetup paperSize="9" scale="87" orientation="portrait" r:id="rId1"/>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152CB-AF88-4E3E-9CCC-C937F48ADCB7}">
  <sheetPr>
    <tabColor theme="1" tint="4.9989318521683403E-2"/>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style="1" customWidth="1"/>
    <col min="2" max="2" width="5.5703125" style="1" customWidth="1"/>
    <col min="3" max="3" width="7.28515625" style="1" customWidth="1"/>
    <col min="4" max="4" width="17.85546875" style="1" customWidth="1"/>
    <col min="5" max="5" width="19.85546875" style="1" customWidth="1"/>
    <col min="6" max="256" width="9.140625" style="1"/>
    <col min="257" max="257" width="51.28515625" style="1" customWidth="1"/>
    <col min="258" max="258" width="5.5703125" style="1" customWidth="1"/>
    <col min="259" max="259" width="7.28515625" style="1" customWidth="1"/>
    <col min="260" max="260" width="17.85546875" style="1" customWidth="1"/>
    <col min="261" max="261" width="19.85546875" style="1" customWidth="1"/>
    <col min="262" max="512" width="9.140625" style="1"/>
    <col min="513" max="513" width="51.28515625" style="1" customWidth="1"/>
    <col min="514" max="514" width="5.5703125" style="1" customWidth="1"/>
    <col min="515" max="515" width="7.28515625" style="1" customWidth="1"/>
    <col min="516" max="516" width="17.85546875" style="1" customWidth="1"/>
    <col min="517" max="517" width="19.85546875" style="1" customWidth="1"/>
    <col min="518" max="768" width="9.140625" style="1"/>
    <col min="769" max="769" width="51.28515625" style="1" customWidth="1"/>
    <col min="770" max="770" width="5.5703125" style="1" customWidth="1"/>
    <col min="771" max="771" width="7.28515625" style="1" customWidth="1"/>
    <col min="772" max="772" width="17.85546875" style="1" customWidth="1"/>
    <col min="773" max="773" width="19.85546875" style="1" customWidth="1"/>
    <col min="774" max="1024" width="9.140625" style="1"/>
    <col min="1025" max="1025" width="51.28515625" style="1" customWidth="1"/>
    <col min="1026" max="1026" width="5.5703125" style="1" customWidth="1"/>
    <col min="1027" max="1027" width="7.28515625" style="1" customWidth="1"/>
    <col min="1028" max="1028" width="17.85546875" style="1" customWidth="1"/>
    <col min="1029" max="1029" width="19.85546875" style="1" customWidth="1"/>
    <col min="1030" max="1280" width="9.140625" style="1"/>
    <col min="1281" max="1281" width="51.28515625" style="1" customWidth="1"/>
    <col min="1282" max="1282" width="5.5703125" style="1" customWidth="1"/>
    <col min="1283" max="1283" width="7.28515625" style="1" customWidth="1"/>
    <col min="1284" max="1284" width="17.85546875" style="1" customWidth="1"/>
    <col min="1285" max="1285" width="19.85546875" style="1" customWidth="1"/>
    <col min="1286" max="1536" width="9.140625" style="1"/>
    <col min="1537" max="1537" width="51.28515625" style="1" customWidth="1"/>
    <col min="1538" max="1538" width="5.5703125" style="1" customWidth="1"/>
    <col min="1539" max="1539" width="7.28515625" style="1" customWidth="1"/>
    <col min="1540" max="1540" width="17.85546875" style="1" customWidth="1"/>
    <col min="1541" max="1541" width="19.85546875" style="1" customWidth="1"/>
    <col min="1542" max="1792" width="9.140625" style="1"/>
    <col min="1793" max="1793" width="51.28515625" style="1" customWidth="1"/>
    <col min="1794" max="1794" width="5.5703125" style="1" customWidth="1"/>
    <col min="1795" max="1795" width="7.28515625" style="1" customWidth="1"/>
    <col min="1796" max="1796" width="17.85546875" style="1" customWidth="1"/>
    <col min="1797" max="1797" width="19.85546875" style="1" customWidth="1"/>
    <col min="1798" max="2048" width="9.140625" style="1"/>
    <col min="2049" max="2049" width="51.28515625" style="1" customWidth="1"/>
    <col min="2050" max="2050" width="5.5703125" style="1" customWidth="1"/>
    <col min="2051" max="2051" width="7.28515625" style="1" customWidth="1"/>
    <col min="2052" max="2052" width="17.85546875" style="1" customWidth="1"/>
    <col min="2053" max="2053" width="19.85546875" style="1" customWidth="1"/>
    <col min="2054" max="2304" width="9.140625" style="1"/>
    <col min="2305" max="2305" width="51.28515625" style="1" customWidth="1"/>
    <col min="2306" max="2306" width="5.5703125" style="1" customWidth="1"/>
    <col min="2307" max="2307" width="7.28515625" style="1" customWidth="1"/>
    <col min="2308" max="2308" width="17.85546875" style="1" customWidth="1"/>
    <col min="2309" max="2309" width="19.85546875" style="1" customWidth="1"/>
    <col min="2310" max="2560" width="9.140625" style="1"/>
    <col min="2561" max="2561" width="51.28515625" style="1" customWidth="1"/>
    <col min="2562" max="2562" width="5.5703125" style="1" customWidth="1"/>
    <col min="2563" max="2563" width="7.28515625" style="1" customWidth="1"/>
    <col min="2564" max="2564" width="17.85546875" style="1" customWidth="1"/>
    <col min="2565" max="2565" width="19.85546875" style="1" customWidth="1"/>
    <col min="2566" max="2816" width="9.140625" style="1"/>
    <col min="2817" max="2817" width="51.28515625" style="1" customWidth="1"/>
    <col min="2818" max="2818" width="5.5703125" style="1" customWidth="1"/>
    <col min="2819" max="2819" width="7.28515625" style="1" customWidth="1"/>
    <col min="2820" max="2820" width="17.85546875" style="1" customWidth="1"/>
    <col min="2821" max="2821" width="19.85546875" style="1" customWidth="1"/>
    <col min="2822" max="3072" width="9.140625" style="1"/>
    <col min="3073" max="3073" width="51.28515625" style="1" customWidth="1"/>
    <col min="3074" max="3074" width="5.5703125" style="1" customWidth="1"/>
    <col min="3075" max="3075" width="7.28515625" style="1" customWidth="1"/>
    <col min="3076" max="3076" width="17.85546875" style="1" customWidth="1"/>
    <col min="3077" max="3077" width="19.85546875" style="1" customWidth="1"/>
    <col min="3078" max="3328" width="9.140625" style="1"/>
    <col min="3329" max="3329" width="51.28515625" style="1" customWidth="1"/>
    <col min="3330" max="3330" width="5.5703125" style="1" customWidth="1"/>
    <col min="3331" max="3331" width="7.28515625" style="1" customWidth="1"/>
    <col min="3332" max="3332" width="17.85546875" style="1" customWidth="1"/>
    <col min="3333" max="3333" width="19.85546875" style="1" customWidth="1"/>
    <col min="3334" max="3584" width="9.140625" style="1"/>
    <col min="3585" max="3585" width="51.28515625" style="1" customWidth="1"/>
    <col min="3586" max="3586" width="5.5703125" style="1" customWidth="1"/>
    <col min="3587" max="3587" width="7.28515625" style="1" customWidth="1"/>
    <col min="3588" max="3588" width="17.85546875" style="1" customWidth="1"/>
    <col min="3589" max="3589" width="19.85546875" style="1" customWidth="1"/>
    <col min="3590" max="3840" width="9.140625" style="1"/>
    <col min="3841" max="3841" width="51.28515625" style="1" customWidth="1"/>
    <col min="3842" max="3842" width="5.5703125" style="1" customWidth="1"/>
    <col min="3843" max="3843" width="7.28515625" style="1" customWidth="1"/>
    <col min="3844" max="3844" width="17.85546875" style="1" customWidth="1"/>
    <col min="3845" max="3845" width="19.85546875" style="1" customWidth="1"/>
    <col min="3846" max="4096" width="9.140625" style="1"/>
    <col min="4097" max="4097" width="51.28515625" style="1" customWidth="1"/>
    <col min="4098" max="4098" width="5.5703125" style="1" customWidth="1"/>
    <col min="4099" max="4099" width="7.28515625" style="1" customWidth="1"/>
    <col min="4100" max="4100" width="17.85546875" style="1" customWidth="1"/>
    <col min="4101" max="4101" width="19.85546875" style="1" customWidth="1"/>
    <col min="4102" max="4352" width="9.140625" style="1"/>
    <col min="4353" max="4353" width="51.28515625" style="1" customWidth="1"/>
    <col min="4354" max="4354" width="5.5703125" style="1" customWidth="1"/>
    <col min="4355" max="4355" width="7.28515625" style="1" customWidth="1"/>
    <col min="4356" max="4356" width="17.85546875" style="1" customWidth="1"/>
    <col min="4357" max="4357" width="19.85546875" style="1" customWidth="1"/>
    <col min="4358" max="4608" width="9.140625" style="1"/>
    <col min="4609" max="4609" width="51.28515625" style="1" customWidth="1"/>
    <col min="4610" max="4610" width="5.5703125" style="1" customWidth="1"/>
    <col min="4611" max="4611" width="7.28515625" style="1" customWidth="1"/>
    <col min="4612" max="4612" width="17.85546875" style="1" customWidth="1"/>
    <col min="4613" max="4613" width="19.85546875" style="1" customWidth="1"/>
    <col min="4614" max="4864" width="9.140625" style="1"/>
    <col min="4865" max="4865" width="51.28515625" style="1" customWidth="1"/>
    <col min="4866" max="4866" width="5.5703125" style="1" customWidth="1"/>
    <col min="4867" max="4867" width="7.28515625" style="1" customWidth="1"/>
    <col min="4868" max="4868" width="17.85546875" style="1" customWidth="1"/>
    <col min="4869" max="4869" width="19.85546875" style="1" customWidth="1"/>
    <col min="4870" max="5120" width="9.140625" style="1"/>
    <col min="5121" max="5121" width="51.28515625" style="1" customWidth="1"/>
    <col min="5122" max="5122" width="5.5703125" style="1" customWidth="1"/>
    <col min="5123" max="5123" width="7.28515625" style="1" customWidth="1"/>
    <col min="5124" max="5124" width="17.85546875" style="1" customWidth="1"/>
    <col min="5125" max="5125" width="19.85546875" style="1" customWidth="1"/>
    <col min="5126" max="5376" width="9.140625" style="1"/>
    <col min="5377" max="5377" width="51.28515625" style="1" customWidth="1"/>
    <col min="5378" max="5378" width="5.5703125" style="1" customWidth="1"/>
    <col min="5379" max="5379" width="7.28515625" style="1" customWidth="1"/>
    <col min="5380" max="5380" width="17.85546875" style="1" customWidth="1"/>
    <col min="5381" max="5381" width="19.85546875" style="1" customWidth="1"/>
    <col min="5382" max="5632" width="9.140625" style="1"/>
    <col min="5633" max="5633" width="51.28515625" style="1" customWidth="1"/>
    <col min="5634" max="5634" width="5.5703125" style="1" customWidth="1"/>
    <col min="5635" max="5635" width="7.28515625" style="1" customWidth="1"/>
    <col min="5636" max="5636" width="17.85546875" style="1" customWidth="1"/>
    <col min="5637" max="5637" width="19.85546875" style="1" customWidth="1"/>
    <col min="5638" max="5888" width="9.140625" style="1"/>
    <col min="5889" max="5889" width="51.28515625" style="1" customWidth="1"/>
    <col min="5890" max="5890" width="5.5703125" style="1" customWidth="1"/>
    <col min="5891" max="5891" width="7.28515625" style="1" customWidth="1"/>
    <col min="5892" max="5892" width="17.85546875" style="1" customWidth="1"/>
    <col min="5893" max="5893" width="19.85546875" style="1" customWidth="1"/>
    <col min="5894" max="6144" width="9.140625" style="1"/>
    <col min="6145" max="6145" width="51.28515625" style="1" customWidth="1"/>
    <col min="6146" max="6146" width="5.5703125" style="1" customWidth="1"/>
    <col min="6147" max="6147" width="7.28515625" style="1" customWidth="1"/>
    <col min="6148" max="6148" width="17.85546875" style="1" customWidth="1"/>
    <col min="6149" max="6149" width="19.85546875" style="1" customWidth="1"/>
    <col min="6150" max="6400" width="9.140625" style="1"/>
    <col min="6401" max="6401" width="51.28515625" style="1" customWidth="1"/>
    <col min="6402" max="6402" width="5.5703125" style="1" customWidth="1"/>
    <col min="6403" max="6403" width="7.28515625" style="1" customWidth="1"/>
    <col min="6404" max="6404" width="17.85546875" style="1" customWidth="1"/>
    <col min="6405" max="6405" width="19.85546875" style="1" customWidth="1"/>
    <col min="6406" max="6656" width="9.140625" style="1"/>
    <col min="6657" max="6657" width="51.28515625" style="1" customWidth="1"/>
    <col min="6658" max="6658" width="5.5703125" style="1" customWidth="1"/>
    <col min="6659" max="6659" width="7.28515625" style="1" customWidth="1"/>
    <col min="6660" max="6660" width="17.85546875" style="1" customWidth="1"/>
    <col min="6661" max="6661" width="19.85546875" style="1" customWidth="1"/>
    <col min="6662" max="6912" width="9.140625" style="1"/>
    <col min="6913" max="6913" width="51.28515625" style="1" customWidth="1"/>
    <col min="6914" max="6914" width="5.5703125" style="1" customWidth="1"/>
    <col min="6915" max="6915" width="7.28515625" style="1" customWidth="1"/>
    <col min="6916" max="6916" width="17.85546875" style="1" customWidth="1"/>
    <col min="6917" max="6917" width="19.85546875" style="1" customWidth="1"/>
    <col min="6918" max="7168" width="9.140625" style="1"/>
    <col min="7169" max="7169" width="51.28515625" style="1" customWidth="1"/>
    <col min="7170" max="7170" width="5.5703125" style="1" customWidth="1"/>
    <col min="7171" max="7171" width="7.28515625" style="1" customWidth="1"/>
    <col min="7172" max="7172" width="17.85546875" style="1" customWidth="1"/>
    <col min="7173" max="7173" width="19.85546875" style="1" customWidth="1"/>
    <col min="7174" max="7424" width="9.140625" style="1"/>
    <col min="7425" max="7425" width="51.28515625" style="1" customWidth="1"/>
    <col min="7426" max="7426" width="5.5703125" style="1" customWidth="1"/>
    <col min="7427" max="7427" width="7.28515625" style="1" customWidth="1"/>
    <col min="7428" max="7428" width="17.85546875" style="1" customWidth="1"/>
    <col min="7429" max="7429" width="19.85546875" style="1" customWidth="1"/>
    <col min="7430" max="7680" width="9.140625" style="1"/>
    <col min="7681" max="7681" width="51.28515625" style="1" customWidth="1"/>
    <col min="7682" max="7682" width="5.5703125" style="1" customWidth="1"/>
    <col min="7683" max="7683" width="7.28515625" style="1" customWidth="1"/>
    <col min="7684" max="7684" width="17.85546875" style="1" customWidth="1"/>
    <col min="7685" max="7685" width="19.85546875" style="1" customWidth="1"/>
    <col min="7686" max="7936" width="9.140625" style="1"/>
    <col min="7937" max="7937" width="51.28515625" style="1" customWidth="1"/>
    <col min="7938" max="7938" width="5.5703125" style="1" customWidth="1"/>
    <col min="7939" max="7939" width="7.28515625" style="1" customWidth="1"/>
    <col min="7940" max="7940" width="17.85546875" style="1" customWidth="1"/>
    <col min="7941" max="7941" width="19.85546875" style="1" customWidth="1"/>
    <col min="7942" max="8192" width="9.140625" style="1"/>
    <col min="8193" max="8193" width="51.28515625" style="1" customWidth="1"/>
    <col min="8194" max="8194" width="5.5703125" style="1" customWidth="1"/>
    <col min="8195" max="8195" width="7.28515625" style="1" customWidth="1"/>
    <col min="8196" max="8196" width="17.85546875" style="1" customWidth="1"/>
    <col min="8197" max="8197" width="19.85546875" style="1" customWidth="1"/>
    <col min="8198" max="8448" width="9.140625" style="1"/>
    <col min="8449" max="8449" width="51.28515625" style="1" customWidth="1"/>
    <col min="8450" max="8450" width="5.5703125" style="1" customWidth="1"/>
    <col min="8451" max="8451" width="7.28515625" style="1" customWidth="1"/>
    <col min="8452" max="8452" width="17.85546875" style="1" customWidth="1"/>
    <col min="8453" max="8453" width="19.85546875" style="1" customWidth="1"/>
    <col min="8454" max="8704" width="9.140625" style="1"/>
    <col min="8705" max="8705" width="51.28515625" style="1" customWidth="1"/>
    <col min="8706" max="8706" width="5.5703125" style="1" customWidth="1"/>
    <col min="8707" max="8707" width="7.28515625" style="1" customWidth="1"/>
    <col min="8708" max="8708" width="17.85546875" style="1" customWidth="1"/>
    <col min="8709" max="8709" width="19.85546875" style="1" customWidth="1"/>
    <col min="8710" max="8960" width="9.140625" style="1"/>
    <col min="8961" max="8961" width="51.28515625" style="1" customWidth="1"/>
    <col min="8962" max="8962" width="5.5703125" style="1" customWidth="1"/>
    <col min="8963" max="8963" width="7.28515625" style="1" customWidth="1"/>
    <col min="8964" max="8964" width="17.85546875" style="1" customWidth="1"/>
    <col min="8965" max="8965" width="19.85546875" style="1" customWidth="1"/>
    <col min="8966" max="9216" width="9.140625" style="1"/>
    <col min="9217" max="9217" width="51.28515625" style="1" customWidth="1"/>
    <col min="9218" max="9218" width="5.5703125" style="1" customWidth="1"/>
    <col min="9219" max="9219" width="7.28515625" style="1" customWidth="1"/>
    <col min="9220" max="9220" width="17.85546875" style="1" customWidth="1"/>
    <col min="9221" max="9221" width="19.85546875" style="1" customWidth="1"/>
    <col min="9222" max="9472" width="9.140625" style="1"/>
    <col min="9473" max="9473" width="51.28515625" style="1" customWidth="1"/>
    <col min="9474" max="9474" width="5.5703125" style="1" customWidth="1"/>
    <col min="9475" max="9475" width="7.28515625" style="1" customWidth="1"/>
    <col min="9476" max="9476" width="17.85546875" style="1" customWidth="1"/>
    <col min="9477" max="9477" width="19.85546875" style="1" customWidth="1"/>
    <col min="9478" max="9728" width="9.140625" style="1"/>
    <col min="9729" max="9729" width="51.28515625" style="1" customWidth="1"/>
    <col min="9730" max="9730" width="5.5703125" style="1" customWidth="1"/>
    <col min="9731" max="9731" width="7.28515625" style="1" customWidth="1"/>
    <col min="9732" max="9732" width="17.85546875" style="1" customWidth="1"/>
    <col min="9733" max="9733" width="19.85546875" style="1" customWidth="1"/>
    <col min="9734" max="9984" width="9.140625" style="1"/>
    <col min="9985" max="9985" width="51.28515625" style="1" customWidth="1"/>
    <col min="9986" max="9986" width="5.5703125" style="1" customWidth="1"/>
    <col min="9987" max="9987" width="7.28515625" style="1" customWidth="1"/>
    <col min="9988" max="9988" width="17.85546875" style="1" customWidth="1"/>
    <col min="9989" max="9989" width="19.85546875" style="1" customWidth="1"/>
    <col min="9990" max="10240" width="9.140625" style="1"/>
    <col min="10241" max="10241" width="51.28515625" style="1" customWidth="1"/>
    <col min="10242" max="10242" width="5.5703125" style="1" customWidth="1"/>
    <col min="10243" max="10243" width="7.28515625" style="1" customWidth="1"/>
    <col min="10244" max="10244" width="17.85546875" style="1" customWidth="1"/>
    <col min="10245" max="10245" width="19.85546875" style="1" customWidth="1"/>
    <col min="10246" max="10496" width="9.140625" style="1"/>
    <col min="10497" max="10497" width="51.28515625" style="1" customWidth="1"/>
    <col min="10498" max="10498" width="5.5703125" style="1" customWidth="1"/>
    <col min="10499" max="10499" width="7.28515625" style="1" customWidth="1"/>
    <col min="10500" max="10500" width="17.85546875" style="1" customWidth="1"/>
    <col min="10501" max="10501" width="19.85546875" style="1" customWidth="1"/>
    <col min="10502" max="10752" width="9.140625" style="1"/>
    <col min="10753" max="10753" width="51.28515625" style="1" customWidth="1"/>
    <col min="10754" max="10754" width="5.5703125" style="1" customWidth="1"/>
    <col min="10755" max="10755" width="7.28515625" style="1" customWidth="1"/>
    <col min="10756" max="10756" width="17.85546875" style="1" customWidth="1"/>
    <col min="10757" max="10757" width="19.85546875" style="1" customWidth="1"/>
    <col min="10758" max="11008" width="9.140625" style="1"/>
    <col min="11009" max="11009" width="51.28515625" style="1" customWidth="1"/>
    <col min="11010" max="11010" width="5.5703125" style="1" customWidth="1"/>
    <col min="11011" max="11011" width="7.28515625" style="1" customWidth="1"/>
    <col min="11012" max="11012" width="17.85546875" style="1" customWidth="1"/>
    <col min="11013" max="11013" width="19.85546875" style="1" customWidth="1"/>
    <col min="11014" max="11264" width="9.140625" style="1"/>
    <col min="11265" max="11265" width="51.28515625" style="1" customWidth="1"/>
    <col min="11266" max="11266" width="5.5703125" style="1" customWidth="1"/>
    <col min="11267" max="11267" width="7.28515625" style="1" customWidth="1"/>
    <col min="11268" max="11268" width="17.85546875" style="1" customWidth="1"/>
    <col min="11269" max="11269" width="19.85546875" style="1" customWidth="1"/>
    <col min="11270" max="11520" width="9.140625" style="1"/>
    <col min="11521" max="11521" width="51.28515625" style="1" customWidth="1"/>
    <col min="11522" max="11522" width="5.5703125" style="1" customWidth="1"/>
    <col min="11523" max="11523" width="7.28515625" style="1" customWidth="1"/>
    <col min="11524" max="11524" width="17.85546875" style="1" customWidth="1"/>
    <col min="11525" max="11525" width="19.85546875" style="1" customWidth="1"/>
    <col min="11526" max="11776" width="9.140625" style="1"/>
    <col min="11777" max="11777" width="51.28515625" style="1" customWidth="1"/>
    <col min="11778" max="11778" width="5.5703125" style="1" customWidth="1"/>
    <col min="11779" max="11779" width="7.28515625" style="1" customWidth="1"/>
    <col min="11780" max="11780" width="17.85546875" style="1" customWidth="1"/>
    <col min="11781" max="11781" width="19.85546875" style="1" customWidth="1"/>
    <col min="11782" max="12032" width="9.140625" style="1"/>
    <col min="12033" max="12033" width="51.28515625" style="1" customWidth="1"/>
    <col min="12034" max="12034" width="5.5703125" style="1" customWidth="1"/>
    <col min="12035" max="12035" width="7.28515625" style="1" customWidth="1"/>
    <col min="12036" max="12036" width="17.85546875" style="1" customWidth="1"/>
    <col min="12037" max="12037" width="19.85546875" style="1" customWidth="1"/>
    <col min="12038" max="12288" width="9.140625" style="1"/>
    <col min="12289" max="12289" width="51.28515625" style="1" customWidth="1"/>
    <col min="12290" max="12290" width="5.5703125" style="1" customWidth="1"/>
    <col min="12291" max="12291" width="7.28515625" style="1" customWidth="1"/>
    <col min="12292" max="12292" width="17.85546875" style="1" customWidth="1"/>
    <col min="12293" max="12293" width="19.85546875" style="1" customWidth="1"/>
    <col min="12294" max="12544" width="9.140625" style="1"/>
    <col min="12545" max="12545" width="51.28515625" style="1" customWidth="1"/>
    <col min="12546" max="12546" width="5.5703125" style="1" customWidth="1"/>
    <col min="12547" max="12547" width="7.28515625" style="1" customWidth="1"/>
    <col min="12548" max="12548" width="17.85546875" style="1" customWidth="1"/>
    <col min="12549" max="12549" width="19.85546875" style="1" customWidth="1"/>
    <col min="12550" max="12800" width="9.140625" style="1"/>
    <col min="12801" max="12801" width="51.28515625" style="1" customWidth="1"/>
    <col min="12802" max="12802" width="5.5703125" style="1" customWidth="1"/>
    <col min="12803" max="12803" width="7.28515625" style="1" customWidth="1"/>
    <col min="12804" max="12804" width="17.85546875" style="1" customWidth="1"/>
    <col min="12805" max="12805" width="19.85546875" style="1" customWidth="1"/>
    <col min="12806" max="13056" width="9.140625" style="1"/>
    <col min="13057" max="13057" width="51.28515625" style="1" customWidth="1"/>
    <col min="13058" max="13058" width="5.5703125" style="1" customWidth="1"/>
    <col min="13059" max="13059" width="7.28515625" style="1" customWidth="1"/>
    <col min="13060" max="13060" width="17.85546875" style="1" customWidth="1"/>
    <col min="13061" max="13061" width="19.85546875" style="1" customWidth="1"/>
    <col min="13062" max="13312" width="9.140625" style="1"/>
    <col min="13313" max="13313" width="51.28515625" style="1" customWidth="1"/>
    <col min="13314" max="13314" width="5.5703125" style="1" customWidth="1"/>
    <col min="13315" max="13315" width="7.28515625" style="1" customWidth="1"/>
    <col min="13316" max="13316" width="17.85546875" style="1" customWidth="1"/>
    <col min="13317" max="13317" width="19.85546875" style="1" customWidth="1"/>
    <col min="13318" max="13568" width="9.140625" style="1"/>
    <col min="13569" max="13569" width="51.28515625" style="1" customWidth="1"/>
    <col min="13570" max="13570" width="5.5703125" style="1" customWidth="1"/>
    <col min="13571" max="13571" width="7.28515625" style="1" customWidth="1"/>
    <col min="13572" max="13572" width="17.85546875" style="1" customWidth="1"/>
    <col min="13573" max="13573" width="19.85546875" style="1" customWidth="1"/>
    <col min="13574" max="13824" width="9.140625" style="1"/>
    <col min="13825" max="13825" width="51.28515625" style="1" customWidth="1"/>
    <col min="13826" max="13826" width="5.5703125" style="1" customWidth="1"/>
    <col min="13827" max="13827" width="7.28515625" style="1" customWidth="1"/>
    <col min="13828" max="13828" width="17.85546875" style="1" customWidth="1"/>
    <col min="13829" max="13829" width="19.85546875" style="1" customWidth="1"/>
    <col min="13830" max="14080" width="9.140625" style="1"/>
    <col min="14081" max="14081" width="51.28515625" style="1" customWidth="1"/>
    <col min="14082" max="14082" width="5.5703125" style="1" customWidth="1"/>
    <col min="14083" max="14083" width="7.28515625" style="1" customWidth="1"/>
    <col min="14084" max="14084" width="17.85546875" style="1" customWidth="1"/>
    <col min="14085" max="14085" width="19.85546875" style="1" customWidth="1"/>
    <col min="14086" max="14336" width="9.140625" style="1"/>
    <col min="14337" max="14337" width="51.28515625" style="1" customWidth="1"/>
    <col min="14338" max="14338" width="5.5703125" style="1" customWidth="1"/>
    <col min="14339" max="14339" width="7.28515625" style="1" customWidth="1"/>
    <col min="14340" max="14340" width="17.85546875" style="1" customWidth="1"/>
    <col min="14341" max="14341" width="19.85546875" style="1" customWidth="1"/>
    <col min="14342" max="14592" width="9.140625" style="1"/>
    <col min="14593" max="14593" width="51.28515625" style="1" customWidth="1"/>
    <col min="14594" max="14594" width="5.5703125" style="1" customWidth="1"/>
    <col min="14595" max="14595" width="7.28515625" style="1" customWidth="1"/>
    <col min="14596" max="14596" width="17.85546875" style="1" customWidth="1"/>
    <col min="14597" max="14597" width="19.85546875" style="1" customWidth="1"/>
    <col min="14598" max="14848" width="9.140625" style="1"/>
    <col min="14849" max="14849" width="51.28515625" style="1" customWidth="1"/>
    <col min="14850" max="14850" width="5.5703125" style="1" customWidth="1"/>
    <col min="14851" max="14851" width="7.28515625" style="1" customWidth="1"/>
    <col min="14852" max="14852" width="17.85546875" style="1" customWidth="1"/>
    <col min="14853" max="14853" width="19.85546875" style="1" customWidth="1"/>
    <col min="14854" max="15104" width="9.140625" style="1"/>
    <col min="15105" max="15105" width="51.28515625" style="1" customWidth="1"/>
    <col min="15106" max="15106" width="5.5703125" style="1" customWidth="1"/>
    <col min="15107" max="15107" width="7.28515625" style="1" customWidth="1"/>
    <col min="15108" max="15108" width="17.85546875" style="1" customWidth="1"/>
    <col min="15109" max="15109" width="19.85546875" style="1" customWidth="1"/>
    <col min="15110" max="15360" width="9.140625" style="1"/>
    <col min="15361" max="15361" width="51.28515625" style="1" customWidth="1"/>
    <col min="15362" max="15362" width="5.5703125" style="1" customWidth="1"/>
    <col min="15363" max="15363" width="7.28515625" style="1" customWidth="1"/>
    <col min="15364" max="15364" width="17.85546875" style="1" customWidth="1"/>
    <col min="15365" max="15365" width="19.85546875" style="1" customWidth="1"/>
    <col min="15366" max="15616" width="9.140625" style="1"/>
    <col min="15617" max="15617" width="51.28515625" style="1" customWidth="1"/>
    <col min="15618" max="15618" width="5.5703125" style="1" customWidth="1"/>
    <col min="15619" max="15619" width="7.28515625" style="1" customWidth="1"/>
    <col min="15620" max="15620" width="17.85546875" style="1" customWidth="1"/>
    <col min="15621" max="15621" width="19.85546875" style="1" customWidth="1"/>
    <col min="15622" max="15872" width="9.140625" style="1"/>
    <col min="15873" max="15873" width="51.28515625" style="1" customWidth="1"/>
    <col min="15874" max="15874" width="5.5703125" style="1" customWidth="1"/>
    <col min="15875" max="15875" width="7.28515625" style="1" customWidth="1"/>
    <col min="15876" max="15876" width="17.85546875" style="1" customWidth="1"/>
    <col min="15877" max="15877" width="19.85546875" style="1" customWidth="1"/>
    <col min="15878" max="16128" width="9.140625" style="1"/>
    <col min="16129" max="16129" width="51.28515625" style="1" customWidth="1"/>
    <col min="16130" max="16130" width="5.5703125" style="1" customWidth="1"/>
    <col min="16131" max="16131" width="7.28515625" style="1" customWidth="1"/>
    <col min="16132" max="16132" width="17.85546875" style="1" customWidth="1"/>
    <col min="16133" max="16133" width="19.85546875" style="1" customWidth="1"/>
    <col min="16134" max="16384" width="9.140625" style="1"/>
  </cols>
  <sheetData>
    <row r="1" spans="1:5" ht="45.75" customHeight="1" x14ac:dyDescent="0.25">
      <c r="A1" s="2"/>
      <c r="B1" s="2"/>
      <c r="C1" s="136"/>
    </row>
    <row r="2" spans="1:5" ht="24.75" customHeight="1" x14ac:dyDescent="0.25">
      <c r="A2" s="53"/>
    </row>
    <row r="3" spans="1:5" ht="8.25" customHeight="1" x14ac:dyDescent="0.25">
      <c r="A3" s="2"/>
    </row>
    <row r="4" spans="1:5" ht="28.5" customHeight="1" x14ac:dyDescent="0.25">
      <c r="A4" s="137"/>
    </row>
    <row r="5" spans="1:5" ht="27" customHeight="1" x14ac:dyDescent="0.25">
      <c r="A5" s="138"/>
    </row>
    <row r="6" spans="1:5" ht="16.5" customHeight="1" x14ac:dyDescent="0.25">
      <c r="A6" s="139"/>
      <c r="B6" s="139"/>
    </row>
    <row r="7" spans="1:5" ht="15.75" customHeight="1" x14ac:dyDescent="0.25">
      <c r="A7" s="140"/>
      <c r="B7" s="140"/>
    </row>
    <row r="8" spans="1:5" ht="15.75" customHeight="1" x14ac:dyDescent="0.25">
      <c r="A8" s="139"/>
      <c r="B8" s="139"/>
    </row>
    <row r="9" spans="1:5" ht="15.75" customHeight="1" x14ac:dyDescent="0.25">
      <c r="A9" s="140"/>
      <c r="B9" s="140"/>
    </row>
    <row r="10" spans="1:5" ht="15.75" customHeight="1" x14ac:dyDescent="0.25">
      <c r="A10" s="139"/>
      <c r="B10" s="139"/>
    </row>
    <row r="11" spans="1:5" ht="15.75" customHeight="1" x14ac:dyDescent="0.25">
      <c r="A11" s="140"/>
      <c r="B11" s="140"/>
    </row>
    <row r="12" spans="1:5" ht="15.75" customHeight="1" x14ac:dyDescent="0.25">
      <c r="A12" s="139"/>
      <c r="B12" s="139"/>
    </row>
    <row r="13" spans="1:5" ht="15.75" customHeight="1" x14ac:dyDescent="0.25">
      <c r="A13" s="140"/>
      <c r="B13" s="140"/>
    </row>
    <row r="14" spans="1:5" ht="8.25" customHeight="1" x14ac:dyDescent="0.25">
      <c r="A14" s="7"/>
      <c r="B14" s="141"/>
      <c r="C14" s="7"/>
    </row>
    <row r="15" spans="1:5" ht="36" customHeight="1" x14ac:dyDescent="0.25">
      <c r="A15" s="142" t="s">
        <v>687</v>
      </c>
      <c r="B15" s="143" t="s">
        <v>503</v>
      </c>
      <c r="C15" s="143" t="s">
        <v>688</v>
      </c>
      <c r="D15" s="144" t="s">
        <v>689</v>
      </c>
      <c r="E15" s="145" t="s">
        <v>690</v>
      </c>
    </row>
    <row r="16" spans="1:5" ht="26.25" customHeight="1" x14ac:dyDescent="0.25">
      <c r="A16" s="146" t="s">
        <v>691</v>
      </c>
      <c r="B16" s="78" t="s">
        <v>49</v>
      </c>
      <c r="C16" s="78"/>
      <c r="D16" s="56">
        <v>0</v>
      </c>
      <c r="E16" s="79">
        <v>0</v>
      </c>
    </row>
    <row r="17" spans="1:5" ht="26.25" customHeight="1" x14ac:dyDescent="0.25">
      <c r="A17" s="146" t="s">
        <v>692</v>
      </c>
      <c r="B17" s="78" t="s">
        <v>693</v>
      </c>
      <c r="C17" s="78"/>
      <c r="D17" s="56">
        <v>1597401026</v>
      </c>
      <c r="E17" s="79">
        <v>12003453457</v>
      </c>
    </row>
    <row r="18" spans="1:5" ht="26.25" customHeight="1" x14ac:dyDescent="0.25">
      <c r="A18" s="147" t="s">
        <v>694</v>
      </c>
      <c r="B18" s="82" t="s">
        <v>695</v>
      </c>
      <c r="C18" s="82"/>
      <c r="D18" s="58">
        <v>1597401026</v>
      </c>
      <c r="E18" s="83">
        <v>12003453457</v>
      </c>
    </row>
    <row r="19" spans="1:5" ht="26.25" customHeight="1" x14ac:dyDescent="0.25">
      <c r="A19" s="148" t="s">
        <v>696</v>
      </c>
      <c r="B19" s="86" t="s">
        <v>697</v>
      </c>
      <c r="C19" s="86"/>
      <c r="D19" s="62">
        <v>10000351</v>
      </c>
      <c r="E19" s="87">
        <v>916</v>
      </c>
    </row>
    <row r="20" spans="1:5" ht="26.25" customHeight="1" x14ac:dyDescent="0.25">
      <c r="A20" s="148" t="s">
        <v>698</v>
      </c>
      <c r="B20" s="86" t="s">
        <v>699</v>
      </c>
      <c r="C20" s="86"/>
      <c r="D20" s="62">
        <v>31</v>
      </c>
      <c r="E20" s="87">
        <v>5</v>
      </c>
    </row>
    <row r="21" spans="1:5" ht="26.25" customHeight="1" x14ac:dyDescent="0.25">
      <c r="A21" s="148" t="s">
        <v>700</v>
      </c>
      <c r="B21" s="86" t="s">
        <v>701</v>
      </c>
      <c r="C21" s="86"/>
      <c r="D21" s="62">
        <v>1587400644</v>
      </c>
      <c r="E21" s="87">
        <v>12003452536</v>
      </c>
    </row>
    <row r="22" spans="1:5" ht="26.25" customHeight="1" x14ac:dyDescent="0.25">
      <c r="A22" s="148" t="s">
        <v>575</v>
      </c>
      <c r="B22" s="86" t="s">
        <v>702</v>
      </c>
      <c r="C22" s="86"/>
      <c r="D22" s="62">
        <v>0</v>
      </c>
      <c r="E22" s="87">
        <v>0</v>
      </c>
    </row>
    <row r="23" spans="1:5" ht="26.25" customHeight="1" x14ac:dyDescent="0.25">
      <c r="A23" s="147" t="s">
        <v>703</v>
      </c>
      <c r="B23" s="82" t="s">
        <v>704</v>
      </c>
      <c r="C23" s="82"/>
      <c r="D23" s="58">
        <v>0</v>
      </c>
      <c r="E23" s="83">
        <v>0</v>
      </c>
    </row>
    <row r="24" spans="1:5" ht="26.25" customHeight="1" x14ac:dyDescent="0.25">
      <c r="A24" s="147" t="s">
        <v>705</v>
      </c>
      <c r="B24" s="82" t="s">
        <v>706</v>
      </c>
      <c r="C24" s="82"/>
      <c r="D24" s="58">
        <v>0</v>
      </c>
      <c r="E24" s="83">
        <v>0</v>
      </c>
    </row>
    <row r="25" spans="1:5" ht="26.25" customHeight="1" x14ac:dyDescent="0.25">
      <c r="A25" s="146" t="s">
        <v>707</v>
      </c>
      <c r="B25" s="78" t="s">
        <v>708</v>
      </c>
      <c r="C25" s="78"/>
      <c r="D25" s="56">
        <v>68727220373</v>
      </c>
      <c r="E25" s="79">
        <v>147536336723</v>
      </c>
    </row>
    <row r="26" spans="1:5" ht="26.25" customHeight="1" x14ac:dyDescent="0.25">
      <c r="A26" s="147" t="s">
        <v>709</v>
      </c>
      <c r="B26" s="82" t="s">
        <v>710</v>
      </c>
      <c r="C26" s="82"/>
      <c r="D26" s="58">
        <v>68727220373</v>
      </c>
      <c r="E26" s="83">
        <v>147536336723</v>
      </c>
    </row>
    <row r="27" spans="1:5" ht="26.25" customHeight="1" x14ac:dyDescent="0.25">
      <c r="A27" s="148" t="s">
        <v>711</v>
      </c>
      <c r="B27" s="86" t="s">
        <v>712</v>
      </c>
      <c r="C27" s="86"/>
      <c r="D27" s="62">
        <v>0</v>
      </c>
      <c r="E27" s="87">
        <v>0</v>
      </c>
    </row>
    <row r="28" spans="1:5" ht="26.25" customHeight="1" x14ac:dyDescent="0.25">
      <c r="A28" s="148" t="s">
        <v>713</v>
      </c>
      <c r="B28" s="86" t="s">
        <v>714</v>
      </c>
      <c r="C28" s="86"/>
      <c r="D28" s="62">
        <v>0</v>
      </c>
      <c r="E28" s="87">
        <v>0</v>
      </c>
    </row>
    <row r="29" spans="1:5" ht="26.25" customHeight="1" x14ac:dyDescent="0.25">
      <c r="A29" s="148" t="s">
        <v>715</v>
      </c>
      <c r="B29" s="86" t="s">
        <v>716</v>
      </c>
      <c r="C29" s="86"/>
      <c r="D29" s="62">
        <v>68727220373</v>
      </c>
      <c r="E29" s="87">
        <v>96834355253</v>
      </c>
    </row>
    <row r="30" spans="1:5" ht="25.5" x14ac:dyDescent="0.25">
      <c r="A30" s="148" t="s">
        <v>607</v>
      </c>
      <c r="B30" s="86" t="s">
        <v>717</v>
      </c>
      <c r="C30" s="86"/>
      <c r="D30" s="62">
        <v>0</v>
      </c>
      <c r="E30" s="87">
        <v>11001981470</v>
      </c>
    </row>
    <row r="31" spans="1:5" ht="25.5" x14ac:dyDescent="0.25">
      <c r="A31" s="148" t="s">
        <v>718</v>
      </c>
      <c r="B31" s="86" t="s">
        <v>719</v>
      </c>
      <c r="C31" s="86"/>
      <c r="D31" s="62">
        <v>0</v>
      </c>
      <c r="E31" s="87">
        <v>0</v>
      </c>
    </row>
    <row r="32" spans="1:5" ht="25.5" x14ac:dyDescent="0.25">
      <c r="A32" s="148" t="s">
        <v>720</v>
      </c>
      <c r="B32" s="86" t="s">
        <v>721</v>
      </c>
      <c r="C32" s="86"/>
      <c r="D32" s="62">
        <v>0</v>
      </c>
      <c r="E32" s="87">
        <v>39700000000</v>
      </c>
    </row>
    <row r="33" spans="1:5" ht="25.5" x14ac:dyDescent="0.25">
      <c r="A33" s="148" t="s">
        <v>722</v>
      </c>
      <c r="B33" s="86" t="s">
        <v>723</v>
      </c>
      <c r="C33" s="86"/>
      <c r="D33" s="62">
        <v>0</v>
      </c>
      <c r="E33" s="87">
        <v>0</v>
      </c>
    </row>
    <row r="34" spans="1:5" ht="25.5" x14ac:dyDescent="0.25">
      <c r="A34" s="148" t="s">
        <v>724</v>
      </c>
      <c r="B34" s="86" t="s">
        <v>725</v>
      </c>
      <c r="C34" s="86"/>
      <c r="D34" s="62">
        <v>0</v>
      </c>
      <c r="E34" s="87">
        <v>0</v>
      </c>
    </row>
    <row r="35" spans="1:5" ht="25.5" x14ac:dyDescent="0.25">
      <c r="A35" s="148" t="s">
        <v>726</v>
      </c>
      <c r="B35" s="86" t="s">
        <v>727</v>
      </c>
      <c r="C35" s="86"/>
      <c r="D35" s="62">
        <v>0</v>
      </c>
      <c r="E35" s="87">
        <v>0</v>
      </c>
    </row>
    <row r="36" spans="1:5" ht="25.5" x14ac:dyDescent="0.25">
      <c r="A36" s="147" t="s">
        <v>728</v>
      </c>
      <c r="B36" s="82" t="s">
        <v>729</v>
      </c>
      <c r="C36" s="82"/>
      <c r="D36" s="58">
        <v>0</v>
      </c>
      <c r="E36" s="83">
        <v>0</v>
      </c>
    </row>
    <row r="37" spans="1:5" ht="25.5" x14ac:dyDescent="0.25">
      <c r="A37" s="146" t="s">
        <v>730</v>
      </c>
      <c r="B37" s="78" t="s">
        <v>731</v>
      </c>
      <c r="C37" s="78"/>
      <c r="D37" s="56">
        <v>1346262384</v>
      </c>
      <c r="E37" s="79">
        <v>5072135952</v>
      </c>
    </row>
    <row r="38" spans="1:5" ht="25.5" x14ac:dyDescent="0.25">
      <c r="A38" s="147" t="s">
        <v>732</v>
      </c>
      <c r="B38" s="82" t="s">
        <v>733</v>
      </c>
      <c r="C38" s="82"/>
      <c r="D38" s="58">
        <v>0</v>
      </c>
      <c r="E38" s="83">
        <v>0</v>
      </c>
    </row>
    <row r="39" spans="1:5" ht="25.5" x14ac:dyDescent="0.25">
      <c r="A39" s="147" t="s">
        <v>734</v>
      </c>
      <c r="B39" s="82" t="s">
        <v>735</v>
      </c>
      <c r="C39" s="82"/>
      <c r="D39" s="58">
        <v>0</v>
      </c>
      <c r="E39" s="83">
        <v>0</v>
      </c>
    </row>
    <row r="40" spans="1:5" ht="25.5" x14ac:dyDescent="0.25">
      <c r="A40" s="147" t="s">
        <v>736</v>
      </c>
      <c r="B40" s="82" t="s">
        <v>737</v>
      </c>
      <c r="C40" s="82"/>
      <c r="D40" s="58">
        <v>1346262384</v>
      </c>
      <c r="E40" s="83">
        <v>5072135952</v>
      </c>
    </row>
    <row r="41" spans="1:5" ht="25.5" x14ac:dyDescent="0.25">
      <c r="A41" s="147" t="s">
        <v>738</v>
      </c>
      <c r="B41" s="82" t="s">
        <v>739</v>
      </c>
      <c r="C41" s="82"/>
      <c r="D41" s="58">
        <v>0</v>
      </c>
      <c r="E41" s="83">
        <v>0</v>
      </c>
    </row>
    <row r="42" spans="1:5" ht="25.5" x14ac:dyDescent="0.25">
      <c r="A42" s="148" t="s">
        <v>740</v>
      </c>
      <c r="B42" s="86" t="s">
        <v>741</v>
      </c>
      <c r="C42" s="86"/>
      <c r="D42" s="62">
        <v>0</v>
      </c>
      <c r="E42" s="87">
        <v>0</v>
      </c>
    </row>
    <row r="43" spans="1:5" ht="25.5" x14ac:dyDescent="0.25">
      <c r="A43" s="148" t="s">
        <v>742</v>
      </c>
      <c r="B43" s="86" t="s">
        <v>743</v>
      </c>
      <c r="C43" s="86"/>
      <c r="D43" s="62">
        <v>0</v>
      </c>
      <c r="E43" s="87">
        <v>0</v>
      </c>
    </row>
    <row r="44" spans="1:5" ht="38.25" x14ac:dyDescent="0.25">
      <c r="A44" s="148" t="s">
        <v>744</v>
      </c>
      <c r="B44" s="86" t="s">
        <v>745</v>
      </c>
      <c r="C44" s="86"/>
      <c r="D44" s="62">
        <v>0</v>
      </c>
      <c r="E44" s="87">
        <v>0</v>
      </c>
    </row>
    <row r="45" spans="1:5" ht="38.25" x14ac:dyDescent="0.25">
      <c r="A45" s="148" t="s">
        <v>746</v>
      </c>
      <c r="B45" s="86" t="s">
        <v>747</v>
      </c>
      <c r="C45" s="86"/>
      <c r="D45" s="62">
        <v>0</v>
      </c>
      <c r="E45" s="87">
        <v>0</v>
      </c>
    </row>
    <row r="46" spans="1:5" ht="25.5" x14ac:dyDescent="0.25">
      <c r="A46" s="148" t="s">
        <v>748</v>
      </c>
      <c r="B46" s="86" t="s">
        <v>749</v>
      </c>
      <c r="C46" s="86"/>
      <c r="D46" s="62">
        <v>0</v>
      </c>
      <c r="E46" s="87">
        <v>0</v>
      </c>
    </row>
    <row r="47" spans="1:5" ht="38.25" x14ac:dyDescent="0.25">
      <c r="A47" s="147" t="s">
        <v>750</v>
      </c>
      <c r="B47" s="82" t="s">
        <v>751</v>
      </c>
      <c r="C47" s="82"/>
      <c r="D47" s="58">
        <v>0</v>
      </c>
      <c r="E47" s="83">
        <v>0</v>
      </c>
    </row>
    <row r="48" spans="1:5" ht="25.5" x14ac:dyDescent="0.25">
      <c r="A48" s="147" t="s">
        <v>752</v>
      </c>
      <c r="B48" s="82" t="s">
        <v>753</v>
      </c>
      <c r="C48" s="82"/>
      <c r="D48" s="58">
        <v>1346262384</v>
      </c>
      <c r="E48" s="83">
        <v>5072135952</v>
      </c>
    </row>
    <row r="49" spans="1:5" ht="25.5" x14ac:dyDescent="0.25">
      <c r="A49" s="148" t="s">
        <v>754</v>
      </c>
      <c r="B49" s="86" t="s">
        <v>755</v>
      </c>
      <c r="C49" s="86"/>
      <c r="D49" s="62">
        <v>0</v>
      </c>
      <c r="E49" s="87">
        <v>0</v>
      </c>
    </row>
    <row r="50" spans="1:5" ht="25.5" x14ac:dyDescent="0.25">
      <c r="A50" s="148" t="s">
        <v>180</v>
      </c>
      <c r="B50" s="86" t="s">
        <v>756</v>
      </c>
      <c r="C50" s="86"/>
      <c r="D50" s="62">
        <v>1346262384</v>
      </c>
      <c r="E50" s="87">
        <v>2740240072</v>
      </c>
    </row>
    <row r="51" spans="1:5" ht="38.25" x14ac:dyDescent="0.25">
      <c r="A51" s="148" t="s">
        <v>757</v>
      </c>
      <c r="B51" s="86" t="s">
        <v>758</v>
      </c>
      <c r="C51" s="86"/>
      <c r="D51" s="62">
        <v>0</v>
      </c>
      <c r="E51" s="87">
        <v>0</v>
      </c>
    </row>
    <row r="52" spans="1:5" ht="38.25" x14ac:dyDescent="0.25">
      <c r="A52" s="148" t="s">
        <v>759</v>
      </c>
      <c r="B52" s="86" t="s">
        <v>760</v>
      </c>
      <c r="C52" s="86"/>
      <c r="D52" s="62">
        <v>0</v>
      </c>
      <c r="E52" s="87">
        <v>2331895880</v>
      </c>
    </row>
    <row r="53" spans="1:5" ht="25.5" x14ac:dyDescent="0.25">
      <c r="A53" s="148" t="s">
        <v>761</v>
      </c>
      <c r="B53" s="86" t="s">
        <v>762</v>
      </c>
      <c r="C53" s="86"/>
      <c r="D53" s="62">
        <v>0</v>
      </c>
      <c r="E53" s="87">
        <v>0</v>
      </c>
    </row>
    <row r="54" spans="1:5" ht="25.5" x14ac:dyDescent="0.25">
      <c r="A54" s="147" t="s">
        <v>763</v>
      </c>
      <c r="B54" s="82" t="s">
        <v>764</v>
      </c>
      <c r="C54" s="82"/>
      <c r="D54" s="58">
        <v>0</v>
      </c>
      <c r="E54" s="83">
        <v>0</v>
      </c>
    </row>
    <row r="55" spans="1:5" ht="25.5" x14ac:dyDescent="0.25">
      <c r="A55" s="148" t="s">
        <v>765</v>
      </c>
      <c r="B55" s="86" t="s">
        <v>766</v>
      </c>
      <c r="C55" s="86"/>
      <c r="D55" s="62">
        <v>0</v>
      </c>
      <c r="E55" s="87">
        <v>0</v>
      </c>
    </row>
    <row r="56" spans="1:5" ht="25.5" x14ac:dyDescent="0.25">
      <c r="A56" s="148" t="s">
        <v>767</v>
      </c>
      <c r="B56" s="86" t="s">
        <v>768</v>
      </c>
      <c r="C56" s="86"/>
      <c r="D56" s="62">
        <v>0</v>
      </c>
      <c r="E56" s="87">
        <v>0</v>
      </c>
    </row>
    <row r="57" spans="1:5" ht="25.5" x14ac:dyDescent="0.25">
      <c r="A57" s="148" t="s">
        <v>193</v>
      </c>
      <c r="B57" s="86" t="s">
        <v>769</v>
      </c>
      <c r="C57" s="86"/>
      <c r="D57" s="62">
        <v>0</v>
      </c>
      <c r="E57" s="87">
        <v>0</v>
      </c>
    </row>
    <row r="58" spans="1:5" ht="25.5" x14ac:dyDescent="0.25">
      <c r="A58" s="148" t="s">
        <v>770</v>
      </c>
      <c r="B58" s="86" t="s">
        <v>771</v>
      </c>
      <c r="C58" s="86"/>
      <c r="D58" s="62">
        <v>0</v>
      </c>
      <c r="E58" s="87">
        <v>0</v>
      </c>
    </row>
    <row r="59" spans="1:5" ht="25.5" x14ac:dyDescent="0.25">
      <c r="A59" s="147" t="s">
        <v>772</v>
      </c>
      <c r="B59" s="82" t="s">
        <v>773</v>
      </c>
      <c r="C59" s="82"/>
      <c r="D59" s="58">
        <v>0</v>
      </c>
      <c r="E59" s="83">
        <v>0</v>
      </c>
    </row>
    <row r="60" spans="1:5" ht="25.5" x14ac:dyDescent="0.25">
      <c r="A60" s="146" t="s">
        <v>774</v>
      </c>
      <c r="B60" s="78" t="s">
        <v>775</v>
      </c>
      <c r="C60" s="78"/>
      <c r="D60" s="56">
        <v>71670883783</v>
      </c>
      <c r="E60" s="79">
        <v>164611926132</v>
      </c>
    </row>
    <row r="61" spans="1:5" ht="25.5" x14ac:dyDescent="0.25">
      <c r="A61" s="146" t="s">
        <v>776</v>
      </c>
      <c r="B61" s="78" t="s">
        <v>69</v>
      </c>
      <c r="C61" s="78"/>
      <c r="D61" s="56">
        <v>0</v>
      </c>
      <c r="E61" s="79">
        <v>0</v>
      </c>
    </row>
    <row r="62" spans="1:5" ht="25.5" x14ac:dyDescent="0.25">
      <c r="A62" s="147" t="s">
        <v>777</v>
      </c>
      <c r="B62" s="82" t="s">
        <v>778</v>
      </c>
      <c r="C62" s="82"/>
      <c r="D62" s="58">
        <v>0</v>
      </c>
      <c r="E62" s="83">
        <v>0</v>
      </c>
    </row>
    <row r="63" spans="1:5" ht="25.5" x14ac:dyDescent="0.25">
      <c r="A63" s="148" t="s">
        <v>779</v>
      </c>
      <c r="B63" s="86" t="s">
        <v>780</v>
      </c>
      <c r="C63" s="86"/>
      <c r="D63" s="62">
        <v>0</v>
      </c>
      <c r="E63" s="87">
        <v>0</v>
      </c>
    </row>
    <row r="64" spans="1:5" ht="25.5" x14ac:dyDescent="0.25">
      <c r="A64" s="148" t="s">
        <v>781</v>
      </c>
      <c r="B64" s="86" t="s">
        <v>782</v>
      </c>
      <c r="C64" s="86"/>
      <c r="D64" s="62">
        <v>0</v>
      </c>
      <c r="E64" s="87">
        <v>0</v>
      </c>
    </row>
    <row r="65" spans="1:5" ht="25.5" x14ac:dyDescent="0.25">
      <c r="A65" s="147" t="s">
        <v>783</v>
      </c>
      <c r="B65" s="82" t="s">
        <v>784</v>
      </c>
      <c r="C65" s="82"/>
      <c r="D65" s="58">
        <v>0</v>
      </c>
      <c r="E65" s="83">
        <v>0</v>
      </c>
    </row>
    <row r="66" spans="1:5" ht="51" x14ac:dyDescent="0.25">
      <c r="A66" s="147" t="s">
        <v>785</v>
      </c>
      <c r="B66" s="82" t="s">
        <v>786</v>
      </c>
      <c r="C66" s="82"/>
      <c r="D66" s="58">
        <v>316943</v>
      </c>
      <c r="E66" s="83">
        <v>469182</v>
      </c>
    </row>
    <row r="67" spans="1:5" ht="25.5" x14ac:dyDescent="0.25">
      <c r="A67" s="148" t="s">
        <v>787</v>
      </c>
      <c r="B67" s="86" t="s">
        <v>788</v>
      </c>
      <c r="C67" s="86"/>
      <c r="D67" s="62">
        <v>143500</v>
      </c>
      <c r="E67" s="87">
        <v>360996</v>
      </c>
    </row>
    <row r="68" spans="1:5" ht="38.25" x14ac:dyDescent="0.25">
      <c r="A68" s="148" t="s">
        <v>789</v>
      </c>
      <c r="B68" s="86" t="s">
        <v>790</v>
      </c>
      <c r="C68" s="86"/>
      <c r="D68" s="62">
        <v>173443</v>
      </c>
      <c r="E68" s="87">
        <v>108186</v>
      </c>
    </row>
    <row r="69" spans="1:5" ht="25.5" x14ac:dyDescent="0.25">
      <c r="A69" s="147" t="s">
        <v>791</v>
      </c>
      <c r="B69" s="82" t="s">
        <v>792</v>
      </c>
      <c r="C69" s="82"/>
      <c r="D69" s="58">
        <v>930113</v>
      </c>
      <c r="E69" s="83">
        <v>901997</v>
      </c>
    </row>
    <row r="70" spans="1:5" ht="25.5" x14ac:dyDescent="0.25">
      <c r="A70" s="147" t="s">
        <v>793</v>
      </c>
      <c r="B70" s="82" t="s">
        <v>794</v>
      </c>
      <c r="C70" s="82"/>
      <c r="D70" s="58">
        <v>0</v>
      </c>
      <c r="E70" s="83">
        <v>0</v>
      </c>
    </row>
    <row r="71" spans="1:5" ht="25.5" x14ac:dyDescent="0.25">
      <c r="A71" s="147" t="s">
        <v>795</v>
      </c>
      <c r="B71" s="82" t="s">
        <v>796</v>
      </c>
      <c r="C71" s="82"/>
      <c r="D71" s="58">
        <v>89300000</v>
      </c>
      <c r="E71" s="83">
        <v>89300000</v>
      </c>
    </row>
    <row r="72" spans="1:5" ht="25.5" x14ac:dyDescent="0.25">
      <c r="A72" s="148" t="s">
        <v>797</v>
      </c>
      <c r="B72" s="86" t="s">
        <v>798</v>
      </c>
      <c r="C72" s="86"/>
      <c r="D72" s="62">
        <v>0</v>
      </c>
      <c r="E72" s="87">
        <v>0</v>
      </c>
    </row>
    <row r="73" spans="1:5" ht="25.5" x14ac:dyDescent="0.25">
      <c r="A73" s="148" t="s">
        <v>799</v>
      </c>
      <c r="B73" s="86" t="s">
        <v>800</v>
      </c>
      <c r="C73" s="86"/>
      <c r="D73" s="62">
        <v>0</v>
      </c>
      <c r="E73" s="87">
        <v>0</v>
      </c>
    </row>
    <row r="74" spans="1:5" ht="25.5" x14ac:dyDescent="0.25">
      <c r="A74" s="148" t="s">
        <v>801</v>
      </c>
      <c r="B74" s="86" t="s">
        <v>802</v>
      </c>
      <c r="C74" s="86"/>
      <c r="D74" s="62">
        <v>0</v>
      </c>
      <c r="E74" s="87">
        <v>0</v>
      </c>
    </row>
    <row r="75" spans="1:5" ht="25.5" x14ac:dyDescent="0.25">
      <c r="A75" s="148" t="s">
        <v>803</v>
      </c>
      <c r="B75" s="86" t="s">
        <v>804</v>
      </c>
      <c r="C75" s="86"/>
      <c r="D75" s="62">
        <v>65000000</v>
      </c>
      <c r="E75" s="87">
        <v>65000000</v>
      </c>
    </row>
    <row r="76" spans="1:5" ht="25.5" x14ac:dyDescent="0.25">
      <c r="A76" s="148" t="s">
        <v>805</v>
      </c>
      <c r="B76" s="86" t="s">
        <v>806</v>
      </c>
      <c r="C76" s="86"/>
      <c r="D76" s="62">
        <v>0</v>
      </c>
      <c r="E76" s="87">
        <v>0</v>
      </c>
    </row>
    <row r="77" spans="1:5" ht="25.5" x14ac:dyDescent="0.25">
      <c r="A77" s="148" t="s">
        <v>807</v>
      </c>
      <c r="B77" s="86" t="s">
        <v>808</v>
      </c>
      <c r="C77" s="86"/>
      <c r="D77" s="62">
        <v>0</v>
      </c>
      <c r="E77" s="87">
        <v>0</v>
      </c>
    </row>
    <row r="78" spans="1:5" ht="38.25" x14ac:dyDescent="0.25">
      <c r="A78" s="148" t="s">
        <v>809</v>
      </c>
      <c r="B78" s="86" t="s">
        <v>810</v>
      </c>
      <c r="C78" s="86"/>
      <c r="D78" s="62">
        <v>24300000</v>
      </c>
      <c r="E78" s="87">
        <v>24300000</v>
      </c>
    </row>
    <row r="79" spans="1:5" ht="25.5" x14ac:dyDescent="0.25">
      <c r="A79" s="147" t="s">
        <v>811</v>
      </c>
      <c r="B79" s="82" t="s">
        <v>812</v>
      </c>
      <c r="C79" s="82"/>
      <c r="D79" s="58">
        <v>10000187</v>
      </c>
      <c r="E79" s="83">
        <v>187</v>
      </c>
    </row>
    <row r="80" spans="1:5" ht="25.5" x14ac:dyDescent="0.25">
      <c r="A80" s="148" t="s">
        <v>813</v>
      </c>
      <c r="B80" s="86" t="s">
        <v>814</v>
      </c>
      <c r="C80" s="86"/>
      <c r="D80" s="62">
        <v>10000187</v>
      </c>
      <c r="E80" s="87">
        <v>187</v>
      </c>
    </row>
    <row r="81" spans="1:5" ht="25.5" x14ac:dyDescent="0.25">
      <c r="A81" s="148" t="s">
        <v>815</v>
      </c>
      <c r="B81" s="86" t="s">
        <v>816</v>
      </c>
      <c r="C81" s="86"/>
      <c r="D81" s="62">
        <v>0</v>
      </c>
      <c r="E81" s="87">
        <v>0</v>
      </c>
    </row>
    <row r="82" spans="1:5" ht="25.5" x14ac:dyDescent="0.25">
      <c r="A82" s="147" t="s">
        <v>817</v>
      </c>
      <c r="B82" s="82" t="s">
        <v>818</v>
      </c>
      <c r="C82" s="82"/>
      <c r="D82" s="58">
        <v>0</v>
      </c>
      <c r="E82" s="83">
        <v>0</v>
      </c>
    </row>
    <row r="83" spans="1:5" ht="25.5" x14ac:dyDescent="0.25">
      <c r="A83" s="147" t="s">
        <v>819</v>
      </c>
      <c r="B83" s="82" t="s">
        <v>820</v>
      </c>
      <c r="C83" s="82"/>
      <c r="D83" s="58">
        <v>126485020</v>
      </c>
      <c r="E83" s="83">
        <v>191473871</v>
      </c>
    </row>
    <row r="84" spans="1:5" ht="25.5" x14ac:dyDescent="0.25">
      <c r="A84" s="148" t="s">
        <v>821</v>
      </c>
      <c r="B84" s="86" t="s">
        <v>822</v>
      </c>
      <c r="C84" s="86"/>
      <c r="D84" s="62">
        <v>74085020</v>
      </c>
      <c r="E84" s="87">
        <v>139073871</v>
      </c>
    </row>
    <row r="85" spans="1:5" ht="25.5" x14ac:dyDescent="0.25">
      <c r="A85" s="148" t="s">
        <v>823</v>
      </c>
      <c r="B85" s="86" t="s">
        <v>824</v>
      </c>
      <c r="C85" s="86"/>
      <c r="D85" s="62">
        <v>15000000</v>
      </c>
      <c r="E85" s="87">
        <v>15000000</v>
      </c>
    </row>
    <row r="86" spans="1:5" ht="25.5" x14ac:dyDescent="0.25">
      <c r="A86" s="148" t="s">
        <v>254</v>
      </c>
      <c r="B86" s="86" t="s">
        <v>825</v>
      </c>
      <c r="C86" s="86"/>
      <c r="D86" s="62">
        <v>15000000</v>
      </c>
      <c r="E86" s="87">
        <v>15000000</v>
      </c>
    </row>
    <row r="87" spans="1:5" ht="25.5" x14ac:dyDescent="0.25">
      <c r="A87" s="148" t="s">
        <v>256</v>
      </c>
      <c r="B87" s="86" t="s">
        <v>826</v>
      </c>
      <c r="C87" s="86"/>
      <c r="D87" s="62">
        <v>0</v>
      </c>
      <c r="E87" s="87">
        <v>0</v>
      </c>
    </row>
    <row r="88" spans="1:5" ht="25.5" x14ac:dyDescent="0.25">
      <c r="A88" s="148" t="s">
        <v>258</v>
      </c>
      <c r="B88" s="86" t="s">
        <v>827</v>
      </c>
      <c r="C88" s="86"/>
      <c r="D88" s="62">
        <v>0</v>
      </c>
      <c r="E88" s="87">
        <v>0</v>
      </c>
    </row>
    <row r="89" spans="1:5" ht="25.5" x14ac:dyDescent="0.25">
      <c r="A89" s="148" t="s">
        <v>828</v>
      </c>
      <c r="B89" s="86" t="s">
        <v>829</v>
      </c>
      <c r="C89" s="86"/>
      <c r="D89" s="62">
        <v>16500000</v>
      </c>
      <c r="E89" s="87">
        <v>16500000</v>
      </c>
    </row>
    <row r="90" spans="1:5" ht="25.5" x14ac:dyDescent="0.25">
      <c r="A90" s="148" t="s">
        <v>830</v>
      </c>
      <c r="B90" s="86" t="s">
        <v>831</v>
      </c>
      <c r="C90" s="86"/>
      <c r="D90" s="62">
        <v>7700000</v>
      </c>
      <c r="E90" s="87">
        <v>7700000</v>
      </c>
    </row>
    <row r="91" spans="1:5" ht="25.5" x14ac:dyDescent="0.25">
      <c r="A91" s="148" t="s">
        <v>832</v>
      </c>
      <c r="B91" s="86" t="s">
        <v>833</v>
      </c>
      <c r="C91" s="86"/>
      <c r="D91" s="62">
        <v>13200000</v>
      </c>
      <c r="E91" s="87">
        <v>13200000</v>
      </c>
    </row>
    <row r="92" spans="1:5" ht="25.5" x14ac:dyDescent="0.25">
      <c r="A92" s="147" t="s">
        <v>834</v>
      </c>
      <c r="B92" s="82" t="s">
        <v>835</v>
      </c>
      <c r="C92" s="82"/>
      <c r="D92" s="58">
        <v>0</v>
      </c>
      <c r="E92" s="83">
        <v>0</v>
      </c>
    </row>
    <row r="93" spans="1:5" ht="25.5" x14ac:dyDescent="0.25">
      <c r="A93" s="148" t="s">
        <v>836</v>
      </c>
      <c r="B93" s="86" t="s">
        <v>837</v>
      </c>
      <c r="C93" s="86"/>
      <c r="D93" s="62">
        <v>0</v>
      </c>
      <c r="E93" s="87">
        <v>0</v>
      </c>
    </row>
    <row r="94" spans="1:5" ht="38.25" x14ac:dyDescent="0.25">
      <c r="A94" s="148" t="s">
        <v>838</v>
      </c>
      <c r="B94" s="86" t="s">
        <v>839</v>
      </c>
      <c r="C94" s="86"/>
      <c r="D94" s="62">
        <v>0</v>
      </c>
      <c r="E94" s="87">
        <v>0</v>
      </c>
    </row>
    <row r="95" spans="1:5" ht="25.5" x14ac:dyDescent="0.25">
      <c r="A95" s="148" t="s">
        <v>840</v>
      </c>
      <c r="B95" s="86" t="s">
        <v>841</v>
      </c>
      <c r="C95" s="86"/>
      <c r="D95" s="62">
        <v>0</v>
      </c>
      <c r="E95" s="87">
        <v>0</v>
      </c>
    </row>
    <row r="96" spans="1:5" ht="25.5" x14ac:dyDescent="0.25">
      <c r="A96" s="148" t="s">
        <v>485</v>
      </c>
      <c r="B96" s="86" t="s">
        <v>842</v>
      </c>
      <c r="C96" s="86"/>
      <c r="D96" s="62">
        <v>0</v>
      </c>
      <c r="E96" s="87">
        <v>0</v>
      </c>
    </row>
    <row r="97" spans="1:5" ht="25.5" x14ac:dyDescent="0.25">
      <c r="A97" s="148" t="s">
        <v>843</v>
      </c>
      <c r="B97" s="86" t="s">
        <v>844</v>
      </c>
      <c r="C97" s="86"/>
      <c r="D97" s="62">
        <v>0</v>
      </c>
      <c r="E97" s="87">
        <v>0</v>
      </c>
    </row>
    <row r="98" spans="1:5" ht="25.5" x14ac:dyDescent="0.25">
      <c r="A98" s="148" t="s">
        <v>845</v>
      </c>
      <c r="B98" s="86" t="s">
        <v>846</v>
      </c>
      <c r="C98" s="86"/>
      <c r="D98" s="62">
        <v>0</v>
      </c>
      <c r="E98" s="87">
        <v>0</v>
      </c>
    </row>
    <row r="99" spans="1:5" ht="25.5" x14ac:dyDescent="0.25">
      <c r="A99" s="146" t="s">
        <v>847</v>
      </c>
      <c r="B99" s="78" t="s">
        <v>848</v>
      </c>
      <c r="C99" s="78"/>
      <c r="D99" s="56">
        <v>227032263</v>
      </c>
      <c r="E99" s="79">
        <v>282145237</v>
      </c>
    </row>
    <row r="100" spans="1:5" ht="38.25" x14ac:dyDescent="0.25">
      <c r="A100" s="146" t="s">
        <v>849</v>
      </c>
      <c r="B100" s="78" t="s">
        <v>850</v>
      </c>
      <c r="C100" s="78"/>
      <c r="D100" s="56">
        <v>71443851520</v>
      </c>
      <c r="E100" s="79">
        <v>164329780895</v>
      </c>
    </row>
    <row r="101" spans="1:5" ht="25.5" x14ac:dyDescent="0.25">
      <c r="A101" s="147" t="s">
        <v>851</v>
      </c>
      <c r="B101" s="82" t="s">
        <v>852</v>
      </c>
      <c r="C101" s="82"/>
      <c r="D101" s="58">
        <v>62243097800</v>
      </c>
      <c r="E101" s="83">
        <v>151759670800</v>
      </c>
    </row>
    <row r="102" spans="1:5" ht="25.5" x14ac:dyDescent="0.25">
      <c r="A102" s="147" t="s">
        <v>853</v>
      </c>
      <c r="B102" s="82" t="s">
        <v>854</v>
      </c>
      <c r="C102" s="82"/>
      <c r="D102" s="58">
        <v>155876823400</v>
      </c>
      <c r="E102" s="83">
        <v>151811059000</v>
      </c>
    </row>
    <row r="103" spans="1:5" ht="25.5" x14ac:dyDescent="0.25">
      <c r="A103" s="147" t="s">
        <v>855</v>
      </c>
      <c r="B103" s="82" t="s">
        <v>856</v>
      </c>
      <c r="C103" s="82"/>
      <c r="D103" s="58">
        <v>-93633725600</v>
      </c>
      <c r="E103" s="83">
        <v>-51388200</v>
      </c>
    </row>
    <row r="104" spans="1:5" ht="25.5" x14ac:dyDescent="0.25">
      <c r="A104" s="147" t="s">
        <v>857</v>
      </c>
      <c r="B104" s="82" t="s">
        <v>858</v>
      </c>
      <c r="C104" s="82"/>
      <c r="D104" s="58">
        <v>-12547472640</v>
      </c>
      <c r="E104" s="83">
        <v>5206001</v>
      </c>
    </row>
    <row r="105" spans="1:5" ht="25.5" x14ac:dyDescent="0.25">
      <c r="A105" s="147" t="s">
        <v>859</v>
      </c>
      <c r="B105" s="82" t="s">
        <v>860</v>
      </c>
      <c r="C105" s="82"/>
      <c r="D105" s="58">
        <v>21748226360</v>
      </c>
      <c r="E105" s="83">
        <v>12564904094</v>
      </c>
    </row>
    <row r="106" spans="1:5" ht="25.5" x14ac:dyDescent="0.25">
      <c r="A106" s="148" t="s">
        <v>861</v>
      </c>
      <c r="B106" s="86" t="s">
        <v>862</v>
      </c>
      <c r="C106" s="86"/>
      <c r="D106" s="62">
        <v>12564904094</v>
      </c>
      <c r="E106" s="87">
        <v>1659139797</v>
      </c>
    </row>
    <row r="107" spans="1:5" ht="25.5" x14ac:dyDescent="0.25">
      <c r="A107" s="148" t="s">
        <v>863</v>
      </c>
      <c r="B107" s="86" t="s">
        <v>864</v>
      </c>
      <c r="C107" s="86"/>
      <c r="D107" s="62">
        <v>9183322266</v>
      </c>
      <c r="E107" s="87">
        <v>10905764297</v>
      </c>
    </row>
    <row r="108" spans="1:5" ht="38.25" x14ac:dyDescent="0.25">
      <c r="A108" s="149" t="s">
        <v>865</v>
      </c>
      <c r="B108" s="150" t="s">
        <v>866</v>
      </c>
      <c r="C108" s="150"/>
      <c r="D108" s="55">
        <v>11478.19</v>
      </c>
      <c r="E108" s="151">
        <v>10828.29</v>
      </c>
    </row>
    <row r="109" spans="1:5" ht="25.5" x14ac:dyDescent="0.25">
      <c r="A109" s="146" t="s">
        <v>867</v>
      </c>
      <c r="B109" s="78" t="s">
        <v>868</v>
      </c>
      <c r="C109" s="78"/>
      <c r="D109" s="56">
        <v>0</v>
      </c>
      <c r="E109" s="79">
        <v>0</v>
      </c>
    </row>
    <row r="110" spans="1:5" ht="25.5" x14ac:dyDescent="0.25">
      <c r="A110" s="147" t="s">
        <v>869</v>
      </c>
      <c r="B110" s="82" t="s">
        <v>870</v>
      </c>
      <c r="C110" s="82"/>
      <c r="D110" s="58">
        <v>0</v>
      </c>
      <c r="E110" s="83">
        <v>0</v>
      </c>
    </row>
    <row r="111" spans="1:5" ht="38.25" x14ac:dyDescent="0.25">
      <c r="A111" s="147" t="s">
        <v>871</v>
      </c>
      <c r="B111" s="82" t="s">
        <v>872</v>
      </c>
      <c r="C111" s="82"/>
      <c r="D111" s="58">
        <v>0</v>
      </c>
      <c r="E111" s="83">
        <v>0</v>
      </c>
    </row>
    <row r="112" spans="1:5" ht="25.5" x14ac:dyDescent="0.25">
      <c r="A112" s="146" t="s">
        <v>873</v>
      </c>
      <c r="B112" s="78" t="s">
        <v>199</v>
      </c>
      <c r="C112" s="78"/>
      <c r="D112" s="56">
        <v>0</v>
      </c>
      <c r="E112" s="79">
        <v>0</v>
      </c>
    </row>
    <row r="113" spans="1:5" ht="25.5" x14ac:dyDescent="0.25">
      <c r="A113" s="147" t="s">
        <v>874</v>
      </c>
      <c r="B113" s="82" t="s">
        <v>875</v>
      </c>
      <c r="C113" s="82"/>
      <c r="D113" s="58">
        <v>0</v>
      </c>
      <c r="E113" s="83">
        <v>0</v>
      </c>
    </row>
    <row r="114" spans="1:5" ht="25.5" x14ac:dyDescent="0.25">
      <c r="A114" s="147" t="s">
        <v>876</v>
      </c>
      <c r="B114" s="82" t="s">
        <v>877</v>
      </c>
      <c r="C114" s="82"/>
      <c r="D114" s="58">
        <v>0</v>
      </c>
      <c r="E114" s="83">
        <v>0</v>
      </c>
    </row>
    <row r="115" spans="1:5" ht="25.5" x14ac:dyDescent="0.25">
      <c r="A115" s="147" t="s">
        <v>878</v>
      </c>
      <c r="B115" s="82" t="s">
        <v>879</v>
      </c>
      <c r="C115" s="82"/>
      <c r="D115" s="58">
        <v>0</v>
      </c>
      <c r="E115" s="83">
        <v>0</v>
      </c>
    </row>
    <row r="116" spans="1:5" ht="25.5" x14ac:dyDescent="0.25">
      <c r="A116" s="152" t="s">
        <v>880</v>
      </c>
      <c r="B116" s="153" t="s">
        <v>881</v>
      </c>
      <c r="C116" s="153"/>
      <c r="D116" s="160">
        <v>6224309.7800000003</v>
      </c>
      <c r="E116" s="161">
        <v>15175967.08</v>
      </c>
    </row>
    <row r="117" spans="1:5" ht="10.5" customHeight="1" x14ac:dyDescent="0.25">
      <c r="A117" s="2"/>
      <c r="B117" s="2"/>
      <c r="C117" s="2"/>
      <c r="D117" s="2"/>
    </row>
    <row r="118" spans="1:5" ht="15" customHeight="1" x14ac:dyDescent="0.2">
      <c r="A118" s="154"/>
      <c r="B118" s="137"/>
      <c r="C118" s="155"/>
    </row>
    <row r="119" spans="1:5" ht="15" customHeight="1" x14ac:dyDescent="0.2">
      <c r="A119" s="138"/>
      <c r="B119" s="156"/>
      <c r="C119" s="157"/>
    </row>
    <row r="120" spans="1:5" ht="15.75" customHeight="1" x14ac:dyDescent="0.25">
      <c r="A120" s="2"/>
      <c r="B120" s="2"/>
      <c r="C120" s="2"/>
      <c r="D120" s="2"/>
    </row>
    <row r="121" spans="1:5" ht="15.75" customHeight="1" x14ac:dyDescent="0.25">
      <c r="A121" s="2"/>
      <c r="B121" s="2"/>
      <c r="C121" s="2"/>
      <c r="D121" s="2"/>
    </row>
  </sheetData>
  <printOptions horizontalCentered="1"/>
  <pageMargins left="0" right="0" top="0.5899999737739563" bottom="0.5899999737739563"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46FFA-46A6-4501-96BA-A0A311784298}">
  <sheetPr>
    <tabColor theme="1" tint="4.9989318521683403E-2"/>
    <outlinePr summaryBelow="0"/>
  </sheetPr>
  <dimension ref="A1:F29"/>
  <sheetViews>
    <sheetView showGridLines="0" showZeros="0" showOutlineSymbols="0" view="pageBreakPreview" zoomScale="115" zoomScaleNormal="100" zoomScaleSheetLayoutView="115" workbookViewId="0"/>
  </sheetViews>
  <sheetFormatPr defaultRowHeight="15" x14ac:dyDescent="0.25"/>
  <cols>
    <col min="1" max="1" width="10.7109375" style="1" customWidth="1"/>
    <col min="2" max="2" width="48.5703125" style="1" customWidth="1"/>
    <col min="3" max="3" width="7.85546875" style="1" customWidth="1"/>
    <col min="4" max="5" width="17.140625" style="1" customWidth="1"/>
    <col min="6" max="256" width="9.140625" style="1"/>
    <col min="257" max="257" width="10.7109375" style="1" customWidth="1"/>
    <col min="258" max="258" width="48.5703125" style="1" customWidth="1"/>
    <col min="259" max="259" width="7.85546875" style="1" customWidth="1"/>
    <col min="260" max="261" width="17.140625" style="1" customWidth="1"/>
    <col min="262" max="512" width="9.140625" style="1"/>
    <col min="513" max="513" width="10.7109375" style="1" customWidth="1"/>
    <col min="514" max="514" width="48.5703125" style="1" customWidth="1"/>
    <col min="515" max="515" width="7.85546875" style="1" customWidth="1"/>
    <col min="516" max="517" width="17.140625" style="1" customWidth="1"/>
    <col min="518" max="768" width="9.140625" style="1"/>
    <col min="769" max="769" width="10.7109375" style="1" customWidth="1"/>
    <col min="770" max="770" width="48.5703125" style="1" customWidth="1"/>
    <col min="771" max="771" width="7.85546875" style="1" customWidth="1"/>
    <col min="772" max="773" width="17.140625" style="1" customWidth="1"/>
    <col min="774" max="1024" width="9.140625" style="1"/>
    <col min="1025" max="1025" width="10.7109375" style="1" customWidth="1"/>
    <col min="1026" max="1026" width="48.5703125" style="1" customWidth="1"/>
    <col min="1027" max="1027" width="7.85546875" style="1" customWidth="1"/>
    <col min="1028" max="1029" width="17.140625" style="1" customWidth="1"/>
    <col min="1030" max="1280" width="9.140625" style="1"/>
    <col min="1281" max="1281" width="10.7109375" style="1" customWidth="1"/>
    <col min="1282" max="1282" width="48.5703125" style="1" customWidth="1"/>
    <col min="1283" max="1283" width="7.85546875" style="1" customWidth="1"/>
    <col min="1284" max="1285" width="17.140625" style="1" customWidth="1"/>
    <col min="1286" max="1536" width="9.140625" style="1"/>
    <col min="1537" max="1537" width="10.7109375" style="1" customWidth="1"/>
    <col min="1538" max="1538" width="48.5703125" style="1" customWidth="1"/>
    <col min="1539" max="1539" width="7.85546875" style="1" customWidth="1"/>
    <col min="1540" max="1541" width="17.140625" style="1" customWidth="1"/>
    <col min="1542" max="1792" width="9.140625" style="1"/>
    <col min="1793" max="1793" width="10.7109375" style="1" customWidth="1"/>
    <col min="1794" max="1794" width="48.5703125" style="1" customWidth="1"/>
    <col min="1795" max="1795" width="7.85546875" style="1" customWidth="1"/>
    <col min="1796" max="1797" width="17.140625" style="1" customWidth="1"/>
    <col min="1798" max="2048" width="9.140625" style="1"/>
    <col min="2049" max="2049" width="10.7109375" style="1" customWidth="1"/>
    <col min="2050" max="2050" width="48.5703125" style="1" customWidth="1"/>
    <col min="2051" max="2051" width="7.85546875" style="1" customWidth="1"/>
    <col min="2052" max="2053" width="17.140625" style="1" customWidth="1"/>
    <col min="2054" max="2304" width="9.140625" style="1"/>
    <col min="2305" max="2305" width="10.7109375" style="1" customWidth="1"/>
    <col min="2306" max="2306" width="48.5703125" style="1" customWidth="1"/>
    <col min="2307" max="2307" width="7.85546875" style="1" customWidth="1"/>
    <col min="2308" max="2309" width="17.140625" style="1" customWidth="1"/>
    <col min="2310" max="2560" width="9.140625" style="1"/>
    <col min="2561" max="2561" width="10.7109375" style="1" customWidth="1"/>
    <col min="2562" max="2562" width="48.5703125" style="1" customWidth="1"/>
    <col min="2563" max="2563" width="7.85546875" style="1" customWidth="1"/>
    <col min="2564" max="2565" width="17.140625" style="1" customWidth="1"/>
    <col min="2566" max="2816" width="9.140625" style="1"/>
    <col min="2817" max="2817" width="10.7109375" style="1" customWidth="1"/>
    <col min="2818" max="2818" width="48.5703125" style="1" customWidth="1"/>
    <col min="2819" max="2819" width="7.85546875" style="1" customWidth="1"/>
    <col min="2820" max="2821" width="17.140625" style="1" customWidth="1"/>
    <col min="2822" max="3072" width="9.140625" style="1"/>
    <col min="3073" max="3073" width="10.7109375" style="1" customWidth="1"/>
    <col min="3074" max="3074" width="48.5703125" style="1" customWidth="1"/>
    <col min="3075" max="3075" width="7.85546875" style="1" customWidth="1"/>
    <col min="3076" max="3077" width="17.140625" style="1" customWidth="1"/>
    <col min="3078" max="3328" width="9.140625" style="1"/>
    <col min="3329" max="3329" width="10.7109375" style="1" customWidth="1"/>
    <col min="3330" max="3330" width="48.5703125" style="1" customWidth="1"/>
    <col min="3331" max="3331" width="7.85546875" style="1" customWidth="1"/>
    <col min="3332" max="3333" width="17.140625" style="1" customWidth="1"/>
    <col min="3334" max="3584" width="9.140625" style="1"/>
    <col min="3585" max="3585" width="10.7109375" style="1" customWidth="1"/>
    <col min="3586" max="3586" width="48.5703125" style="1" customWidth="1"/>
    <col min="3587" max="3587" width="7.85546875" style="1" customWidth="1"/>
    <col min="3588" max="3589" width="17.140625" style="1" customWidth="1"/>
    <col min="3590" max="3840" width="9.140625" style="1"/>
    <col min="3841" max="3841" width="10.7109375" style="1" customWidth="1"/>
    <col min="3842" max="3842" width="48.5703125" style="1" customWidth="1"/>
    <col min="3843" max="3843" width="7.85546875" style="1" customWidth="1"/>
    <col min="3844" max="3845" width="17.140625" style="1" customWidth="1"/>
    <col min="3846" max="4096" width="9.140625" style="1"/>
    <col min="4097" max="4097" width="10.7109375" style="1" customWidth="1"/>
    <col min="4098" max="4098" width="48.5703125" style="1" customWidth="1"/>
    <col min="4099" max="4099" width="7.85546875" style="1" customWidth="1"/>
    <col min="4100" max="4101" width="17.140625" style="1" customWidth="1"/>
    <col min="4102" max="4352" width="9.140625" style="1"/>
    <col min="4353" max="4353" width="10.7109375" style="1" customWidth="1"/>
    <col min="4354" max="4354" width="48.5703125" style="1" customWidth="1"/>
    <col min="4355" max="4355" width="7.85546875" style="1" customWidth="1"/>
    <col min="4356" max="4357" width="17.140625" style="1" customWidth="1"/>
    <col min="4358" max="4608" width="9.140625" style="1"/>
    <col min="4609" max="4609" width="10.7109375" style="1" customWidth="1"/>
    <col min="4610" max="4610" width="48.5703125" style="1" customWidth="1"/>
    <col min="4611" max="4611" width="7.85546875" style="1" customWidth="1"/>
    <col min="4612" max="4613" width="17.140625" style="1" customWidth="1"/>
    <col min="4614" max="4864" width="9.140625" style="1"/>
    <col min="4865" max="4865" width="10.7109375" style="1" customWidth="1"/>
    <col min="4866" max="4866" width="48.5703125" style="1" customWidth="1"/>
    <col min="4867" max="4867" width="7.85546875" style="1" customWidth="1"/>
    <col min="4868" max="4869" width="17.140625" style="1" customWidth="1"/>
    <col min="4870" max="5120" width="9.140625" style="1"/>
    <col min="5121" max="5121" width="10.7109375" style="1" customWidth="1"/>
    <col min="5122" max="5122" width="48.5703125" style="1" customWidth="1"/>
    <col min="5123" max="5123" width="7.85546875" style="1" customWidth="1"/>
    <col min="5124" max="5125" width="17.140625" style="1" customWidth="1"/>
    <col min="5126" max="5376" width="9.140625" style="1"/>
    <col min="5377" max="5377" width="10.7109375" style="1" customWidth="1"/>
    <col min="5378" max="5378" width="48.5703125" style="1" customWidth="1"/>
    <col min="5379" max="5379" width="7.85546875" style="1" customWidth="1"/>
    <col min="5380" max="5381" width="17.140625" style="1" customWidth="1"/>
    <col min="5382" max="5632" width="9.140625" style="1"/>
    <col min="5633" max="5633" width="10.7109375" style="1" customWidth="1"/>
    <col min="5634" max="5634" width="48.5703125" style="1" customWidth="1"/>
    <col min="5635" max="5635" width="7.85546875" style="1" customWidth="1"/>
    <col min="5636" max="5637" width="17.140625" style="1" customWidth="1"/>
    <col min="5638" max="5888" width="9.140625" style="1"/>
    <col min="5889" max="5889" width="10.7109375" style="1" customWidth="1"/>
    <col min="5890" max="5890" width="48.5703125" style="1" customWidth="1"/>
    <col min="5891" max="5891" width="7.85546875" style="1" customWidth="1"/>
    <col min="5892" max="5893" width="17.140625" style="1" customWidth="1"/>
    <col min="5894" max="6144" width="9.140625" style="1"/>
    <col min="6145" max="6145" width="10.7109375" style="1" customWidth="1"/>
    <col min="6146" max="6146" width="48.5703125" style="1" customWidth="1"/>
    <col min="6147" max="6147" width="7.85546875" style="1" customWidth="1"/>
    <col min="6148" max="6149" width="17.140625" style="1" customWidth="1"/>
    <col min="6150" max="6400" width="9.140625" style="1"/>
    <col min="6401" max="6401" width="10.7109375" style="1" customWidth="1"/>
    <col min="6402" max="6402" width="48.5703125" style="1" customWidth="1"/>
    <col min="6403" max="6403" width="7.85546875" style="1" customWidth="1"/>
    <col min="6404" max="6405" width="17.140625" style="1" customWidth="1"/>
    <col min="6406" max="6656" width="9.140625" style="1"/>
    <col min="6657" max="6657" width="10.7109375" style="1" customWidth="1"/>
    <col min="6658" max="6658" width="48.5703125" style="1" customWidth="1"/>
    <col min="6659" max="6659" width="7.85546875" style="1" customWidth="1"/>
    <col min="6660" max="6661" width="17.140625" style="1" customWidth="1"/>
    <col min="6662" max="6912" width="9.140625" style="1"/>
    <col min="6913" max="6913" width="10.7109375" style="1" customWidth="1"/>
    <col min="6914" max="6914" width="48.5703125" style="1" customWidth="1"/>
    <col min="6915" max="6915" width="7.85546875" style="1" customWidth="1"/>
    <col min="6916" max="6917" width="17.140625" style="1" customWidth="1"/>
    <col min="6918" max="7168" width="9.140625" style="1"/>
    <col min="7169" max="7169" width="10.7109375" style="1" customWidth="1"/>
    <col min="7170" max="7170" width="48.5703125" style="1" customWidth="1"/>
    <col min="7171" max="7171" width="7.85546875" style="1" customWidth="1"/>
    <col min="7172" max="7173" width="17.140625" style="1" customWidth="1"/>
    <col min="7174" max="7424" width="9.140625" style="1"/>
    <col min="7425" max="7425" width="10.7109375" style="1" customWidth="1"/>
    <col min="7426" max="7426" width="48.5703125" style="1" customWidth="1"/>
    <col min="7427" max="7427" width="7.85546875" style="1" customWidth="1"/>
    <col min="7428" max="7429" width="17.140625" style="1" customWidth="1"/>
    <col min="7430" max="7680" width="9.140625" style="1"/>
    <col min="7681" max="7681" width="10.7109375" style="1" customWidth="1"/>
    <col min="7682" max="7682" width="48.5703125" style="1" customWidth="1"/>
    <col min="7683" max="7683" width="7.85546875" style="1" customWidth="1"/>
    <col min="7684" max="7685" width="17.140625" style="1" customWidth="1"/>
    <col min="7686" max="7936" width="9.140625" style="1"/>
    <col min="7937" max="7937" width="10.7109375" style="1" customWidth="1"/>
    <col min="7938" max="7938" width="48.5703125" style="1" customWidth="1"/>
    <col min="7939" max="7939" width="7.85546875" style="1" customWidth="1"/>
    <col min="7940" max="7941" width="17.140625" style="1" customWidth="1"/>
    <col min="7942" max="8192" width="9.140625" style="1"/>
    <col min="8193" max="8193" width="10.7109375" style="1" customWidth="1"/>
    <col min="8194" max="8194" width="48.5703125" style="1" customWidth="1"/>
    <col min="8195" max="8195" width="7.85546875" style="1" customWidth="1"/>
    <col min="8196" max="8197" width="17.140625" style="1" customWidth="1"/>
    <col min="8198" max="8448" width="9.140625" style="1"/>
    <col min="8449" max="8449" width="10.7109375" style="1" customWidth="1"/>
    <col min="8450" max="8450" width="48.5703125" style="1" customWidth="1"/>
    <col min="8451" max="8451" width="7.85546875" style="1" customWidth="1"/>
    <col min="8452" max="8453" width="17.140625" style="1" customWidth="1"/>
    <col min="8454" max="8704" width="9.140625" style="1"/>
    <col min="8705" max="8705" width="10.7109375" style="1" customWidth="1"/>
    <col min="8706" max="8706" width="48.5703125" style="1" customWidth="1"/>
    <col min="8707" max="8707" width="7.85546875" style="1" customWidth="1"/>
    <col min="8708" max="8709" width="17.140625" style="1" customWidth="1"/>
    <col min="8710" max="8960" width="9.140625" style="1"/>
    <col min="8961" max="8961" width="10.7109375" style="1" customWidth="1"/>
    <col min="8962" max="8962" width="48.5703125" style="1" customWidth="1"/>
    <col min="8963" max="8963" width="7.85546875" style="1" customWidth="1"/>
    <col min="8964" max="8965" width="17.140625" style="1" customWidth="1"/>
    <col min="8966" max="9216" width="9.140625" style="1"/>
    <col min="9217" max="9217" width="10.7109375" style="1" customWidth="1"/>
    <col min="9218" max="9218" width="48.5703125" style="1" customWidth="1"/>
    <col min="9219" max="9219" width="7.85546875" style="1" customWidth="1"/>
    <col min="9220" max="9221" width="17.140625" style="1" customWidth="1"/>
    <col min="9222" max="9472" width="9.140625" style="1"/>
    <col min="9473" max="9473" width="10.7109375" style="1" customWidth="1"/>
    <col min="9474" max="9474" width="48.5703125" style="1" customWidth="1"/>
    <col min="9475" max="9475" width="7.85546875" style="1" customWidth="1"/>
    <col min="9476" max="9477" width="17.140625" style="1" customWidth="1"/>
    <col min="9478" max="9728" width="9.140625" style="1"/>
    <col min="9729" max="9729" width="10.7109375" style="1" customWidth="1"/>
    <col min="9730" max="9730" width="48.5703125" style="1" customWidth="1"/>
    <col min="9731" max="9731" width="7.85546875" style="1" customWidth="1"/>
    <col min="9732" max="9733" width="17.140625" style="1" customWidth="1"/>
    <col min="9734" max="9984" width="9.140625" style="1"/>
    <col min="9985" max="9985" width="10.7109375" style="1" customWidth="1"/>
    <col min="9986" max="9986" width="48.5703125" style="1" customWidth="1"/>
    <col min="9987" max="9987" width="7.85546875" style="1" customWidth="1"/>
    <col min="9988" max="9989" width="17.140625" style="1" customWidth="1"/>
    <col min="9990" max="10240" width="9.140625" style="1"/>
    <col min="10241" max="10241" width="10.7109375" style="1" customWidth="1"/>
    <col min="10242" max="10242" width="48.5703125" style="1" customWidth="1"/>
    <col min="10243" max="10243" width="7.85546875" style="1" customWidth="1"/>
    <col min="10244" max="10245" width="17.140625" style="1" customWidth="1"/>
    <col min="10246" max="10496" width="9.140625" style="1"/>
    <col min="10497" max="10497" width="10.7109375" style="1" customWidth="1"/>
    <col min="10498" max="10498" width="48.5703125" style="1" customWidth="1"/>
    <col min="10499" max="10499" width="7.85546875" style="1" customWidth="1"/>
    <col min="10500" max="10501" width="17.140625" style="1" customWidth="1"/>
    <col min="10502" max="10752" width="9.140625" style="1"/>
    <col min="10753" max="10753" width="10.7109375" style="1" customWidth="1"/>
    <col min="10754" max="10754" width="48.5703125" style="1" customWidth="1"/>
    <col min="10755" max="10755" width="7.85546875" style="1" customWidth="1"/>
    <col min="10756" max="10757" width="17.140625" style="1" customWidth="1"/>
    <col min="10758" max="11008" width="9.140625" style="1"/>
    <col min="11009" max="11009" width="10.7109375" style="1" customWidth="1"/>
    <col min="11010" max="11010" width="48.5703125" style="1" customWidth="1"/>
    <col min="11011" max="11011" width="7.85546875" style="1" customWidth="1"/>
    <col min="11012" max="11013" width="17.140625" style="1" customWidth="1"/>
    <col min="11014" max="11264" width="9.140625" style="1"/>
    <col min="11265" max="11265" width="10.7109375" style="1" customWidth="1"/>
    <col min="11266" max="11266" width="48.5703125" style="1" customWidth="1"/>
    <col min="11267" max="11267" width="7.85546875" style="1" customWidth="1"/>
    <col min="11268" max="11269" width="17.140625" style="1" customWidth="1"/>
    <col min="11270" max="11520" width="9.140625" style="1"/>
    <col min="11521" max="11521" width="10.7109375" style="1" customWidth="1"/>
    <col min="11522" max="11522" width="48.5703125" style="1" customWidth="1"/>
    <col min="11523" max="11523" width="7.85546875" style="1" customWidth="1"/>
    <col min="11524" max="11525" width="17.140625" style="1" customWidth="1"/>
    <col min="11526" max="11776" width="9.140625" style="1"/>
    <col min="11777" max="11777" width="10.7109375" style="1" customWidth="1"/>
    <col min="11778" max="11778" width="48.5703125" style="1" customWidth="1"/>
    <col min="11779" max="11779" width="7.85546875" style="1" customWidth="1"/>
    <col min="11780" max="11781" width="17.140625" style="1" customWidth="1"/>
    <col min="11782" max="12032" width="9.140625" style="1"/>
    <col min="12033" max="12033" width="10.7109375" style="1" customWidth="1"/>
    <col min="12034" max="12034" width="48.5703125" style="1" customWidth="1"/>
    <col min="12035" max="12035" width="7.85546875" style="1" customWidth="1"/>
    <col min="12036" max="12037" width="17.140625" style="1" customWidth="1"/>
    <col min="12038" max="12288" width="9.140625" style="1"/>
    <col min="12289" max="12289" width="10.7109375" style="1" customWidth="1"/>
    <col min="12290" max="12290" width="48.5703125" style="1" customWidth="1"/>
    <col min="12291" max="12291" width="7.85546875" style="1" customWidth="1"/>
    <col min="12292" max="12293" width="17.140625" style="1" customWidth="1"/>
    <col min="12294" max="12544" width="9.140625" style="1"/>
    <col min="12545" max="12545" width="10.7109375" style="1" customWidth="1"/>
    <col min="12546" max="12546" width="48.5703125" style="1" customWidth="1"/>
    <col min="12547" max="12547" width="7.85546875" style="1" customWidth="1"/>
    <col min="12548" max="12549" width="17.140625" style="1" customWidth="1"/>
    <col min="12550" max="12800" width="9.140625" style="1"/>
    <col min="12801" max="12801" width="10.7109375" style="1" customWidth="1"/>
    <col min="12802" max="12802" width="48.5703125" style="1" customWidth="1"/>
    <col min="12803" max="12803" width="7.85546875" style="1" customWidth="1"/>
    <col min="12804" max="12805" width="17.140625" style="1" customWidth="1"/>
    <col min="12806" max="13056" width="9.140625" style="1"/>
    <col min="13057" max="13057" width="10.7109375" style="1" customWidth="1"/>
    <col min="13058" max="13058" width="48.5703125" style="1" customWidth="1"/>
    <col min="13059" max="13059" width="7.85546875" style="1" customWidth="1"/>
    <col min="13060" max="13061" width="17.140625" style="1" customWidth="1"/>
    <col min="13062" max="13312" width="9.140625" style="1"/>
    <col min="13313" max="13313" width="10.7109375" style="1" customWidth="1"/>
    <col min="13314" max="13314" width="48.5703125" style="1" customWidth="1"/>
    <col min="13315" max="13315" width="7.85546875" style="1" customWidth="1"/>
    <col min="13316" max="13317" width="17.140625" style="1" customWidth="1"/>
    <col min="13318" max="13568" width="9.140625" style="1"/>
    <col min="13569" max="13569" width="10.7109375" style="1" customWidth="1"/>
    <col min="13570" max="13570" width="48.5703125" style="1" customWidth="1"/>
    <col min="13571" max="13571" width="7.85546875" style="1" customWidth="1"/>
    <col min="13572" max="13573" width="17.140625" style="1" customWidth="1"/>
    <col min="13574" max="13824" width="9.140625" style="1"/>
    <col min="13825" max="13825" width="10.7109375" style="1" customWidth="1"/>
    <col min="13826" max="13826" width="48.5703125" style="1" customWidth="1"/>
    <col min="13827" max="13827" width="7.85546875" style="1" customWidth="1"/>
    <col min="13828" max="13829" width="17.140625" style="1" customWidth="1"/>
    <col min="13830" max="14080" width="9.140625" style="1"/>
    <col min="14081" max="14081" width="10.7109375" style="1" customWidth="1"/>
    <col min="14082" max="14082" width="48.5703125" style="1" customWidth="1"/>
    <col min="14083" max="14083" width="7.85546875" style="1" customWidth="1"/>
    <col min="14084" max="14085" width="17.140625" style="1" customWidth="1"/>
    <col min="14086" max="14336" width="9.140625" style="1"/>
    <col min="14337" max="14337" width="10.7109375" style="1" customWidth="1"/>
    <col min="14338" max="14338" width="48.5703125" style="1" customWidth="1"/>
    <col min="14339" max="14339" width="7.85546875" style="1" customWidth="1"/>
    <col min="14340" max="14341" width="17.140625" style="1" customWidth="1"/>
    <col min="14342" max="14592" width="9.140625" style="1"/>
    <col min="14593" max="14593" width="10.7109375" style="1" customWidth="1"/>
    <col min="14594" max="14594" width="48.5703125" style="1" customWidth="1"/>
    <col min="14595" max="14595" width="7.85546875" style="1" customWidth="1"/>
    <col min="14596" max="14597" width="17.140625" style="1" customWidth="1"/>
    <col min="14598" max="14848" width="9.140625" style="1"/>
    <col min="14849" max="14849" width="10.7109375" style="1" customWidth="1"/>
    <col min="14850" max="14850" width="48.5703125" style="1" customWidth="1"/>
    <col min="14851" max="14851" width="7.85546875" style="1" customWidth="1"/>
    <col min="14852" max="14853" width="17.140625" style="1" customWidth="1"/>
    <col min="14854" max="15104" width="9.140625" style="1"/>
    <col min="15105" max="15105" width="10.7109375" style="1" customWidth="1"/>
    <col min="15106" max="15106" width="48.5703125" style="1" customWidth="1"/>
    <col min="15107" max="15107" width="7.85546875" style="1" customWidth="1"/>
    <col min="15108" max="15109" width="17.140625" style="1" customWidth="1"/>
    <col min="15110" max="15360" width="9.140625" style="1"/>
    <col min="15361" max="15361" width="10.7109375" style="1" customWidth="1"/>
    <col min="15362" max="15362" width="48.5703125" style="1" customWidth="1"/>
    <col min="15363" max="15363" width="7.85546875" style="1" customWidth="1"/>
    <col min="15364" max="15365" width="17.140625" style="1" customWidth="1"/>
    <col min="15366" max="15616" width="9.140625" style="1"/>
    <col min="15617" max="15617" width="10.7109375" style="1" customWidth="1"/>
    <col min="15618" max="15618" width="48.5703125" style="1" customWidth="1"/>
    <col min="15619" max="15619" width="7.85546875" style="1" customWidth="1"/>
    <col min="15620" max="15621" width="17.140625" style="1" customWidth="1"/>
    <col min="15622" max="15872" width="9.140625" style="1"/>
    <col min="15873" max="15873" width="10.7109375" style="1" customWidth="1"/>
    <col min="15874" max="15874" width="48.5703125" style="1" customWidth="1"/>
    <col min="15875" max="15875" width="7.85546875" style="1" customWidth="1"/>
    <col min="15876" max="15877" width="17.140625" style="1" customWidth="1"/>
    <col min="15878" max="16128" width="9.140625" style="1"/>
    <col min="16129" max="16129" width="10.7109375" style="1" customWidth="1"/>
    <col min="16130" max="16130" width="48.5703125" style="1" customWidth="1"/>
    <col min="16131" max="16131" width="7.85546875" style="1" customWidth="1"/>
    <col min="16132" max="16133" width="17.140625" style="1" customWidth="1"/>
    <col min="16134" max="16384" width="9.140625" style="1"/>
  </cols>
  <sheetData>
    <row r="1" spans="1:6" ht="56.25" customHeight="1" x14ac:dyDescent="0.25">
      <c r="A1" s="2"/>
      <c r="B1" s="125"/>
    </row>
    <row r="2" spans="1:6" ht="22.5" customHeight="1" x14ac:dyDescent="0.25">
      <c r="A2" s="121"/>
    </row>
    <row r="3" spans="1:6" ht="4.5" customHeight="1" x14ac:dyDescent="0.25">
      <c r="A3" s="2"/>
      <c r="B3" s="2"/>
      <c r="C3" s="2"/>
      <c r="D3" s="2"/>
      <c r="E3" s="2"/>
      <c r="F3" s="2"/>
    </row>
    <row r="4" spans="1:6" ht="36.75" customHeight="1" x14ac:dyDescent="0.25">
      <c r="A4" s="126"/>
    </row>
    <row r="5" spans="1:6" ht="18.75" customHeight="1" x14ac:dyDescent="0.25">
      <c r="A5" s="30"/>
    </row>
    <row r="6" spans="1:6" ht="15.75" customHeight="1" x14ac:dyDescent="0.25">
      <c r="A6" s="4"/>
      <c r="B6" s="4"/>
    </row>
    <row r="7" spans="1:6" ht="15.75" customHeight="1" x14ac:dyDescent="0.25">
      <c r="A7" s="2"/>
      <c r="B7" s="2"/>
    </row>
    <row r="8" spans="1:6" ht="15.75" customHeight="1" x14ac:dyDescent="0.25">
      <c r="A8" s="4"/>
      <c r="B8" s="4"/>
    </row>
    <row r="9" spans="1:6" ht="15.75" customHeight="1" x14ac:dyDescent="0.25">
      <c r="A9" s="2"/>
      <c r="B9" s="2"/>
    </row>
    <row r="10" spans="1:6" ht="15.75" customHeight="1" x14ac:dyDescent="0.25">
      <c r="A10" s="4"/>
      <c r="B10" s="4"/>
    </row>
    <row r="11" spans="1:6" ht="15.75" customHeight="1" x14ac:dyDescent="0.25">
      <c r="A11" s="2"/>
      <c r="B11" s="2"/>
    </row>
    <row r="12" spans="1:6" ht="15.75" customHeight="1" x14ac:dyDescent="0.25">
      <c r="A12" s="4"/>
      <c r="B12" s="4"/>
    </row>
    <row r="13" spans="1:6" ht="15.75" customHeight="1" x14ac:dyDescent="0.25">
      <c r="A13" s="2"/>
      <c r="B13" s="2"/>
    </row>
    <row r="14" spans="1:6" ht="15.75" customHeight="1" x14ac:dyDescent="0.25">
      <c r="A14" s="2"/>
      <c r="B14" s="2"/>
      <c r="C14" s="2"/>
      <c r="D14" s="2"/>
      <c r="E14" s="127"/>
    </row>
    <row r="15" spans="1:6" ht="3.75" customHeight="1" x14ac:dyDescent="0.25">
      <c r="A15" s="7"/>
      <c r="B15" s="7"/>
      <c r="C15" s="7"/>
      <c r="D15" s="7"/>
      <c r="E15" s="7"/>
      <c r="F15" s="2"/>
    </row>
    <row r="16" spans="1:6" ht="41.25" customHeight="1" x14ac:dyDescent="0.25">
      <c r="A16" s="128" t="s">
        <v>224</v>
      </c>
      <c r="B16" s="129" t="s">
        <v>665</v>
      </c>
      <c r="C16" s="129" t="s">
        <v>666</v>
      </c>
      <c r="D16" s="129" t="s">
        <v>47</v>
      </c>
      <c r="E16" s="130" t="s">
        <v>48</v>
      </c>
    </row>
    <row r="17" spans="1:6" ht="26.25" customHeight="1" x14ac:dyDescent="0.25">
      <c r="A17" s="76" t="s">
        <v>49</v>
      </c>
      <c r="B17" s="77" t="s">
        <v>667</v>
      </c>
      <c r="C17" s="78" t="s">
        <v>668</v>
      </c>
      <c r="D17" s="56">
        <v>164329780895</v>
      </c>
      <c r="E17" s="79">
        <v>152190430191</v>
      </c>
    </row>
    <row r="18" spans="1:6" ht="48.75" customHeight="1" x14ac:dyDescent="0.25">
      <c r="A18" s="76" t="s">
        <v>69</v>
      </c>
      <c r="B18" s="77" t="s">
        <v>669</v>
      </c>
      <c r="C18" s="78" t="s">
        <v>670</v>
      </c>
      <c r="D18" s="56">
        <v>9183322266</v>
      </c>
      <c r="E18" s="79">
        <v>10905764297</v>
      </c>
    </row>
    <row r="19" spans="1:6" ht="48.75" customHeight="1" x14ac:dyDescent="0.25">
      <c r="A19" s="80" t="s">
        <v>419</v>
      </c>
      <c r="B19" s="81" t="s">
        <v>671</v>
      </c>
      <c r="C19" s="82" t="s">
        <v>672</v>
      </c>
      <c r="D19" s="58">
        <v>9183322266</v>
      </c>
      <c r="E19" s="83">
        <v>10905764297</v>
      </c>
    </row>
    <row r="20" spans="1:6" ht="48.75" customHeight="1" x14ac:dyDescent="0.25">
      <c r="A20" s="80" t="s">
        <v>422</v>
      </c>
      <c r="B20" s="81" t="s">
        <v>673</v>
      </c>
      <c r="C20" s="82" t="s">
        <v>674</v>
      </c>
      <c r="D20" s="58">
        <v>0</v>
      </c>
      <c r="E20" s="83">
        <v>0</v>
      </c>
    </row>
    <row r="21" spans="1:6" ht="48.75" customHeight="1" x14ac:dyDescent="0.25">
      <c r="A21" s="76" t="s">
        <v>125</v>
      </c>
      <c r="B21" s="77" t="s">
        <v>675</v>
      </c>
      <c r="C21" s="78" t="s">
        <v>676</v>
      </c>
      <c r="D21" s="56">
        <v>-102069251641</v>
      </c>
      <c r="E21" s="79">
        <v>1233586407</v>
      </c>
    </row>
    <row r="22" spans="1:6" ht="26.25" customHeight="1" x14ac:dyDescent="0.25">
      <c r="A22" s="80" t="s">
        <v>677</v>
      </c>
      <c r="B22" s="81" t="s">
        <v>678</v>
      </c>
      <c r="C22" s="82" t="s">
        <v>679</v>
      </c>
      <c r="D22" s="58">
        <v>4459027930</v>
      </c>
      <c r="E22" s="83">
        <v>1281058105</v>
      </c>
    </row>
    <row r="23" spans="1:6" ht="26.25" customHeight="1" x14ac:dyDescent="0.25">
      <c r="A23" s="80" t="s">
        <v>680</v>
      </c>
      <c r="B23" s="81" t="s">
        <v>681</v>
      </c>
      <c r="C23" s="82" t="s">
        <v>682</v>
      </c>
      <c r="D23" s="58">
        <v>-106528279571</v>
      </c>
      <c r="E23" s="83">
        <v>-47471698</v>
      </c>
    </row>
    <row r="24" spans="1:6" ht="37.5" customHeight="1" x14ac:dyDescent="0.25">
      <c r="A24" s="76" t="s">
        <v>163</v>
      </c>
      <c r="B24" s="77" t="s">
        <v>683</v>
      </c>
      <c r="C24" s="78" t="s">
        <v>684</v>
      </c>
      <c r="D24" s="56">
        <v>71443851520</v>
      </c>
      <c r="E24" s="79">
        <v>164329780895</v>
      </c>
    </row>
    <row r="25" spans="1:6" ht="26.25" customHeight="1" x14ac:dyDescent="0.25">
      <c r="A25" s="131" t="s">
        <v>173</v>
      </c>
      <c r="B25" s="132" t="s">
        <v>685</v>
      </c>
      <c r="C25" s="133" t="s">
        <v>686</v>
      </c>
      <c r="D25" s="67">
        <v>11478.19</v>
      </c>
      <c r="E25" s="134">
        <v>10828.29</v>
      </c>
    </row>
    <row r="26" spans="1:6" ht="6" customHeight="1" x14ac:dyDescent="0.25">
      <c r="A26" s="2"/>
      <c r="B26" s="2"/>
      <c r="C26" s="2"/>
      <c r="D26" s="2"/>
      <c r="E26" s="2"/>
      <c r="F26" s="2"/>
    </row>
    <row r="27" spans="1:6" ht="15.75" customHeight="1" x14ac:dyDescent="0.25">
      <c r="A27" s="5"/>
      <c r="B27" s="28"/>
      <c r="C27" s="28"/>
    </row>
    <row r="28" spans="1:6" ht="15.75" customHeight="1" x14ac:dyDescent="0.25">
      <c r="A28" s="135"/>
      <c r="B28" s="3"/>
      <c r="C28" s="3"/>
    </row>
    <row r="29" spans="1:6" ht="15" customHeight="1" x14ac:dyDescent="0.25">
      <c r="A29" s="2"/>
      <c r="B29" s="2"/>
      <c r="C29" s="2"/>
      <c r="D29" s="2"/>
      <c r="E29" s="2"/>
      <c r="F29" s="2"/>
    </row>
  </sheetData>
  <printOptions horizontalCentered="1"/>
  <pageMargins left="0" right="0" top="0.5899999737739563" bottom="0.5899999737739563" header="0.5" footer="0.5"/>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4E653-ADE8-45AE-ABAA-0AC4D5D95F4D}">
  <sheetPr>
    <tabColor theme="1" tint="4.9989318521683403E-2"/>
    <outlinePr summaryBelow="0"/>
  </sheetPr>
  <dimension ref="A1:H60"/>
  <sheetViews>
    <sheetView showGridLines="0" showZeros="0" showOutlineSymbols="0" view="pageBreakPreview" zoomScale="115" zoomScaleNormal="100" zoomScaleSheetLayoutView="115" workbookViewId="0"/>
  </sheetViews>
  <sheetFormatPr defaultRowHeight="15" x14ac:dyDescent="0.25"/>
  <cols>
    <col min="1" max="1" width="5.7109375" style="1" customWidth="1"/>
    <col min="2" max="2" width="30.7109375" style="1" customWidth="1"/>
    <col min="3" max="3" width="10" style="1" customWidth="1"/>
    <col min="4" max="5" width="12.140625" style="1" customWidth="1"/>
    <col min="6" max="6" width="16.85546875" style="1" customWidth="1"/>
    <col min="7" max="7" width="12.140625" style="1" customWidth="1"/>
    <col min="8" max="256" width="9.140625" style="1"/>
    <col min="257" max="257" width="5.7109375" style="1" customWidth="1"/>
    <col min="258" max="258" width="30.7109375" style="1" customWidth="1"/>
    <col min="259" max="259" width="10" style="1" customWidth="1"/>
    <col min="260" max="261" width="12.140625" style="1" customWidth="1"/>
    <col min="262" max="262" width="16.85546875" style="1" customWidth="1"/>
    <col min="263" max="263" width="12.140625" style="1" customWidth="1"/>
    <col min="264" max="512" width="9.140625" style="1"/>
    <col min="513" max="513" width="5.7109375" style="1" customWidth="1"/>
    <col min="514" max="514" width="30.7109375" style="1" customWidth="1"/>
    <col min="515" max="515" width="10" style="1" customWidth="1"/>
    <col min="516" max="517" width="12.140625" style="1" customWidth="1"/>
    <col min="518" max="518" width="16.85546875" style="1" customWidth="1"/>
    <col min="519" max="519" width="12.140625" style="1" customWidth="1"/>
    <col min="520" max="768" width="9.140625" style="1"/>
    <col min="769" max="769" width="5.7109375" style="1" customWidth="1"/>
    <col min="770" max="770" width="30.7109375" style="1" customWidth="1"/>
    <col min="771" max="771" width="10" style="1" customWidth="1"/>
    <col min="772" max="773" width="12.140625" style="1" customWidth="1"/>
    <col min="774" max="774" width="16.85546875" style="1" customWidth="1"/>
    <col min="775" max="775" width="12.140625" style="1" customWidth="1"/>
    <col min="776" max="1024" width="9.140625" style="1"/>
    <col min="1025" max="1025" width="5.7109375" style="1" customWidth="1"/>
    <col min="1026" max="1026" width="30.7109375" style="1" customWidth="1"/>
    <col min="1027" max="1027" width="10" style="1" customWidth="1"/>
    <col min="1028" max="1029" width="12.140625" style="1" customWidth="1"/>
    <col min="1030" max="1030" width="16.85546875" style="1" customWidth="1"/>
    <col min="1031" max="1031" width="12.140625" style="1" customWidth="1"/>
    <col min="1032" max="1280" width="9.140625" style="1"/>
    <col min="1281" max="1281" width="5.7109375" style="1" customWidth="1"/>
    <col min="1282" max="1282" width="30.7109375" style="1" customWidth="1"/>
    <col min="1283" max="1283" width="10" style="1" customWidth="1"/>
    <col min="1284" max="1285" width="12.140625" style="1" customWidth="1"/>
    <col min="1286" max="1286" width="16.85546875" style="1" customWidth="1"/>
    <col min="1287" max="1287" width="12.140625" style="1" customWidth="1"/>
    <col min="1288" max="1536" width="9.140625" style="1"/>
    <col min="1537" max="1537" width="5.7109375" style="1" customWidth="1"/>
    <col min="1538" max="1538" width="30.7109375" style="1" customWidth="1"/>
    <col min="1539" max="1539" width="10" style="1" customWidth="1"/>
    <col min="1540" max="1541" width="12.140625" style="1" customWidth="1"/>
    <col min="1542" max="1542" width="16.85546875" style="1" customWidth="1"/>
    <col min="1543" max="1543" width="12.140625" style="1" customWidth="1"/>
    <col min="1544" max="1792" width="9.140625" style="1"/>
    <col min="1793" max="1793" width="5.7109375" style="1" customWidth="1"/>
    <col min="1794" max="1794" width="30.7109375" style="1" customWidth="1"/>
    <col min="1795" max="1795" width="10" style="1" customWidth="1"/>
    <col min="1796" max="1797" width="12.140625" style="1" customWidth="1"/>
    <col min="1798" max="1798" width="16.85546875" style="1" customWidth="1"/>
    <col min="1799" max="1799" width="12.140625" style="1" customWidth="1"/>
    <col min="1800" max="2048" width="9.140625" style="1"/>
    <col min="2049" max="2049" width="5.7109375" style="1" customWidth="1"/>
    <col min="2050" max="2050" width="30.7109375" style="1" customWidth="1"/>
    <col min="2051" max="2051" width="10" style="1" customWidth="1"/>
    <col min="2052" max="2053" width="12.140625" style="1" customWidth="1"/>
    <col min="2054" max="2054" width="16.85546875" style="1" customWidth="1"/>
    <col min="2055" max="2055" width="12.140625" style="1" customWidth="1"/>
    <col min="2056" max="2304" width="9.140625" style="1"/>
    <col min="2305" max="2305" width="5.7109375" style="1" customWidth="1"/>
    <col min="2306" max="2306" width="30.7109375" style="1" customWidth="1"/>
    <col min="2307" max="2307" width="10" style="1" customWidth="1"/>
    <col min="2308" max="2309" width="12.140625" style="1" customWidth="1"/>
    <col min="2310" max="2310" width="16.85546875" style="1" customWidth="1"/>
    <col min="2311" max="2311" width="12.140625" style="1" customWidth="1"/>
    <col min="2312" max="2560" width="9.140625" style="1"/>
    <col min="2561" max="2561" width="5.7109375" style="1" customWidth="1"/>
    <col min="2562" max="2562" width="30.7109375" style="1" customWidth="1"/>
    <col min="2563" max="2563" width="10" style="1" customWidth="1"/>
    <col min="2564" max="2565" width="12.140625" style="1" customWidth="1"/>
    <col min="2566" max="2566" width="16.85546875" style="1" customWidth="1"/>
    <col min="2567" max="2567" width="12.140625" style="1" customWidth="1"/>
    <col min="2568" max="2816" width="9.140625" style="1"/>
    <col min="2817" max="2817" width="5.7109375" style="1" customWidth="1"/>
    <col min="2818" max="2818" width="30.7109375" style="1" customWidth="1"/>
    <col min="2819" max="2819" width="10" style="1" customWidth="1"/>
    <col min="2820" max="2821" width="12.140625" style="1" customWidth="1"/>
    <col min="2822" max="2822" width="16.85546875" style="1" customWidth="1"/>
    <col min="2823" max="2823" width="12.140625" style="1" customWidth="1"/>
    <col min="2824" max="3072" width="9.140625" style="1"/>
    <col min="3073" max="3073" width="5.7109375" style="1" customWidth="1"/>
    <col min="3074" max="3074" width="30.7109375" style="1" customWidth="1"/>
    <col min="3075" max="3075" width="10" style="1" customWidth="1"/>
    <col min="3076" max="3077" width="12.140625" style="1" customWidth="1"/>
    <col min="3078" max="3078" width="16.85546875" style="1" customWidth="1"/>
    <col min="3079" max="3079" width="12.140625" style="1" customWidth="1"/>
    <col min="3080" max="3328" width="9.140625" style="1"/>
    <col min="3329" max="3329" width="5.7109375" style="1" customWidth="1"/>
    <col min="3330" max="3330" width="30.7109375" style="1" customWidth="1"/>
    <col min="3331" max="3331" width="10" style="1" customWidth="1"/>
    <col min="3332" max="3333" width="12.140625" style="1" customWidth="1"/>
    <col min="3334" max="3334" width="16.85546875" style="1" customWidth="1"/>
    <col min="3335" max="3335" width="12.140625" style="1" customWidth="1"/>
    <col min="3336" max="3584" width="9.140625" style="1"/>
    <col min="3585" max="3585" width="5.7109375" style="1" customWidth="1"/>
    <col min="3586" max="3586" width="30.7109375" style="1" customWidth="1"/>
    <col min="3587" max="3587" width="10" style="1" customWidth="1"/>
    <col min="3588" max="3589" width="12.140625" style="1" customWidth="1"/>
    <col min="3590" max="3590" width="16.85546875" style="1" customWidth="1"/>
    <col min="3591" max="3591" width="12.140625" style="1" customWidth="1"/>
    <col min="3592" max="3840" width="9.140625" style="1"/>
    <col min="3841" max="3841" width="5.7109375" style="1" customWidth="1"/>
    <col min="3842" max="3842" width="30.7109375" style="1" customWidth="1"/>
    <col min="3843" max="3843" width="10" style="1" customWidth="1"/>
    <col min="3844" max="3845" width="12.140625" style="1" customWidth="1"/>
    <col min="3846" max="3846" width="16.85546875" style="1" customWidth="1"/>
    <col min="3847" max="3847" width="12.140625" style="1" customWidth="1"/>
    <col min="3848" max="4096" width="9.140625" style="1"/>
    <col min="4097" max="4097" width="5.7109375" style="1" customWidth="1"/>
    <col min="4098" max="4098" width="30.7109375" style="1" customWidth="1"/>
    <col min="4099" max="4099" width="10" style="1" customWidth="1"/>
    <col min="4100" max="4101" width="12.140625" style="1" customWidth="1"/>
    <col min="4102" max="4102" width="16.85546875" style="1" customWidth="1"/>
    <col min="4103" max="4103" width="12.140625" style="1" customWidth="1"/>
    <col min="4104" max="4352" width="9.140625" style="1"/>
    <col min="4353" max="4353" width="5.7109375" style="1" customWidth="1"/>
    <col min="4354" max="4354" width="30.7109375" style="1" customWidth="1"/>
    <col min="4355" max="4355" width="10" style="1" customWidth="1"/>
    <col min="4356" max="4357" width="12.140625" style="1" customWidth="1"/>
    <col min="4358" max="4358" width="16.85546875" style="1" customWidth="1"/>
    <col min="4359" max="4359" width="12.140625" style="1" customWidth="1"/>
    <col min="4360" max="4608" width="9.140625" style="1"/>
    <col min="4609" max="4609" width="5.7109375" style="1" customWidth="1"/>
    <col min="4610" max="4610" width="30.7109375" style="1" customWidth="1"/>
    <col min="4611" max="4611" width="10" style="1" customWidth="1"/>
    <col min="4612" max="4613" width="12.140625" style="1" customWidth="1"/>
    <col min="4614" max="4614" width="16.85546875" style="1" customWidth="1"/>
    <col min="4615" max="4615" width="12.140625" style="1" customWidth="1"/>
    <col min="4616" max="4864" width="9.140625" style="1"/>
    <col min="4865" max="4865" width="5.7109375" style="1" customWidth="1"/>
    <col min="4866" max="4866" width="30.7109375" style="1" customWidth="1"/>
    <col min="4867" max="4867" width="10" style="1" customWidth="1"/>
    <col min="4868" max="4869" width="12.140625" style="1" customWidth="1"/>
    <col min="4870" max="4870" width="16.85546875" style="1" customWidth="1"/>
    <col min="4871" max="4871" width="12.140625" style="1" customWidth="1"/>
    <col min="4872" max="5120" width="9.140625" style="1"/>
    <col min="5121" max="5121" width="5.7109375" style="1" customWidth="1"/>
    <col min="5122" max="5122" width="30.7109375" style="1" customWidth="1"/>
    <col min="5123" max="5123" width="10" style="1" customWidth="1"/>
    <col min="5124" max="5125" width="12.140625" style="1" customWidth="1"/>
    <col min="5126" max="5126" width="16.85546875" style="1" customWidth="1"/>
    <col min="5127" max="5127" width="12.140625" style="1" customWidth="1"/>
    <col min="5128" max="5376" width="9.140625" style="1"/>
    <col min="5377" max="5377" width="5.7109375" style="1" customWidth="1"/>
    <col min="5378" max="5378" width="30.7109375" style="1" customWidth="1"/>
    <col min="5379" max="5379" width="10" style="1" customWidth="1"/>
    <col min="5380" max="5381" width="12.140625" style="1" customWidth="1"/>
    <col min="5382" max="5382" width="16.85546875" style="1" customWidth="1"/>
    <col min="5383" max="5383" width="12.140625" style="1" customWidth="1"/>
    <col min="5384" max="5632" width="9.140625" style="1"/>
    <col min="5633" max="5633" width="5.7109375" style="1" customWidth="1"/>
    <col min="5634" max="5634" width="30.7109375" style="1" customWidth="1"/>
    <col min="5635" max="5635" width="10" style="1" customWidth="1"/>
    <col min="5636" max="5637" width="12.140625" style="1" customWidth="1"/>
    <col min="5638" max="5638" width="16.85546875" style="1" customWidth="1"/>
    <col min="5639" max="5639" width="12.140625" style="1" customWidth="1"/>
    <col min="5640" max="5888" width="9.140625" style="1"/>
    <col min="5889" max="5889" width="5.7109375" style="1" customWidth="1"/>
    <col min="5890" max="5890" width="30.7109375" style="1" customWidth="1"/>
    <col min="5891" max="5891" width="10" style="1" customWidth="1"/>
    <col min="5892" max="5893" width="12.140625" style="1" customWidth="1"/>
    <col min="5894" max="5894" width="16.85546875" style="1" customWidth="1"/>
    <col min="5895" max="5895" width="12.140625" style="1" customWidth="1"/>
    <col min="5896" max="6144" width="9.140625" style="1"/>
    <col min="6145" max="6145" width="5.7109375" style="1" customWidth="1"/>
    <col min="6146" max="6146" width="30.7109375" style="1" customWidth="1"/>
    <col min="6147" max="6147" width="10" style="1" customWidth="1"/>
    <col min="6148" max="6149" width="12.140625" style="1" customWidth="1"/>
    <col min="6150" max="6150" width="16.85546875" style="1" customWidth="1"/>
    <col min="6151" max="6151" width="12.140625" style="1" customWidth="1"/>
    <col min="6152" max="6400" width="9.140625" style="1"/>
    <col min="6401" max="6401" width="5.7109375" style="1" customWidth="1"/>
    <col min="6402" max="6402" width="30.7109375" style="1" customWidth="1"/>
    <col min="6403" max="6403" width="10" style="1" customWidth="1"/>
    <col min="6404" max="6405" width="12.140625" style="1" customWidth="1"/>
    <col min="6406" max="6406" width="16.85546875" style="1" customWidth="1"/>
    <col min="6407" max="6407" width="12.140625" style="1" customWidth="1"/>
    <col min="6408" max="6656" width="9.140625" style="1"/>
    <col min="6657" max="6657" width="5.7109375" style="1" customWidth="1"/>
    <col min="6658" max="6658" width="30.7109375" style="1" customWidth="1"/>
    <col min="6659" max="6659" width="10" style="1" customWidth="1"/>
    <col min="6660" max="6661" width="12.140625" style="1" customWidth="1"/>
    <col min="6662" max="6662" width="16.85546875" style="1" customWidth="1"/>
    <col min="6663" max="6663" width="12.140625" style="1" customWidth="1"/>
    <col min="6664" max="6912" width="9.140625" style="1"/>
    <col min="6913" max="6913" width="5.7109375" style="1" customWidth="1"/>
    <col min="6914" max="6914" width="30.7109375" style="1" customWidth="1"/>
    <col min="6915" max="6915" width="10" style="1" customWidth="1"/>
    <col min="6916" max="6917" width="12.140625" style="1" customWidth="1"/>
    <col min="6918" max="6918" width="16.85546875" style="1" customWidth="1"/>
    <col min="6919" max="6919" width="12.140625" style="1" customWidth="1"/>
    <col min="6920" max="7168" width="9.140625" style="1"/>
    <col min="7169" max="7169" width="5.7109375" style="1" customWidth="1"/>
    <col min="7170" max="7170" width="30.7109375" style="1" customWidth="1"/>
    <col min="7171" max="7171" width="10" style="1" customWidth="1"/>
    <col min="7172" max="7173" width="12.140625" style="1" customWidth="1"/>
    <col min="7174" max="7174" width="16.85546875" style="1" customWidth="1"/>
    <col min="7175" max="7175" width="12.140625" style="1" customWidth="1"/>
    <col min="7176" max="7424" width="9.140625" style="1"/>
    <col min="7425" max="7425" width="5.7109375" style="1" customWidth="1"/>
    <col min="7426" max="7426" width="30.7109375" style="1" customWidth="1"/>
    <col min="7427" max="7427" width="10" style="1" customWidth="1"/>
    <col min="7428" max="7429" width="12.140625" style="1" customWidth="1"/>
    <col min="7430" max="7430" width="16.85546875" style="1" customWidth="1"/>
    <col min="7431" max="7431" width="12.140625" style="1" customWidth="1"/>
    <col min="7432" max="7680" width="9.140625" style="1"/>
    <col min="7681" max="7681" width="5.7109375" style="1" customWidth="1"/>
    <col min="7682" max="7682" width="30.7109375" style="1" customWidth="1"/>
    <col min="7683" max="7683" width="10" style="1" customWidth="1"/>
    <col min="7684" max="7685" width="12.140625" style="1" customWidth="1"/>
    <col min="7686" max="7686" width="16.85546875" style="1" customWidth="1"/>
    <col min="7687" max="7687" width="12.140625" style="1" customWidth="1"/>
    <col min="7688" max="7936" width="9.140625" style="1"/>
    <col min="7937" max="7937" width="5.7109375" style="1" customWidth="1"/>
    <col min="7938" max="7938" width="30.7109375" style="1" customWidth="1"/>
    <col min="7939" max="7939" width="10" style="1" customWidth="1"/>
    <col min="7940" max="7941" width="12.140625" style="1" customWidth="1"/>
    <col min="7942" max="7942" width="16.85546875" style="1" customWidth="1"/>
    <col min="7943" max="7943" width="12.140625" style="1" customWidth="1"/>
    <col min="7944" max="8192" width="9.140625" style="1"/>
    <col min="8193" max="8193" width="5.7109375" style="1" customWidth="1"/>
    <col min="8194" max="8194" width="30.7109375" style="1" customWidth="1"/>
    <col min="8195" max="8195" width="10" style="1" customWidth="1"/>
    <col min="8196" max="8197" width="12.140625" style="1" customWidth="1"/>
    <col min="8198" max="8198" width="16.85546875" style="1" customWidth="1"/>
    <col min="8199" max="8199" width="12.140625" style="1" customWidth="1"/>
    <col min="8200" max="8448" width="9.140625" style="1"/>
    <col min="8449" max="8449" width="5.7109375" style="1" customWidth="1"/>
    <col min="8450" max="8450" width="30.7109375" style="1" customWidth="1"/>
    <col min="8451" max="8451" width="10" style="1" customWidth="1"/>
    <col min="8452" max="8453" width="12.140625" style="1" customWidth="1"/>
    <col min="8454" max="8454" width="16.85546875" style="1" customWidth="1"/>
    <col min="8455" max="8455" width="12.140625" style="1" customWidth="1"/>
    <col min="8456" max="8704" width="9.140625" style="1"/>
    <col min="8705" max="8705" width="5.7109375" style="1" customWidth="1"/>
    <col min="8706" max="8706" width="30.7109375" style="1" customWidth="1"/>
    <col min="8707" max="8707" width="10" style="1" customWidth="1"/>
    <col min="8708" max="8709" width="12.140625" style="1" customWidth="1"/>
    <col min="8710" max="8710" width="16.85546875" style="1" customWidth="1"/>
    <col min="8711" max="8711" width="12.140625" style="1" customWidth="1"/>
    <col min="8712" max="8960" width="9.140625" style="1"/>
    <col min="8961" max="8961" width="5.7109375" style="1" customWidth="1"/>
    <col min="8962" max="8962" width="30.7109375" style="1" customWidth="1"/>
    <col min="8963" max="8963" width="10" style="1" customWidth="1"/>
    <col min="8964" max="8965" width="12.140625" style="1" customWidth="1"/>
    <col min="8966" max="8966" width="16.85546875" style="1" customWidth="1"/>
    <col min="8967" max="8967" width="12.140625" style="1" customWidth="1"/>
    <col min="8968" max="9216" width="9.140625" style="1"/>
    <col min="9217" max="9217" width="5.7109375" style="1" customWidth="1"/>
    <col min="9218" max="9218" width="30.7109375" style="1" customWidth="1"/>
    <col min="9219" max="9219" width="10" style="1" customWidth="1"/>
    <col min="9220" max="9221" width="12.140625" style="1" customWidth="1"/>
    <col min="9222" max="9222" width="16.85546875" style="1" customWidth="1"/>
    <col min="9223" max="9223" width="12.140625" style="1" customWidth="1"/>
    <col min="9224" max="9472" width="9.140625" style="1"/>
    <col min="9473" max="9473" width="5.7109375" style="1" customWidth="1"/>
    <col min="9474" max="9474" width="30.7109375" style="1" customWidth="1"/>
    <col min="9475" max="9475" width="10" style="1" customWidth="1"/>
    <col min="9476" max="9477" width="12.140625" style="1" customWidth="1"/>
    <col min="9478" max="9478" width="16.85546875" style="1" customWidth="1"/>
    <col min="9479" max="9479" width="12.140625" style="1" customWidth="1"/>
    <col min="9480" max="9728" width="9.140625" style="1"/>
    <col min="9729" max="9729" width="5.7109375" style="1" customWidth="1"/>
    <col min="9730" max="9730" width="30.7109375" style="1" customWidth="1"/>
    <col min="9731" max="9731" width="10" style="1" customWidth="1"/>
    <col min="9732" max="9733" width="12.140625" style="1" customWidth="1"/>
    <col min="9734" max="9734" width="16.85546875" style="1" customWidth="1"/>
    <col min="9735" max="9735" width="12.140625" style="1" customWidth="1"/>
    <col min="9736" max="9984" width="9.140625" style="1"/>
    <col min="9985" max="9985" width="5.7109375" style="1" customWidth="1"/>
    <col min="9986" max="9986" width="30.7109375" style="1" customWidth="1"/>
    <col min="9987" max="9987" width="10" style="1" customWidth="1"/>
    <col min="9988" max="9989" width="12.140625" style="1" customWidth="1"/>
    <col min="9990" max="9990" width="16.85546875" style="1" customWidth="1"/>
    <col min="9991" max="9991" width="12.140625" style="1" customWidth="1"/>
    <col min="9992" max="10240" width="9.140625" style="1"/>
    <col min="10241" max="10241" width="5.7109375" style="1" customWidth="1"/>
    <col min="10242" max="10242" width="30.7109375" style="1" customWidth="1"/>
    <col min="10243" max="10243" width="10" style="1" customWidth="1"/>
    <col min="10244" max="10245" width="12.140625" style="1" customWidth="1"/>
    <col min="10246" max="10246" width="16.85546875" style="1" customWidth="1"/>
    <col min="10247" max="10247" width="12.140625" style="1" customWidth="1"/>
    <col min="10248" max="10496" width="9.140625" style="1"/>
    <col min="10497" max="10497" width="5.7109375" style="1" customWidth="1"/>
    <col min="10498" max="10498" width="30.7109375" style="1" customWidth="1"/>
    <col min="10499" max="10499" width="10" style="1" customWidth="1"/>
    <col min="10500" max="10501" width="12.140625" style="1" customWidth="1"/>
    <col min="10502" max="10502" width="16.85546875" style="1" customWidth="1"/>
    <col min="10503" max="10503" width="12.140625" style="1" customWidth="1"/>
    <col min="10504" max="10752" width="9.140625" style="1"/>
    <col min="10753" max="10753" width="5.7109375" style="1" customWidth="1"/>
    <col min="10754" max="10754" width="30.7109375" style="1" customWidth="1"/>
    <col min="10755" max="10755" width="10" style="1" customWidth="1"/>
    <col min="10756" max="10757" width="12.140625" style="1" customWidth="1"/>
    <col min="10758" max="10758" width="16.85546875" style="1" customWidth="1"/>
    <col min="10759" max="10759" width="12.140625" style="1" customWidth="1"/>
    <col min="10760" max="11008" width="9.140625" style="1"/>
    <col min="11009" max="11009" width="5.7109375" style="1" customWidth="1"/>
    <col min="11010" max="11010" width="30.7109375" style="1" customWidth="1"/>
    <col min="11011" max="11011" width="10" style="1" customWidth="1"/>
    <col min="11012" max="11013" width="12.140625" style="1" customWidth="1"/>
    <col min="11014" max="11014" width="16.85546875" style="1" customWidth="1"/>
    <col min="11015" max="11015" width="12.140625" style="1" customWidth="1"/>
    <col min="11016" max="11264" width="9.140625" style="1"/>
    <col min="11265" max="11265" width="5.7109375" style="1" customWidth="1"/>
    <col min="11266" max="11266" width="30.7109375" style="1" customWidth="1"/>
    <col min="11267" max="11267" width="10" style="1" customWidth="1"/>
    <col min="11268" max="11269" width="12.140625" style="1" customWidth="1"/>
    <col min="11270" max="11270" width="16.85546875" style="1" customWidth="1"/>
    <col min="11271" max="11271" width="12.140625" style="1" customWidth="1"/>
    <col min="11272" max="11520" width="9.140625" style="1"/>
    <col min="11521" max="11521" width="5.7109375" style="1" customWidth="1"/>
    <col min="11522" max="11522" width="30.7109375" style="1" customWidth="1"/>
    <col min="11523" max="11523" width="10" style="1" customWidth="1"/>
    <col min="11524" max="11525" width="12.140625" style="1" customWidth="1"/>
    <col min="11526" max="11526" width="16.85546875" style="1" customWidth="1"/>
    <col min="11527" max="11527" width="12.140625" style="1" customWidth="1"/>
    <col min="11528" max="11776" width="9.140625" style="1"/>
    <col min="11777" max="11777" width="5.7109375" style="1" customWidth="1"/>
    <col min="11778" max="11778" width="30.7109375" style="1" customWidth="1"/>
    <col min="11779" max="11779" width="10" style="1" customWidth="1"/>
    <col min="11780" max="11781" width="12.140625" style="1" customWidth="1"/>
    <col min="11782" max="11782" width="16.85546875" style="1" customWidth="1"/>
    <col min="11783" max="11783" width="12.140625" style="1" customWidth="1"/>
    <col min="11784" max="12032" width="9.140625" style="1"/>
    <col min="12033" max="12033" width="5.7109375" style="1" customWidth="1"/>
    <col min="12034" max="12034" width="30.7109375" style="1" customWidth="1"/>
    <col min="12035" max="12035" width="10" style="1" customWidth="1"/>
    <col min="12036" max="12037" width="12.140625" style="1" customWidth="1"/>
    <col min="12038" max="12038" width="16.85546875" style="1" customWidth="1"/>
    <col min="12039" max="12039" width="12.140625" style="1" customWidth="1"/>
    <col min="12040" max="12288" width="9.140625" style="1"/>
    <col min="12289" max="12289" width="5.7109375" style="1" customWidth="1"/>
    <col min="12290" max="12290" width="30.7109375" style="1" customWidth="1"/>
    <col min="12291" max="12291" width="10" style="1" customWidth="1"/>
    <col min="12292" max="12293" width="12.140625" style="1" customWidth="1"/>
    <col min="12294" max="12294" width="16.85546875" style="1" customWidth="1"/>
    <col min="12295" max="12295" width="12.140625" style="1" customWidth="1"/>
    <col min="12296" max="12544" width="9.140625" style="1"/>
    <col min="12545" max="12545" width="5.7109375" style="1" customWidth="1"/>
    <col min="12546" max="12546" width="30.7109375" style="1" customWidth="1"/>
    <col min="12547" max="12547" width="10" style="1" customWidth="1"/>
    <col min="12548" max="12549" width="12.140625" style="1" customWidth="1"/>
    <col min="12550" max="12550" width="16.85546875" style="1" customWidth="1"/>
    <col min="12551" max="12551" width="12.140625" style="1" customWidth="1"/>
    <col min="12552" max="12800" width="9.140625" style="1"/>
    <col min="12801" max="12801" width="5.7109375" style="1" customWidth="1"/>
    <col min="12802" max="12802" width="30.7109375" style="1" customWidth="1"/>
    <col min="12803" max="12803" width="10" style="1" customWidth="1"/>
    <col min="12804" max="12805" width="12.140625" style="1" customWidth="1"/>
    <col min="12806" max="12806" width="16.85546875" style="1" customWidth="1"/>
    <col min="12807" max="12807" width="12.140625" style="1" customWidth="1"/>
    <col min="12808" max="13056" width="9.140625" style="1"/>
    <col min="13057" max="13057" width="5.7109375" style="1" customWidth="1"/>
    <col min="13058" max="13058" width="30.7109375" style="1" customWidth="1"/>
    <col min="13059" max="13059" width="10" style="1" customWidth="1"/>
    <col min="13060" max="13061" width="12.140625" style="1" customWidth="1"/>
    <col min="13062" max="13062" width="16.85546875" style="1" customWidth="1"/>
    <col min="13063" max="13063" width="12.140625" style="1" customWidth="1"/>
    <col min="13064" max="13312" width="9.140625" style="1"/>
    <col min="13313" max="13313" width="5.7109375" style="1" customWidth="1"/>
    <col min="13314" max="13314" width="30.7109375" style="1" customWidth="1"/>
    <col min="13315" max="13315" width="10" style="1" customWidth="1"/>
    <col min="13316" max="13317" width="12.140625" style="1" customWidth="1"/>
    <col min="13318" max="13318" width="16.85546875" style="1" customWidth="1"/>
    <col min="13319" max="13319" width="12.140625" style="1" customWidth="1"/>
    <col min="13320" max="13568" width="9.140625" style="1"/>
    <col min="13569" max="13569" width="5.7109375" style="1" customWidth="1"/>
    <col min="13570" max="13570" width="30.7109375" style="1" customWidth="1"/>
    <col min="13571" max="13571" width="10" style="1" customWidth="1"/>
    <col min="13572" max="13573" width="12.140625" style="1" customWidth="1"/>
    <col min="13574" max="13574" width="16.85546875" style="1" customWidth="1"/>
    <col min="13575" max="13575" width="12.140625" style="1" customWidth="1"/>
    <col min="13576" max="13824" width="9.140625" style="1"/>
    <col min="13825" max="13825" width="5.7109375" style="1" customWidth="1"/>
    <col min="13826" max="13826" width="30.7109375" style="1" customWidth="1"/>
    <col min="13827" max="13827" width="10" style="1" customWidth="1"/>
    <col min="13828" max="13829" width="12.140625" style="1" customWidth="1"/>
    <col min="13830" max="13830" width="16.85546875" style="1" customWidth="1"/>
    <col min="13831" max="13831" width="12.140625" style="1" customWidth="1"/>
    <col min="13832" max="14080" width="9.140625" style="1"/>
    <col min="14081" max="14081" width="5.7109375" style="1" customWidth="1"/>
    <col min="14082" max="14082" width="30.7109375" style="1" customWidth="1"/>
    <col min="14083" max="14083" width="10" style="1" customWidth="1"/>
    <col min="14084" max="14085" width="12.140625" style="1" customWidth="1"/>
    <col min="14086" max="14086" width="16.85546875" style="1" customWidth="1"/>
    <col min="14087" max="14087" width="12.140625" style="1" customWidth="1"/>
    <col min="14088" max="14336" width="9.140625" style="1"/>
    <col min="14337" max="14337" width="5.7109375" style="1" customWidth="1"/>
    <col min="14338" max="14338" width="30.7109375" style="1" customWidth="1"/>
    <col min="14339" max="14339" width="10" style="1" customWidth="1"/>
    <col min="14340" max="14341" width="12.140625" style="1" customWidth="1"/>
    <col min="14342" max="14342" width="16.85546875" style="1" customWidth="1"/>
    <col min="14343" max="14343" width="12.140625" style="1" customWidth="1"/>
    <col min="14344" max="14592" width="9.140625" style="1"/>
    <col min="14593" max="14593" width="5.7109375" style="1" customWidth="1"/>
    <col min="14594" max="14594" width="30.7109375" style="1" customWidth="1"/>
    <col min="14595" max="14595" width="10" style="1" customWidth="1"/>
    <col min="14596" max="14597" width="12.140625" style="1" customWidth="1"/>
    <col min="14598" max="14598" width="16.85546875" style="1" customWidth="1"/>
    <col min="14599" max="14599" width="12.140625" style="1" customWidth="1"/>
    <col min="14600" max="14848" width="9.140625" style="1"/>
    <col min="14849" max="14849" width="5.7109375" style="1" customWidth="1"/>
    <col min="14850" max="14850" width="30.7109375" style="1" customWidth="1"/>
    <col min="14851" max="14851" width="10" style="1" customWidth="1"/>
    <col min="14852" max="14853" width="12.140625" style="1" customWidth="1"/>
    <col min="14854" max="14854" width="16.85546875" style="1" customWidth="1"/>
    <col min="14855" max="14855" width="12.140625" style="1" customWidth="1"/>
    <col min="14856" max="15104" width="9.140625" style="1"/>
    <col min="15105" max="15105" width="5.7109375" style="1" customWidth="1"/>
    <col min="15106" max="15106" width="30.7109375" style="1" customWidth="1"/>
    <col min="15107" max="15107" width="10" style="1" customWidth="1"/>
    <col min="15108" max="15109" width="12.140625" style="1" customWidth="1"/>
    <col min="15110" max="15110" width="16.85546875" style="1" customWidth="1"/>
    <col min="15111" max="15111" width="12.140625" style="1" customWidth="1"/>
    <col min="15112" max="15360" width="9.140625" style="1"/>
    <col min="15361" max="15361" width="5.7109375" style="1" customWidth="1"/>
    <col min="15362" max="15362" width="30.7109375" style="1" customWidth="1"/>
    <col min="15363" max="15363" width="10" style="1" customWidth="1"/>
    <col min="15364" max="15365" width="12.140625" style="1" customWidth="1"/>
    <col min="15366" max="15366" width="16.85546875" style="1" customWidth="1"/>
    <col min="15367" max="15367" width="12.140625" style="1" customWidth="1"/>
    <col min="15368" max="15616" width="9.140625" style="1"/>
    <col min="15617" max="15617" width="5.7109375" style="1" customWidth="1"/>
    <col min="15618" max="15618" width="30.7109375" style="1" customWidth="1"/>
    <col min="15619" max="15619" width="10" style="1" customWidth="1"/>
    <col min="15620" max="15621" width="12.140625" style="1" customWidth="1"/>
    <col min="15622" max="15622" width="16.85546875" style="1" customWidth="1"/>
    <col min="15623" max="15623" width="12.140625" style="1" customWidth="1"/>
    <col min="15624" max="15872" width="9.140625" style="1"/>
    <col min="15873" max="15873" width="5.7109375" style="1" customWidth="1"/>
    <col min="15874" max="15874" width="30.7109375" style="1" customWidth="1"/>
    <col min="15875" max="15875" width="10" style="1" customWidth="1"/>
    <col min="15876" max="15877" width="12.140625" style="1" customWidth="1"/>
    <col min="15878" max="15878" width="16.85546875" style="1" customWidth="1"/>
    <col min="15879" max="15879" width="12.140625" style="1" customWidth="1"/>
    <col min="15880" max="16128" width="9.140625" style="1"/>
    <col min="16129" max="16129" width="5.7109375" style="1" customWidth="1"/>
    <col min="16130" max="16130" width="30.7109375" style="1" customWidth="1"/>
    <col min="16131" max="16131" width="10" style="1" customWidth="1"/>
    <col min="16132" max="16133" width="12.140625" style="1" customWidth="1"/>
    <col min="16134" max="16134" width="16.85546875" style="1" customWidth="1"/>
    <col min="16135" max="16135" width="12.140625" style="1" customWidth="1"/>
    <col min="16136" max="16384" width="9.140625" style="1"/>
  </cols>
  <sheetData>
    <row r="1" spans="1:8" ht="56.25" customHeight="1" x14ac:dyDescent="0.25">
      <c r="A1" s="2"/>
      <c r="B1" s="31"/>
    </row>
    <row r="2" spans="1:8" ht="22.5" customHeight="1" x14ac:dyDescent="0.25">
      <c r="A2" s="121"/>
    </row>
    <row r="3" spans="1:8" ht="11.25" customHeight="1" x14ac:dyDescent="0.25">
      <c r="A3" s="2"/>
      <c r="B3" s="2"/>
      <c r="C3" s="2"/>
      <c r="D3" s="2"/>
      <c r="E3" s="2"/>
      <c r="F3" s="2"/>
      <c r="G3" s="2"/>
      <c r="H3" s="2"/>
    </row>
    <row r="4" spans="1:8" ht="36.75" customHeight="1" x14ac:dyDescent="0.25">
      <c r="A4" s="33"/>
    </row>
    <row r="5" spans="1:8" ht="18.75" customHeight="1" x14ac:dyDescent="0.25">
      <c r="A5" s="30"/>
    </row>
    <row r="6" spans="1:8" ht="15" customHeight="1" x14ac:dyDescent="0.25">
      <c r="A6" s="122"/>
      <c r="B6" s="4"/>
      <c r="C6" s="4"/>
    </row>
    <row r="7" spans="1:8" ht="15" customHeight="1" x14ac:dyDescent="0.25">
      <c r="A7" s="2"/>
      <c r="B7" s="2"/>
      <c r="C7" s="2"/>
    </row>
    <row r="8" spans="1:8" ht="15" customHeight="1" x14ac:dyDescent="0.25">
      <c r="A8" s="122"/>
      <c r="B8" s="4"/>
      <c r="C8" s="4"/>
    </row>
    <row r="9" spans="1:8" ht="15" customHeight="1" x14ac:dyDescent="0.25">
      <c r="A9" s="2"/>
      <c r="B9" s="2"/>
      <c r="C9" s="2"/>
    </row>
    <row r="10" spans="1:8" ht="15" customHeight="1" x14ac:dyDescent="0.25">
      <c r="A10" s="122"/>
      <c r="B10" s="4"/>
      <c r="C10" s="4"/>
    </row>
    <row r="11" spans="1:8" ht="15" customHeight="1" x14ac:dyDescent="0.25">
      <c r="A11" s="2"/>
      <c r="B11" s="2"/>
      <c r="C11" s="2"/>
    </row>
    <row r="12" spans="1:8" ht="15" customHeight="1" x14ac:dyDescent="0.25">
      <c r="A12" s="122"/>
      <c r="B12" s="4"/>
      <c r="C12" s="4"/>
    </row>
    <row r="13" spans="1:8" ht="15" customHeight="1" x14ac:dyDescent="0.25">
      <c r="A13" s="2"/>
      <c r="B13" s="2"/>
      <c r="C13" s="2"/>
    </row>
    <row r="14" spans="1:8" ht="15" customHeight="1" x14ac:dyDescent="0.25">
      <c r="A14" s="7"/>
      <c r="B14" s="7"/>
      <c r="C14" s="7"/>
      <c r="D14" s="123"/>
      <c r="E14" s="7"/>
      <c r="F14" s="7"/>
      <c r="G14" s="8"/>
    </row>
    <row r="15" spans="1:8" ht="71.25" customHeight="1" x14ac:dyDescent="0.25">
      <c r="A15" s="9" t="s">
        <v>224</v>
      </c>
      <c r="B15" s="10" t="s">
        <v>594</v>
      </c>
      <c r="C15" s="10" t="s">
        <v>46</v>
      </c>
      <c r="D15" s="10" t="s">
        <v>111</v>
      </c>
      <c r="E15" s="10" t="s">
        <v>112</v>
      </c>
      <c r="F15" s="10" t="s">
        <v>113</v>
      </c>
      <c r="G15" s="11" t="s">
        <v>114</v>
      </c>
    </row>
    <row r="16" spans="1:8" ht="26.25" customHeight="1" x14ac:dyDescent="0.25">
      <c r="A16" s="36" t="s">
        <v>49</v>
      </c>
      <c r="B16" s="37" t="s">
        <v>595</v>
      </c>
      <c r="C16" s="38" t="s">
        <v>596</v>
      </c>
      <c r="D16" s="39">
        <v>0</v>
      </c>
      <c r="E16" s="39">
        <v>0</v>
      </c>
      <c r="F16" s="39">
        <v>0</v>
      </c>
      <c r="G16" s="57">
        <v>0</v>
      </c>
    </row>
    <row r="17" spans="1:7" ht="16.5" customHeight="1" x14ac:dyDescent="0.25">
      <c r="A17" s="36"/>
      <c r="B17" s="37" t="s">
        <v>597</v>
      </c>
      <c r="C17" s="38" t="s">
        <v>598</v>
      </c>
      <c r="D17" s="39">
        <v>0</v>
      </c>
      <c r="E17" s="39">
        <v>0</v>
      </c>
      <c r="F17" s="39">
        <v>0</v>
      </c>
      <c r="G17" s="57">
        <v>0</v>
      </c>
    </row>
    <row r="18" spans="1:7" ht="26.25" customHeight="1" x14ac:dyDescent="0.25">
      <c r="A18" s="36" t="s">
        <v>69</v>
      </c>
      <c r="B18" s="37" t="s">
        <v>599</v>
      </c>
      <c r="C18" s="38" t="s">
        <v>600</v>
      </c>
      <c r="D18" s="39">
        <v>0</v>
      </c>
      <c r="E18" s="39">
        <v>0</v>
      </c>
      <c r="F18" s="39">
        <v>0</v>
      </c>
      <c r="G18" s="57">
        <v>0</v>
      </c>
    </row>
    <row r="19" spans="1:7" ht="26.25" customHeight="1" x14ac:dyDescent="0.25">
      <c r="A19" s="17"/>
      <c r="B19" s="18" t="s">
        <v>601</v>
      </c>
      <c r="C19" s="41" t="s">
        <v>602</v>
      </c>
      <c r="D19" s="19">
        <v>0</v>
      </c>
      <c r="E19" s="19">
        <v>0</v>
      </c>
      <c r="F19" s="19">
        <v>0</v>
      </c>
      <c r="G19" s="22">
        <v>0</v>
      </c>
    </row>
    <row r="20" spans="1:7" ht="26.25" customHeight="1" x14ac:dyDescent="0.25">
      <c r="A20" s="36"/>
      <c r="B20" s="37" t="s">
        <v>603</v>
      </c>
      <c r="C20" s="38" t="s">
        <v>604</v>
      </c>
      <c r="D20" s="39">
        <v>0</v>
      </c>
      <c r="E20" s="39">
        <v>0</v>
      </c>
      <c r="F20" s="39">
        <v>0</v>
      </c>
      <c r="G20" s="57">
        <v>0</v>
      </c>
    </row>
    <row r="21" spans="1:7" ht="26.25" customHeight="1" x14ac:dyDescent="0.25">
      <c r="A21" s="36" t="s">
        <v>125</v>
      </c>
      <c r="B21" s="37" t="s">
        <v>605</v>
      </c>
      <c r="C21" s="38" t="s">
        <v>606</v>
      </c>
      <c r="D21" s="39">
        <v>0</v>
      </c>
      <c r="E21" s="39">
        <v>0</v>
      </c>
      <c r="F21" s="39">
        <v>0</v>
      </c>
      <c r="G21" s="57">
        <v>0</v>
      </c>
    </row>
    <row r="22" spans="1:7" ht="26.25" customHeight="1" x14ac:dyDescent="0.25">
      <c r="A22" s="17" t="s">
        <v>5</v>
      </c>
      <c r="B22" s="18" t="s">
        <v>607</v>
      </c>
      <c r="C22" s="41" t="s">
        <v>608</v>
      </c>
      <c r="D22" s="19">
        <v>0</v>
      </c>
      <c r="E22" s="19">
        <v>0</v>
      </c>
      <c r="F22" s="19">
        <v>0</v>
      </c>
      <c r="G22" s="22">
        <v>0</v>
      </c>
    </row>
    <row r="23" spans="1:7" ht="26.25" customHeight="1" x14ac:dyDescent="0.25">
      <c r="A23" s="17" t="s">
        <v>8</v>
      </c>
      <c r="B23" s="18" t="s">
        <v>609</v>
      </c>
      <c r="C23" s="41" t="s">
        <v>610</v>
      </c>
      <c r="D23" s="19">
        <v>0</v>
      </c>
      <c r="E23" s="19">
        <v>0</v>
      </c>
      <c r="F23" s="19">
        <v>68727220373</v>
      </c>
      <c r="G23" s="22">
        <v>0.95889999999999997</v>
      </c>
    </row>
    <row r="24" spans="1:7" ht="16.5" customHeight="1" x14ac:dyDescent="0.25">
      <c r="A24" s="17" t="s">
        <v>132</v>
      </c>
      <c r="B24" s="18" t="s">
        <v>133</v>
      </c>
      <c r="C24" s="41" t="s">
        <v>611</v>
      </c>
      <c r="D24" s="19">
        <v>60000</v>
      </c>
      <c r="E24" s="19">
        <v>99307.246580000006</v>
      </c>
      <c r="F24" s="19">
        <v>5958434795</v>
      </c>
      <c r="G24" s="22">
        <v>8.3099999999999993E-2</v>
      </c>
    </row>
    <row r="25" spans="1:7" ht="16.5" customHeight="1" x14ac:dyDescent="0.25">
      <c r="A25" s="17" t="s">
        <v>135</v>
      </c>
      <c r="B25" s="18" t="s">
        <v>136</v>
      </c>
      <c r="C25" s="41" t="s">
        <v>612</v>
      </c>
      <c r="D25" s="19">
        <v>48000</v>
      </c>
      <c r="E25" s="19">
        <v>102030.53423999999</v>
      </c>
      <c r="F25" s="19">
        <v>4897465644</v>
      </c>
      <c r="G25" s="22">
        <v>6.83E-2</v>
      </c>
    </row>
    <row r="26" spans="1:7" ht="16.5" customHeight="1" x14ac:dyDescent="0.25">
      <c r="A26" s="17" t="s">
        <v>138</v>
      </c>
      <c r="B26" s="18" t="s">
        <v>139</v>
      </c>
      <c r="C26" s="41" t="s">
        <v>613</v>
      </c>
      <c r="D26" s="19">
        <v>5</v>
      </c>
      <c r="E26" s="19">
        <v>1000000000</v>
      </c>
      <c r="F26" s="19">
        <v>5000000000</v>
      </c>
      <c r="G26" s="22">
        <v>6.9800000000000001E-2</v>
      </c>
    </row>
    <row r="27" spans="1:7" ht="16.5" customHeight="1" x14ac:dyDescent="0.25">
      <c r="A27" s="17" t="s">
        <v>141</v>
      </c>
      <c r="B27" s="18" t="s">
        <v>142</v>
      </c>
      <c r="C27" s="41" t="s">
        <v>614</v>
      </c>
      <c r="D27" s="19">
        <v>120000</v>
      </c>
      <c r="E27" s="19">
        <v>99777.172219999993</v>
      </c>
      <c r="F27" s="19">
        <v>11973260666</v>
      </c>
      <c r="G27" s="22">
        <v>0.16700000000000001</v>
      </c>
    </row>
    <row r="28" spans="1:7" ht="16.5" customHeight="1" x14ac:dyDescent="0.25">
      <c r="A28" s="17" t="s">
        <v>144</v>
      </c>
      <c r="B28" s="18" t="s">
        <v>145</v>
      </c>
      <c r="C28" s="41" t="s">
        <v>615</v>
      </c>
      <c r="D28" s="19">
        <v>30000</v>
      </c>
      <c r="E28" s="19">
        <v>101013.49314999999</v>
      </c>
      <c r="F28" s="19">
        <v>3030404795</v>
      </c>
      <c r="G28" s="22">
        <v>4.2299999999999997E-2</v>
      </c>
    </row>
    <row r="29" spans="1:7" ht="16.5" customHeight="1" x14ac:dyDescent="0.25">
      <c r="A29" s="17" t="s">
        <v>147</v>
      </c>
      <c r="B29" s="18" t="s">
        <v>148</v>
      </c>
      <c r="C29" s="41" t="s">
        <v>616</v>
      </c>
      <c r="D29" s="19">
        <v>130000</v>
      </c>
      <c r="E29" s="19">
        <v>100000.91781</v>
      </c>
      <c r="F29" s="19">
        <v>13000119315</v>
      </c>
      <c r="G29" s="22">
        <v>0.18140000000000001</v>
      </c>
    </row>
    <row r="30" spans="1:7" ht="16.5" customHeight="1" x14ac:dyDescent="0.25">
      <c r="A30" s="17" t="s">
        <v>150</v>
      </c>
      <c r="B30" s="18" t="s">
        <v>151</v>
      </c>
      <c r="C30" s="41" t="s">
        <v>617</v>
      </c>
      <c r="D30" s="19">
        <v>70000</v>
      </c>
      <c r="E30" s="19">
        <v>98405.667310000004</v>
      </c>
      <c r="F30" s="19">
        <v>6888396712</v>
      </c>
      <c r="G30" s="22">
        <v>9.6100000000000005E-2</v>
      </c>
    </row>
    <row r="31" spans="1:7" ht="16.5" customHeight="1" x14ac:dyDescent="0.25">
      <c r="A31" s="17" t="s">
        <v>153</v>
      </c>
      <c r="B31" s="18" t="s">
        <v>154</v>
      </c>
      <c r="C31" s="41" t="s">
        <v>618</v>
      </c>
      <c r="D31" s="19">
        <v>104919</v>
      </c>
      <c r="E31" s="19">
        <v>96799.623460000003</v>
      </c>
      <c r="F31" s="19">
        <v>10156119694</v>
      </c>
      <c r="G31" s="22">
        <v>0.14169999999999999</v>
      </c>
    </row>
    <row r="32" spans="1:7" ht="16.5" customHeight="1" x14ac:dyDescent="0.25">
      <c r="A32" s="17" t="s">
        <v>156</v>
      </c>
      <c r="B32" s="18" t="s">
        <v>157</v>
      </c>
      <c r="C32" s="41" t="s">
        <v>619</v>
      </c>
      <c r="D32" s="19">
        <v>30000</v>
      </c>
      <c r="E32" s="19">
        <v>100267.22323</v>
      </c>
      <c r="F32" s="19">
        <v>3008016697</v>
      </c>
      <c r="G32" s="22">
        <v>4.2000000000000003E-2</v>
      </c>
    </row>
    <row r="33" spans="1:7" ht="16.5" customHeight="1" x14ac:dyDescent="0.25">
      <c r="A33" s="17" t="s">
        <v>159</v>
      </c>
      <c r="B33" s="18" t="s">
        <v>160</v>
      </c>
      <c r="C33" s="41" t="s">
        <v>620</v>
      </c>
      <c r="D33" s="19">
        <v>50000</v>
      </c>
      <c r="E33" s="19">
        <v>96300.041100000002</v>
      </c>
      <c r="F33" s="19">
        <v>4815002055</v>
      </c>
      <c r="G33" s="22">
        <v>6.7199999999999996E-2</v>
      </c>
    </row>
    <row r="34" spans="1:7" ht="16.5" customHeight="1" x14ac:dyDescent="0.25">
      <c r="A34" s="36"/>
      <c r="B34" s="37" t="s">
        <v>597</v>
      </c>
      <c r="C34" s="38" t="s">
        <v>621</v>
      </c>
      <c r="D34" s="39">
        <v>642924</v>
      </c>
      <c r="E34" s="39">
        <v>0</v>
      </c>
      <c r="F34" s="39">
        <v>68727220373</v>
      </c>
      <c r="G34" s="57">
        <v>0.95889999999999997</v>
      </c>
    </row>
    <row r="35" spans="1:7" ht="25.5" x14ac:dyDescent="0.25">
      <c r="A35" s="36" t="s">
        <v>163</v>
      </c>
      <c r="B35" s="37" t="s">
        <v>622</v>
      </c>
      <c r="C35" s="38" t="s">
        <v>623</v>
      </c>
      <c r="D35" s="39">
        <v>0</v>
      </c>
      <c r="E35" s="39">
        <v>0</v>
      </c>
      <c r="F35" s="39">
        <v>0</v>
      </c>
      <c r="G35" s="57">
        <v>0</v>
      </c>
    </row>
    <row r="36" spans="1:7" ht="25.5" x14ac:dyDescent="0.25">
      <c r="A36" s="17" t="s">
        <v>5</v>
      </c>
      <c r="B36" s="18" t="s">
        <v>624</v>
      </c>
      <c r="C36" s="41" t="s">
        <v>625</v>
      </c>
      <c r="D36" s="19">
        <v>0</v>
      </c>
      <c r="E36" s="19">
        <v>0</v>
      </c>
      <c r="F36" s="19">
        <v>0</v>
      </c>
      <c r="G36" s="22">
        <v>0</v>
      </c>
    </row>
    <row r="37" spans="1:7" ht="25.5" x14ac:dyDescent="0.25">
      <c r="A37" s="17" t="s">
        <v>8</v>
      </c>
      <c r="B37" s="18" t="s">
        <v>626</v>
      </c>
      <c r="C37" s="41" t="s">
        <v>627</v>
      </c>
      <c r="D37" s="19">
        <v>0</v>
      </c>
      <c r="E37" s="19">
        <v>0</v>
      </c>
      <c r="F37" s="19">
        <v>0</v>
      </c>
      <c r="G37" s="22">
        <v>0</v>
      </c>
    </row>
    <row r="38" spans="1:7" ht="25.5" x14ac:dyDescent="0.25">
      <c r="A38" s="17"/>
      <c r="B38" s="18" t="s">
        <v>601</v>
      </c>
      <c r="C38" s="41" t="s">
        <v>628</v>
      </c>
      <c r="D38" s="19">
        <v>0</v>
      </c>
      <c r="E38" s="19">
        <v>0</v>
      </c>
      <c r="F38" s="19">
        <v>0</v>
      </c>
      <c r="G38" s="22">
        <v>0</v>
      </c>
    </row>
    <row r="39" spans="1:7" ht="25.5" x14ac:dyDescent="0.25">
      <c r="A39" s="36"/>
      <c r="B39" s="37" t="s">
        <v>629</v>
      </c>
      <c r="C39" s="38" t="s">
        <v>630</v>
      </c>
      <c r="D39" s="39">
        <v>642924</v>
      </c>
      <c r="E39" s="39">
        <v>0</v>
      </c>
      <c r="F39" s="39">
        <v>68727220373</v>
      </c>
      <c r="G39" s="57">
        <v>0.95889999999999997</v>
      </c>
    </row>
    <row r="40" spans="1:7" ht="25.5" x14ac:dyDescent="0.25">
      <c r="A40" s="36" t="s">
        <v>173</v>
      </c>
      <c r="B40" s="37" t="s">
        <v>631</v>
      </c>
      <c r="C40" s="38" t="s">
        <v>632</v>
      </c>
      <c r="D40" s="39">
        <v>0</v>
      </c>
      <c r="E40" s="39">
        <v>0</v>
      </c>
      <c r="F40" s="39">
        <v>0</v>
      </c>
      <c r="G40" s="57">
        <v>0</v>
      </c>
    </row>
    <row r="41" spans="1:7" ht="25.5" x14ac:dyDescent="0.25">
      <c r="A41" s="17" t="s">
        <v>5</v>
      </c>
      <c r="B41" s="18" t="s">
        <v>633</v>
      </c>
      <c r="C41" s="41" t="s">
        <v>634</v>
      </c>
      <c r="D41" s="19">
        <v>0</v>
      </c>
      <c r="E41" s="19">
        <v>0</v>
      </c>
      <c r="F41" s="19">
        <v>0</v>
      </c>
      <c r="G41" s="22">
        <v>0</v>
      </c>
    </row>
    <row r="42" spans="1:7" ht="25.5" x14ac:dyDescent="0.25">
      <c r="A42" s="17" t="s">
        <v>8</v>
      </c>
      <c r="B42" s="18" t="s">
        <v>635</v>
      </c>
      <c r="C42" s="41" t="s">
        <v>636</v>
      </c>
      <c r="D42" s="19">
        <v>0</v>
      </c>
      <c r="E42" s="19">
        <v>0</v>
      </c>
      <c r="F42" s="19">
        <v>1346262384</v>
      </c>
      <c r="G42" s="22">
        <v>1.8800000000000001E-2</v>
      </c>
    </row>
    <row r="43" spans="1:7" ht="25.5" x14ac:dyDescent="0.25">
      <c r="A43" s="17" t="s">
        <v>11</v>
      </c>
      <c r="B43" s="18" t="s">
        <v>637</v>
      </c>
      <c r="C43" s="41" t="s">
        <v>638</v>
      </c>
      <c r="D43" s="19">
        <v>0</v>
      </c>
      <c r="E43" s="19">
        <v>0</v>
      </c>
      <c r="F43" s="19">
        <v>0</v>
      </c>
      <c r="G43" s="22">
        <v>0</v>
      </c>
    </row>
    <row r="44" spans="1:7" ht="38.25" x14ac:dyDescent="0.25">
      <c r="A44" s="17" t="s">
        <v>14</v>
      </c>
      <c r="B44" s="18" t="s">
        <v>639</v>
      </c>
      <c r="C44" s="41" t="s">
        <v>640</v>
      </c>
      <c r="D44" s="19">
        <v>0</v>
      </c>
      <c r="E44" s="19">
        <v>0</v>
      </c>
      <c r="F44" s="19">
        <v>0</v>
      </c>
      <c r="G44" s="22">
        <v>0</v>
      </c>
    </row>
    <row r="45" spans="1:7" ht="38.25" x14ac:dyDescent="0.25">
      <c r="A45" s="17" t="s">
        <v>60</v>
      </c>
      <c r="B45" s="18" t="s">
        <v>641</v>
      </c>
      <c r="C45" s="41" t="s">
        <v>642</v>
      </c>
      <c r="D45" s="19">
        <v>0</v>
      </c>
      <c r="E45" s="19">
        <v>0</v>
      </c>
      <c r="F45" s="19">
        <v>0</v>
      </c>
      <c r="G45" s="22">
        <v>0</v>
      </c>
    </row>
    <row r="46" spans="1:7" ht="25.5" x14ac:dyDescent="0.25">
      <c r="A46" s="17" t="s">
        <v>63</v>
      </c>
      <c r="B46" s="18" t="s">
        <v>643</v>
      </c>
      <c r="C46" s="41" t="s">
        <v>644</v>
      </c>
      <c r="D46" s="19">
        <v>0</v>
      </c>
      <c r="E46" s="19">
        <v>0</v>
      </c>
      <c r="F46" s="19">
        <v>0</v>
      </c>
      <c r="G46" s="22">
        <v>0</v>
      </c>
    </row>
    <row r="47" spans="1:7" ht="25.5" x14ac:dyDescent="0.25">
      <c r="A47" s="17" t="s">
        <v>66</v>
      </c>
      <c r="B47" s="18" t="s">
        <v>645</v>
      </c>
      <c r="C47" s="41" t="s">
        <v>646</v>
      </c>
      <c r="D47" s="19">
        <v>0</v>
      </c>
      <c r="E47" s="19">
        <v>0</v>
      </c>
      <c r="F47" s="19">
        <v>0</v>
      </c>
      <c r="G47" s="22">
        <v>0</v>
      </c>
    </row>
    <row r="48" spans="1:7" ht="25.5" x14ac:dyDescent="0.25">
      <c r="A48" s="36"/>
      <c r="B48" s="37" t="s">
        <v>601</v>
      </c>
      <c r="C48" s="38" t="s">
        <v>647</v>
      </c>
      <c r="D48" s="39">
        <v>0</v>
      </c>
      <c r="E48" s="39">
        <v>0</v>
      </c>
      <c r="F48" s="39">
        <v>1346262384</v>
      </c>
      <c r="G48" s="57">
        <v>1.8800000000000001E-2</v>
      </c>
    </row>
    <row r="49" spans="1:8" ht="25.5" x14ac:dyDescent="0.25">
      <c r="A49" s="36" t="s">
        <v>199</v>
      </c>
      <c r="B49" s="37" t="s">
        <v>648</v>
      </c>
      <c r="C49" s="38" t="s">
        <v>649</v>
      </c>
      <c r="D49" s="39">
        <v>0</v>
      </c>
      <c r="E49" s="39">
        <v>0</v>
      </c>
      <c r="F49" s="39">
        <v>0</v>
      </c>
      <c r="G49" s="57">
        <v>0</v>
      </c>
    </row>
    <row r="50" spans="1:8" ht="25.5" x14ac:dyDescent="0.25">
      <c r="A50" s="17" t="s">
        <v>5</v>
      </c>
      <c r="B50" s="18" t="s">
        <v>650</v>
      </c>
      <c r="C50" s="41" t="s">
        <v>651</v>
      </c>
      <c r="D50" s="19">
        <v>0</v>
      </c>
      <c r="E50" s="19">
        <v>0</v>
      </c>
      <c r="F50" s="19">
        <v>1597401026</v>
      </c>
      <c r="G50" s="22">
        <v>2.23E-2</v>
      </c>
    </row>
    <row r="51" spans="1:8" ht="25.5" x14ac:dyDescent="0.25">
      <c r="A51" s="59"/>
      <c r="B51" s="61" t="s">
        <v>652</v>
      </c>
      <c r="C51" s="60" t="s">
        <v>653</v>
      </c>
      <c r="D51" s="124">
        <v>0</v>
      </c>
      <c r="E51" s="124">
        <v>0</v>
      </c>
      <c r="F51" s="124">
        <v>1597401026</v>
      </c>
      <c r="G51" s="63">
        <v>2.23E-2</v>
      </c>
    </row>
    <row r="52" spans="1:8" ht="25.5" x14ac:dyDescent="0.25">
      <c r="A52" s="59"/>
      <c r="B52" s="61" t="s">
        <v>654</v>
      </c>
      <c r="C52" s="60" t="s">
        <v>655</v>
      </c>
      <c r="D52" s="124">
        <v>0</v>
      </c>
      <c r="E52" s="124">
        <v>0</v>
      </c>
      <c r="F52" s="124">
        <v>0</v>
      </c>
      <c r="G52" s="63">
        <v>0</v>
      </c>
    </row>
    <row r="53" spans="1:8" ht="25.5" x14ac:dyDescent="0.25">
      <c r="A53" s="59"/>
      <c r="B53" s="61" t="s">
        <v>656</v>
      </c>
      <c r="C53" s="60" t="s">
        <v>657</v>
      </c>
      <c r="D53" s="124">
        <v>0</v>
      </c>
      <c r="E53" s="124">
        <v>0</v>
      </c>
      <c r="F53" s="124">
        <v>0</v>
      </c>
      <c r="G53" s="63">
        <v>0</v>
      </c>
    </row>
    <row r="54" spans="1:8" ht="25.5" x14ac:dyDescent="0.25">
      <c r="A54" s="17" t="s">
        <v>8</v>
      </c>
      <c r="B54" s="18" t="s">
        <v>658</v>
      </c>
      <c r="C54" s="41" t="s">
        <v>659</v>
      </c>
      <c r="D54" s="19">
        <v>0</v>
      </c>
      <c r="E54" s="19">
        <v>0</v>
      </c>
      <c r="F54" s="19">
        <v>0</v>
      </c>
      <c r="G54" s="22">
        <v>0</v>
      </c>
    </row>
    <row r="55" spans="1:8" ht="25.5" x14ac:dyDescent="0.25">
      <c r="A55" s="17" t="s">
        <v>11</v>
      </c>
      <c r="B55" s="18" t="s">
        <v>660</v>
      </c>
      <c r="C55" s="41" t="s">
        <v>661</v>
      </c>
      <c r="D55" s="19">
        <v>0</v>
      </c>
      <c r="E55" s="19">
        <v>0</v>
      </c>
      <c r="F55" s="19">
        <v>0</v>
      </c>
      <c r="G55" s="22">
        <v>0</v>
      </c>
    </row>
    <row r="56" spans="1:8" ht="25.5" x14ac:dyDescent="0.25">
      <c r="A56" s="36"/>
      <c r="B56" s="37" t="s">
        <v>601</v>
      </c>
      <c r="C56" s="38" t="s">
        <v>662</v>
      </c>
      <c r="D56" s="39">
        <v>0</v>
      </c>
      <c r="E56" s="39">
        <v>0</v>
      </c>
      <c r="F56" s="39">
        <v>1597401026</v>
      </c>
      <c r="G56" s="57">
        <v>2.23E-2</v>
      </c>
    </row>
    <row r="57" spans="1:8" ht="25.5" x14ac:dyDescent="0.25">
      <c r="A57" s="64" t="s">
        <v>215</v>
      </c>
      <c r="B57" s="66" t="s">
        <v>663</v>
      </c>
      <c r="C57" s="65" t="s">
        <v>664</v>
      </c>
      <c r="D57" s="117">
        <v>0</v>
      </c>
      <c r="E57" s="117">
        <v>0</v>
      </c>
      <c r="F57" s="117">
        <v>71670883783</v>
      </c>
      <c r="G57" s="69">
        <v>1</v>
      </c>
    </row>
    <row r="58" spans="1:8" ht="11.25" customHeight="1" x14ac:dyDescent="0.25">
      <c r="A58" s="2"/>
      <c r="B58" s="2"/>
      <c r="C58" s="2"/>
      <c r="D58" s="2"/>
      <c r="E58" s="2"/>
      <c r="F58" s="2"/>
      <c r="G58" s="2"/>
      <c r="H58" s="2"/>
    </row>
    <row r="59" spans="1:8" ht="13.5" customHeight="1" x14ac:dyDescent="0.25">
      <c r="A59" s="28"/>
      <c r="B59" s="28"/>
      <c r="C59" s="28"/>
    </row>
    <row r="60" spans="1:8" ht="13.5" customHeight="1" x14ac:dyDescent="0.25">
      <c r="A60" s="3"/>
      <c r="B60" s="3"/>
      <c r="C60" s="3"/>
    </row>
  </sheetData>
  <printOptions horizontalCentered="1"/>
  <pageMargins left="0" right="0" top="0.5899999737739563" bottom="0.5899999737739563" header="0.5" footer="0.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19FAC-C698-4003-A189-BB60A1EEFF63}">
  <sheetPr>
    <tabColor theme="1" tint="4.9989318521683403E-2"/>
    <outlinePr summaryBelow="0"/>
  </sheetPr>
  <dimension ref="A1:E69"/>
  <sheetViews>
    <sheetView showGridLines="0" showZeros="0" showOutlineSymbols="0" view="pageBreakPreview" zoomScale="115" zoomScaleNormal="100" zoomScaleSheetLayoutView="115" workbookViewId="0"/>
  </sheetViews>
  <sheetFormatPr defaultRowHeight="15" x14ac:dyDescent="0.25"/>
  <cols>
    <col min="1" max="1" width="51.140625" style="1" customWidth="1"/>
    <col min="2" max="2" width="5.7109375" style="1" customWidth="1"/>
    <col min="3" max="3" width="8.5703125" style="1" customWidth="1"/>
    <col min="4" max="4" width="19.85546875" style="1" customWidth="1"/>
    <col min="5" max="5" width="23" style="1" customWidth="1"/>
    <col min="6" max="256" width="9.140625" style="1"/>
    <col min="257" max="257" width="51.140625" style="1" customWidth="1"/>
    <col min="258" max="258" width="5.7109375" style="1" customWidth="1"/>
    <col min="259" max="259" width="8.5703125" style="1" customWidth="1"/>
    <col min="260" max="260" width="19.85546875" style="1" customWidth="1"/>
    <col min="261" max="261" width="23" style="1" customWidth="1"/>
    <col min="262" max="512" width="9.140625" style="1"/>
    <col min="513" max="513" width="51.140625" style="1" customWidth="1"/>
    <col min="514" max="514" width="5.7109375" style="1" customWidth="1"/>
    <col min="515" max="515" width="8.5703125" style="1" customWidth="1"/>
    <col min="516" max="516" width="19.85546875" style="1" customWidth="1"/>
    <col min="517" max="517" width="23" style="1" customWidth="1"/>
    <col min="518" max="768" width="9.140625" style="1"/>
    <col min="769" max="769" width="51.140625" style="1" customWidth="1"/>
    <col min="770" max="770" width="5.7109375" style="1" customWidth="1"/>
    <col min="771" max="771" width="8.5703125" style="1" customWidth="1"/>
    <col min="772" max="772" width="19.85546875" style="1" customWidth="1"/>
    <col min="773" max="773" width="23" style="1" customWidth="1"/>
    <col min="774" max="1024" width="9.140625" style="1"/>
    <col min="1025" max="1025" width="51.140625" style="1" customWidth="1"/>
    <col min="1026" max="1026" width="5.7109375" style="1" customWidth="1"/>
    <col min="1027" max="1027" width="8.5703125" style="1" customWidth="1"/>
    <col min="1028" max="1028" width="19.85546875" style="1" customWidth="1"/>
    <col min="1029" max="1029" width="23" style="1" customWidth="1"/>
    <col min="1030" max="1280" width="9.140625" style="1"/>
    <col min="1281" max="1281" width="51.140625" style="1" customWidth="1"/>
    <col min="1282" max="1282" width="5.7109375" style="1" customWidth="1"/>
    <col min="1283" max="1283" width="8.5703125" style="1" customWidth="1"/>
    <col min="1284" max="1284" width="19.85546875" style="1" customWidth="1"/>
    <col min="1285" max="1285" width="23" style="1" customWidth="1"/>
    <col min="1286" max="1536" width="9.140625" style="1"/>
    <col min="1537" max="1537" width="51.140625" style="1" customWidth="1"/>
    <col min="1538" max="1538" width="5.7109375" style="1" customWidth="1"/>
    <col min="1539" max="1539" width="8.5703125" style="1" customWidth="1"/>
    <col min="1540" max="1540" width="19.85546875" style="1" customWidth="1"/>
    <col min="1541" max="1541" width="23" style="1" customWidth="1"/>
    <col min="1542" max="1792" width="9.140625" style="1"/>
    <col min="1793" max="1793" width="51.140625" style="1" customWidth="1"/>
    <col min="1794" max="1794" width="5.7109375" style="1" customWidth="1"/>
    <col min="1795" max="1795" width="8.5703125" style="1" customWidth="1"/>
    <col min="1796" max="1796" width="19.85546875" style="1" customWidth="1"/>
    <col min="1797" max="1797" width="23" style="1" customWidth="1"/>
    <col min="1798" max="2048" width="9.140625" style="1"/>
    <col min="2049" max="2049" width="51.140625" style="1" customWidth="1"/>
    <col min="2050" max="2050" width="5.7109375" style="1" customWidth="1"/>
    <col min="2051" max="2051" width="8.5703125" style="1" customWidth="1"/>
    <col min="2052" max="2052" width="19.85546875" style="1" customWidth="1"/>
    <col min="2053" max="2053" width="23" style="1" customWidth="1"/>
    <col min="2054" max="2304" width="9.140625" style="1"/>
    <col min="2305" max="2305" width="51.140625" style="1" customWidth="1"/>
    <col min="2306" max="2306" width="5.7109375" style="1" customWidth="1"/>
    <col min="2307" max="2307" width="8.5703125" style="1" customWidth="1"/>
    <col min="2308" max="2308" width="19.85546875" style="1" customWidth="1"/>
    <col min="2309" max="2309" width="23" style="1" customWidth="1"/>
    <col min="2310" max="2560" width="9.140625" style="1"/>
    <col min="2561" max="2561" width="51.140625" style="1" customWidth="1"/>
    <col min="2562" max="2562" width="5.7109375" style="1" customWidth="1"/>
    <col min="2563" max="2563" width="8.5703125" style="1" customWidth="1"/>
    <col min="2564" max="2564" width="19.85546875" style="1" customWidth="1"/>
    <col min="2565" max="2565" width="23" style="1" customWidth="1"/>
    <col min="2566" max="2816" width="9.140625" style="1"/>
    <col min="2817" max="2817" width="51.140625" style="1" customWidth="1"/>
    <col min="2818" max="2818" width="5.7109375" style="1" customWidth="1"/>
    <col min="2819" max="2819" width="8.5703125" style="1" customWidth="1"/>
    <col min="2820" max="2820" width="19.85546875" style="1" customWidth="1"/>
    <col min="2821" max="2821" width="23" style="1" customWidth="1"/>
    <col min="2822" max="3072" width="9.140625" style="1"/>
    <col min="3073" max="3073" width="51.140625" style="1" customWidth="1"/>
    <col min="3074" max="3074" width="5.7109375" style="1" customWidth="1"/>
    <col min="3075" max="3075" width="8.5703125" style="1" customWidth="1"/>
    <col min="3076" max="3076" width="19.85546875" style="1" customWidth="1"/>
    <col min="3077" max="3077" width="23" style="1" customWidth="1"/>
    <col min="3078" max="3328" width="9.140625" style="1"/>
    <col min="3329" max="3329" width="51.140625" style="1" customWidth="1"/>
    <col min="3330" max="3330" width="5.7109375" style="1" customWidth="1"/>
    <col min="3331" max="3331" width="8.5703125" style="1" customWidth="1"/>
    <col min="3332" max="3332" width="19.85546875" style="1" customWidth="1"/>
    <col min="3333" max="3333" width="23" style="1" customWidth="1"/>
    <col min="3334" max="3584" width="9.140625" style="1"/>
    <col min="3585" max="3585" width="51.140625" style="1" customWidth="1"/>
    <col min="3586" max="3586" width="5.7109375" style="1" customWidth="1"/>
    <col min="3587" max="3587" width="8.5703125" style="1" customWidth="1"/>
    <col min="3588" max="3588" width="19.85546875" style="1" customWidth="1"/>
    <col min="3589" max="3589" width="23" style="1" customWidth="1"/>
    <col min="3590" max="3840" width="9.140625" style="1"/>
    <col min="3841" max="3841" width="51.140625" style="1" customWidth="1"/>
    <col min="3842" max="3842" width="5.7109375" style="1" customWidth="1"/>
    <col min="3843" max="3843" width="8.5703125" style="1" customWidth="1"/>
    <col min="3844" max="3844" width="19.85546875" style="1" customWidth="1"/>
    <col min="3845" max="3845" width="23" style="1" customWidth="1"/>
    <col min="3846" max="4096" width="9.140625" style="1"/>
    <col min="4097" max="4097" width="51.140625" style="1" customWidth="1"/>
    <col min="4098" max="4098" width="5.7109375" style="1" customWidth="1"/>
    <col min="4099" max="4099" width="8.5703125" style="1" customWidth="1"/>
    <col min="4100" max="4100" width="19.85546875" style="1" customWidth="1"/>
    <col min="4101" max="4101" width="23" style="1" customWidth="1"/>
    <col min="4102" max="4352" width="9.140625" style="1"/>
    <col min="4353" max="4353" width="51.140625" style="1" customWidth="1"/>
    <col min="4354" max="4354" width="5.7109375" style="1" customWidth="1"/>
    <col min="4355" max="4355" width="8.5703125" style="1" customWidth="1"/>
    <col min="4356" max="4356" width="19.85546875" style="1" customWidth="1"/>
    <col min="4357" max="4357" width="23" style="1" customWidth="1"/>
    <col min="4358" max="4608" width="9.140625" style="1"/>
    <col min="4609" max="4609" width="51.140625" style="1" customWidth="1"/>
    <col min="4610" max="4610" width="5.7109375" style="1" customWidth="1"/>
    <col min="4611" max="4611" width="8.5703125" style="1" customWidth="1"/>
    <col min="4612" max="4612" width="19.85546875" style="1" customWidth="1"/>
    <col min="4613" max="4613" width="23" style="1" customWidth="1"/>
    <col min="4614" max="4864" width="9.140625" style="1"/>
    <col min="4865" max="4865" width="51.140625" style="1" customWidth="1"/>
    <col min="4866" max="4866" width="5.7109375" style="1" customWidth="1"/>
    <col min="4867" max="4867" width="8.5703125" style="1" customWidth="1"/>
    <col min="4868" max="4868" width="19.85546875" style="1" customWidth="1"/>
    <col min="4869" max="4869" width="23" style="1" customWidth="1"/>
    <col min="4870" max="5120" width="9.140625" style="1"/>
    <col min="5121" max="5121" width="51.140625" style="1" customWidth="1"/>
    <col min="5122" max="5122" width="5.7109375" style="1" customWidth="1"/>
    <col min="5123" max="5123" width="8.5703125" style="1" customWidth="1"/>
    <col min="5124" max="5124" width="19.85546875" style="1" customWidth="1"/>
    <col min="5125" max="5125" width="23" style="1" customWidth="1"/>
    <col min="5126" max="5376" width="9.140625" style="1"/>
    <col min="5377" max="5377" width="51.140625" style="1" customWidth="1"/>
    <col min="5378" max="5378" width="5.7109375" style="1" customWidth="1"/>
    <col min="5379" max="5379" width="8.5703125" style="1" customWidth="1"/>
    <col min="5380" max="5380" width="19.85546875" style="1" customWidth="1"/>
    <col min="5381" max="5381" width="23" style="1" customWidth="1"/>
    <col min="5382" max="5632" width="9.140625" style="1"/>
    <col min="5633" max="5633" width="51.140625" style="1" customWidth="1"/>
    <col min="5634" max="5634" width="5.7109375" style="1" customWidth="1"/>
    <col min="5635" max="5635" width="8.5703125" style="1" customWidth="1"/>
    <col min="5636" max="5636" width="19.85546875" style="1" customWidth="1"/>
    <col min="5637" max="5637" width="23" style="1" customWidth="1"/>
    <col min="5638" max="5888" width="9.140625" style="1"/>
    <col min="5889" max="5889" width="51.140625" style="1" customWidth="1"/>
    <col min="5890" max="5890" width="5.7109375" style="1" customWidth="1"/>
    <col min="5891" max="5891" width="8.5703125" style="1" customWidth="1"/>
    <col min="5892" max="5892" width="19.85546875" style="1" customWidth="1"/>
    <col min="5893" max="5893" width="23" style="1" customWidth="1"/>
    <col min="5894" max="6144" width="9.140625" style="1"/>
    <col min="6145" max="6145" width="51.140625" style="1" customWidth="1"/>
    <col min="6146" max="6146" width="5.7109375" style="1" customWidth="1"/>
    <col min="6147" max="6147" width="8.5703125" style="1" customWidth="1"/>
    <col min="6148" max="6148" width="19.85546875" style="1" customWidth="1"/>
    <col min="6149" max="6149" width="23" style="1" customWidth="1"/>
    <col min="6150" max="6400" width="9.140625" style="1"/>
    <col min="6401" max="6401" width="51.140625" style="1" customWidth="1"/>
    <col min="6402" max="6402" width="5.7109375" style="1" customWidth="1"/>
    <col min="6403" max="6403" width="8.5703125" style="1" customWidth="1"/>
    <col min="6404" max="6404" width="19.85546875" style="1" customWidth="1"/>
    <col min="6405" max="6405" width="23" style="1" customWidth="1"/>
    <col min="6406" max="6656" width="9.140625" style="1"/>
    <col min="6657" max="6657" width="51.140625" style="1" customWidth="1"/>
    <col min="6658" max="6658" width="5.7109375" style="1" customWidth="1"/>
    <col min="6659" max="6659" width="8.5703125" style="1" customWidth="1"/>
    <col min="6660" max="6660" width="19.85546875" style="1" customWidth="1"/>
    <col min="6661" max="6661" width="23" style="1" customWidth="1"/>
    <col min="6662" max="6912" width="9.140625" style="1"/>
    <col min="6913" max="6913" width="51.140625" style="1" customWidth="1"/>
    <col min="6914" max="6914" width="5.7109375" style="1" customWidth="1"/>
    <col min="6915" max="6915" width="8.5703125" style="1" customWidth="1"/>
    <col min="6916" max="6916" width="19.85546875" style="1" customWidth="1"/>
    <col min="6917" max="6917" width="23" style="1" customWidth="1"/>
    <col min="6918" max="7168" width="9.140625" style="1"/>
    <col min="7169" max="7169" width="51.140625" style="1" customWidth="1"/>
    <col min="7170" max="7170" width="5.7109375" style="1" customWidth="1"/>
    <col min="7171" max="7171" width="8.5703125" style="1" customWidth="1"/>
    <col min="7172" max="7172" width="19.85546875" style="1" customWidth="1"/>
    <col min="7173" max="7173" width="23" style="1" customWidth="1"/>
    <col min="7174" max="7424" width="9.140625" style="1"/>
    <col min="7425" max="7425" width="51.140625" style="1" customWidth="1"/>
    <col min="7426" max="7426" width="5.7109375" style="1" customWidth="1"/>
    <col min="7427" max="7427" width="8.5703125" style="1" customWidth="1"/>
    <col min="7428" max="7428" width="19.85546875" style="1" customWidth="1"/>
    <col min="7429" max="7429" width="23" style="1" customWidth="1"/>
    <col min="7430" max="7680" width="9.140625" style="1"/>
    <col min="7681" max="7681" width="51.140625" style="1" customWidth="1"/>
    <col min="7682" max="7682" width="5.7109375" style="1" customWidth="1"/>
    <col min="7683" max="7683" width="8.5703125" style="1" customWidth="1"/>
    <col min="7684" max="7684" width="19.85546875" style="1" customWidth="1"/>
    <col min="7685" max="7685" width="23" style="1" customWidth="1"/>
    <col min="7686" max="7936" width="9.140625" style="1"/>
    <col min="7937" max="7937" width="51.140625" style="1" customWidth="1"/>
    <col min="7938" max="7938" width="5.7109375" style="1" customWidth="1"/>
    <col min="7939" max="7939" width="8.5703125" style="1" customWidth="1"/>
    <col min="7940" max="7940" width="19.85546875" style="1" customWidth="1"/>
    <col min="7941" max="7941" width="23" style="1" customWidth="1"/>
    <col min="7942" max="8192" width="9.140625" style="1"/>
    <col min="8193" max="8193" width="51.140625" style="1" customWidth="1"/>
    <col min="8194" max="8194" width="5.7109375" style="1" customWidth="1"/>
    <col min="8195" max="8195" width="8.5703125" style="1" customWidth="1"/>
    <col min="8196" max="8196" width="19.85546875" style="1" customWidth="1"/>
    <col min="8197" max="8197" width="23" style="1" customWidth="1"/>
    <col min="8198" max="8448" width="9.140625" style="1"/>
    <col min="8449" max="8449" width="51.140625" style="1" customWidth="1"/>
    <col min="8450" max="8450" width="5.7109375" style="1" customWidth="1"/>
    <col min="8451" max="8451" width="8.5703125" style="1" customWidth="1"/>
    <col min="8452" max="8452" width="19.85546875" style="1" customWidth="1"/>
    <col min="8453" max="8453" width="23" style="1" customWidth="1"/>
    <col min="8454" max="8704" width="9.140625" style="1"/>
    <col min="8705" max="8705" width="51.140625" style="1" customWidth="1"/>
    <col min="8706" max="8706" width="5.7109375" style="1" customWidth="1"/>
    <col min="8707" max="8707" width="8.5703125" style="1" customWidth="1"/>
    <col min="8708" max="8708" width="19.85546875" style="1" customWidth="1"/>
    <col min="8709" max="8709" width="23" style="1" customWidth="1"/>
    <col min="8710" max="8960" width="9.140625" style="1"/>
    <col min="8961" max="8961" width="51.140625" style="1" customWidth="1"/>
    <col min="8962" max="8962" width="5.7109375" style="1" customWidth="1"/>
    <col min="8963" max="8963" width="8.5703125" style="1" customWidth="1"/>
    <col min="8964" max="8964" width="19.85546875" style="1" customWidth="1"/>
    <col min="8965" max="8965" width="23" style="1" customWidth="1"/>
    <col min="8966" max="9216" width="9.140625" style="1"/>
    <col min="9217" max="9217" width="51.140625" style="1" customWidth="1"/>
    <col min="9218" max="9218" width="5.7109375" style="1" customWidth="1"/>
    <col min="9219" max="9219" width="8.5703125" style="1" customWidth="1"/>
    <col min="9220" max="9220" width="19.85546875" style="1" customWidth="1"/>
    <col min="9221" max="9221" width="23" style="1" customWidth="1"/>
    <col min="9222" max="9472" width="9.140625" style="1"/>
    <col min="9473" max="9473" width="51.140625" style="1" customWidth="1"/>
    <col min="9474" max="9474" width="5.7109375" style="1" customWidth="1"/>
    <col min="9475" max="9475" width="8.5703125" style="1" customWidth="1"/>
    <col min="9476" max="9476" width="19.85546875" style="1" customWidth="1"/>
    <col min="9477" max="9477" width="23" style="1" customWidth="1"/>
    <col min="9478" max="9728" width="9.140625" style="1"/>
    <col min="9729" max="9729" width="51.140625" style="1" customWidth="1"/>
    <col min="9730" max="9730" width="5.7109375" style="1" customWidth="1"/>
    <col min="9731" max="9731" width="8.5703125" style="1" customWidth="1"/>
    <col min="9732" max="9732" width="19.85546875" style="1" customWidth="1"/>
    <col min="9733" max="9733" width="23" style="1" customWidth="1"/>
    <col min="9734" max="9984" width="9.140625" style="1"/>
    <col min="9985" max="9985" width="51.140625" style="1" customWidth="1"/>
    <col min="9986" max="9986" width="5.7109375" style="1" customWidth="1"/>
    <col min="9987" max="9987" width="8.5703125" style="1" customWidth="1"/>
    <col min="9988" max="9988" width="19.85546875" style="1" customWidth="1"/>
    <col min="9989" max="9989" width="23" style="1" customWidth="1"/>
    <col min="9990" max="10240" width="9.140625" style="1"/>
    <col min="10241" max="10241" width="51.140625" style="1" customWidth="1"/>
    <col min="10242" max="10242" width="5.7109375" style="1" customWidth="1"/>
    <col min="10243" max="10243" width="8.5703125" style="1" customWidth="1"/>
    <col min="10244" max="10244" width="19.85546875" style="1" customWidth="1"/>
    <col min="10245" max="10245" width="23" style="1" customWidth="1"/>
    <col min="10246" max="10496" width="9.140625" style="1"/>
    <col min="10497" max="10497" width="51.140625" style="1" customWidth="1"/>
    <col min="10498" max="10498" width="5.7109375" style="1" customWidth="1"/>
    <col min="10499" max="10499" width="8.5703125" style="1" customWidth="1"/>
    <col min="10500" max="10500" width="19.85546875" style="1" customWidth="1"/>
    <col min="10501" max="10501" width="23" style="1" customWidth="1"/>
    <col min="10502" max="10752" width="9.140625" style="1"/>
    <col min="10753" max="10753" width="51.140625" style="1" customWidth="1"/>
    <col min="10754" max="10754" width="5.7109375" style="1" customWidth="1"/>
    <col min="10755" max="10755" width="8.5703125" style="1" customWidth="1"/>
    <col min="10756" max="10756" width="19.85546875" style="1" customWidth="1"/>
    <col min="10757" max="10757" width="23" style="1" customWidth="1"/>
    <col min="10758" max="11008" width="9.140625" style="1"/>
    <col min="11009" max="11009" width="51.140625" style="1" customWidth="1"/>
    <col min="11010" max="11010" width="5.7109375" style="1" customWidth="1"/>
    <col min="11011" max="11011" width="8.5703125" style="1" customWidth="1"/>
    <col min="11012" max="11012" width="19.85546875" style="1" customWidth="1"/>
    <col min="11013" max="11013" width="23" style="1" customWidth="1"/>
    <col min="11014" max="11264" width="9.140625" style="1"/>
    <col min="11265" max="11265" width="51.140625" style="1" customWidth="1"/>
    <col min="11266" max="11266" width="5.7109375" style="1" customWidth="1"/>
    <col min="11267" max="11267" width="8.5703125" style="1" customWidth="1"/>
    <col min="11268" max="11268" width="19.85546875" style="1" customWidth="1"/>
    <col min="11269" max="11269" width="23" style="1" customWidth="1"/>
    <col min="11270" max="11520" width="9.140625" style="1"/>
    <col min="11521" max="11521" width="51.140625" style="1" customWidth="1"/>
    <col min="11522" max="11522" width="5.7109375" style="1" customWidth="1"/>
    <col min="11523" max="11523" width="8.5703125" style="1" customWidth="1"/>
    <col min="11524" max="11524" width="19.85546875" style="1" customWidth="1"/>
    <col min="11525" max="11525" width="23" style="1" customWidth="1"/>
    <col min="11526" max="11776" width="9.140625" style="1"/>
    <col min="11777" max="11777" width="51.140625" style="1" customWidth="1"/>
    <col min="11778" max="11778" width="5.7109375" style="1" customWidth="1"/>
    <col min="11779" max="11779" width="8.5703125" style="1" customWidth="1"/>
    <col min="11780" max="11780" width="19.85546875" style="1" customWidth="1"/>
    <col min="11781" max="11781" width="23" style="1" customWidth="1"/>
    <col min="11782" max="12032" width="9.140625" style="1"/>
    <col min="12033" max="12033" width="51.140625" style="1" customWidth="1"/>
    <col min="12034" max="12034" width="5.7109375" style="1" customWidth="1"/>
    <col min="12035" max="12035" width="8.5703125" style="1" customWidth="1"/>
    <col min="12036" max="12036" width="19.85546875" style="1" customWidth="1"/>
    <col min="12037" max="12037" width="23" style="1" customWidth="1"/>
    <col min="12038" max="12288" width="9.140625" style="1"/>
    <col min="12289" max="12289" width="51.140625" style="1" customWidth="1"/>
    <col min="12290" max="12290" width="5.7109375" style="1" customWidth="1"/>
    <col min="12291" max="12291" width="8.5703125" style="1" customWidth="1"/>
    <col min="12292" max="12292" width="19.85546875" style="1" customWidth="1"/>
    <col min="12293" max="12293" width="23" style="1" customWidth="1"/>
    <col min="12294" max="12544" width="9.140625" style="1"/>
    <col min="12545" max="12545" width="51.140625" style="1" customWidth="1"/>
    <col min="12546" max="12546" width="5.7109375" style="1" customWidth="1"/>
    <col min="12547" max="12547" width="8.5703125" style="1" customWidth="1"/>
    <col min="12548" max="12548" width="19.85546875" style="1" customWidth="1"/>
    <col min="12549" max="12549" width="23" style="1" customWidth="1"/>
    <col min="12550" max="12800" width="9.140625" style="1"/>
    <col min="12801" max="12801" width="51.140625" style="1" customWidth="1"/>
    <col min="12802" max="12802" width="5.7109375" style="1" customWidth="1"/>
    <col min="12803" max="12803" width="8.5703125" style="1" customWidth="1"/>
    <col min="12804" max="12804" width="19.85546875" style="1" customWidth="1"/>
    <col min="12805" max="12805" width="23" style="1" customWidth="1"/>
    <col min="12806" max="13056" width="9.140625" style="1"/>
    <col min="13057" max="13057" width="51.140625" style="1" customWidth="1"/>
    <col min="13058" max="13058" width="5.7109375" style="1" customWidth="1"/>
    <col min="13059" max="13059" width="8.5703125" style="1" customWidth="1"/>
    <col min="13060" max="13060" width="19.85546875" style="1" customWidth="1"/>
    <col min="13061" max="13061" width="23" style="1" customWidth="1"/>
    <col min="13062" max="13312" width="9.140625" style="1"/>
    <col min="13313" max="13313" width="51.140625" style="1" customWidth="1"/>
    <col min="13314" max="13314" width="5.7109375" style="1" customWidth="1"/>
    <col min="13315" max="13315" width="8.5703125" style="1" customWidth="1"/>
    <col min="13316" max="13316" width="19.85546875" style="1" customWidth="1"/>
    <col min="13317" max="13317" width="23" style="1" customWidth="1"/>
    <col min="13318" max="13568" width="9.140625" style="1"/>
    <col min="13569" max="13569" width="51.140625" style="1" customWidth="1"/>
    <col min="13570" max="13570" width="5.7109375" style="1" customWidth="1"/>
    <col min="13571" max="13571" width="8.5703125" style="1" customWidth="1"/>
    <col min="13572" max="13572" width="19.85546875" style="1" customWidth="1"/>
    <col min="13573" max="13573" width="23" style="1" customWidth="1"/>
    <col min="13574" max="13824" width="9.140625" style="1"/>
    <col min="13825" max="13825" width="51.140625" style="1" customWidth="1"/>
    <col min="13826" max="13826" width="5.7109375" style="1" customWidth="1"/>
    <col min="13827" max="13827" width="8.5703125" style="1" customWidth="1"/>
    <col min="13828" max="13828" width="19.85546875" style="1" customWidth="1"/>
    <col min="13829" max="13829" width="23" style="1" customWidth="1"/>
    <col min="13830" max="14080" width="9.140625" style="1"/>
    <col min="14081" max="14081" width="51.140625" style="1" customWidth="1"/>
    <col min="14082" max="14082" width="5.7109375" style="1" customWidth="1"/>
    <col min="14083" max="14083" width="8.5703125" style="1" customWidth="1"/>
    <col min="14084" max="14084" width="19.85546875" style="1" customWidth="1"/>
    <col min="14085" max="14085" width="23" style="1" customWidth="1"/>
    <col min="14086" max="14336" width="9.140625" style="1"/>
    <col min="14337" max="14337" width="51.140625" style="1" customWidth="1"/>
    <col min="14338" max="14338" width="5.7109375" style="1" customWidth="1"/>
    <col min="14339" max="14339" width="8.5703125" style="1" customWidth="1"/>
    <col min="14340" max="14340" width="19.85546875" style="1" customWidth="1"/>
    <col min="14341" max="14341" width="23" style="1" customWidth="1"/>
    <col min="14342" max="14592" width="9.140625" style="1"/>
    <col min="14593" max="14593" width="51.140625" style="1" customWidth="1"/>
    <col min="14594" max="14594" width="5.7109375" style="1" customWidth="1"/>
    <col min="14595" max="14595" width="8.5703125" style="1" customWidth="1"/>
    <col min="14596" max="14596" width="19.85546875" style="1" customWidth="1"/>
    <col min="14597" max="14597" width="23" style="1" customWidth="1"/>
    <col min="14598" max="14848" width="9.140625" style="1"/>
    <col min="14849" max="14849" width="51.140625" style="1" customWidth="1"/>
    <col min="14850" max="14850" width="5.7109375" style="1" customWidth="1"/>
    <col min="14851" max="14851" width="8.5703125" style="1" customWidth="1"/>
    <col min="14852" max="14852" width="19.85546875" style="1" customWidth="1"/>
    <col min="14853" max="14853" width="23" style="1" customWidth="1"/>
    <col min="14854" max="15104" width="9.140625" style="1"/>
    <col min="15105" max="15105" width="51.140625" style="1" customWidth="1"/>
    <col min="15106" max="15106" width="5.7109375" style="1" customWidth="1"/>
    <col min="15107" max="15107" width="8.5703125" style="1" customWidth="1"/>
    <col min="15108" max="15108" width="19.85546875" style="1" customWidth="1"/>
    <col min="15109" max="15109" width="23" style="1" customWidth="1"/>
    <col min="15110" max="15360" width="9.140625" style="1"/>
    <col min="15361" max="15361" width="51.140625" style="1" customWidth="1"/>
    <col min="15362" max="15362" width="5.7109375" style="1" customWidth="1"/>
    <col min="15363" max="15363" width="8.5703125" style="1" customWidth="1"/>
    <col min="15364" max="15364" width="19.85546875" style="1" customWidth="1"/>
    <col min="15365" max="15365" width="23" style="1" customWidth="1"/>
    <col min="15366" max="15616" width="9.140625" style="1"/>
    <col min="15617" max="15617" width="51.140625" style="1" customWidth="1"/>
    <col min="15618" max="15618" width="5.7109375" style="1" customWidth="1"/>
    <col min="15619" max="15619" width="8.5703125" style="1" customWidth="1"/>
    <col min="15620" max="15620" width="19.85546875" style="1" customWidth="1"/>
    <col min="15621" max="15621" width="23" style="1" customWidth="1"/>
    <col min="15622" max="15872" width="9.140625" style="1"/>
    <col min="15873" max="15873" width="51.140625" style="1" customWidth="1"/>
    <col min="15874" max="15874" width="5.7109375" style="1" customWidth="1"/>
    <col min="15875" max="15875" width="8.5703125" style="1" customWidth="1"/>
    <col min="15876" max="15876" width="19.85546875" style="1" customWidth="1"/>
    <col min="15877" max="15877" width="23" style="1" customWidth="1"/>
    <col min="15878" max="16128" width="9.140625" style="1"/>
    <col min="16129" max="16129" width="51.140625" style="1" customWidth="1"/>
    <col min="16130" max="16130" width="5.7109375" style="1" customWidth="1"/>
    <col min="16131" max="16131" width="8.5703125" style="1" customWidth="1"/>
    <col min="16132" max="16132" width="19.85546875" style="1" customWidth="1"/>
    <col min="16133" max="16133" width="23" style="1" customWidth="1"/>
    <col min="16134" max="16384" width="9.140625" style="1"/>
  </cols>
  <sheetData>
    <row r="1" spans="1:3" ht="28.5" customHeight="1" x14ac:dyDescent="0.2">
      <c r="A1" s="2"/>
      <c r="B1" s="2"/>
      <c r="C1" s="111"/>
    </row>
    <row r="2" spans="1:3" ht="35.25" customHeight="1" x14ac:dyDescent="0.25">
      <c r="A2" s="32"/>
    </row>
    <row r="3" spans="1:3" ht="6.75" customHeight="1" x14ac:dyDescent="0.25">
      <c r="A3" s="2"/>
      <c r="B3" s="2"/>
      <c r="C3" s="2"/>
    </row>
    <row r="4" spans="1:3" ht="15.75" customHeight="1" x14ac:dyDescent="0.25">
      <c r="A4" s="33"/>
    </row>
    <row r="5" spans="1:3" ht="15.75" customHeight="1" x14ac:dyDescent="0.25">
      <c r="A5" s="112"/>
    </row>
    <row r="6" spans="1:3" ht="11.25" customHeight="1" x14ac:dyDescent="0.25">
      <c r="A6" s="29"/>
    </row>
    <row r="7" spans="1:3" ht="9" customHeight="1" x14ac:dyDescent="0.25">
      <c r="A7" s="2"/>
      <c r="B7" s="2"/>
      <c r="C7" s="113"/>
    </row>
    <row r="8" spans="1:3" ht="15.75" customHeight="1" x14ac:dyDescent="0.25">
      <c r="A8" s="4"/>
      <c r="B8" s="4"/>
    </row>
    <row r="9" spans="1:3" ht="15.75" customHeight="1" x14ac:dyDescent="0.25">
      <c r="A9" s="2"/>
      <c r="B9" s="2"/>
    </row>
    <row r="10" spans="1:3" ht="15.75" customHeight="1" x14ac:dyDescent="0.25">
      <c r="A10" s="4"/>
      <c r="B10" s="4"/>
    </row>
    <row r="11" spans="1:3" ht="15.75" customHeight="1" x14ac:dyDescent="0.25">
      <c r="A11" s="2"/>
      <c r="B11" s="2"/>
    </row>
    <row r="12" spans="1:3" ht="15.75" customHeight="1" x14ac:dyDescent="0.25">
      <c r="A12" s="4"/>
      <c r="B12" s="4"/>
    </row>
    <row r="13" spans="1:3" ht="15.75" customHeight="1" x14ac:dyDescent="0.25">
      <c r="A13" s="2"/>
      <c r="B13" s="2"/>
    </row>
    <row r="14" spans="1:3" ht="15.75" customHeight="1" x14ac:dyDescent="0.25">
      <c r="A14" s="4"/>
      <c r="B14" s="4"/>
    </row>
    <row r="15" spans="1:3" ht="15.75" customHeight="1" x14ac:dyDescent="0.25">
      <c r="A15" s="2"/>
      <c r="B15" s="2"/>
    </row>
    <row r="16" spans="1:3" ht="15.75" customHeight="1" x14ac:dyDescent="0.25">
      <c r="A16" s="7"/>
      <c r="B16" s="7"/>
      <c r="C16" s="7"/>
    </row>
    <row r="17" spans="1:5" ht="39.75" customHeight="1" x14ac:dyDescent="0.25">
      <c r="A17" s="9" t="s">
        <v>502</v>
      </c>
      <c r="B17" s="10" t="s">
        <v>503</v>
      </c>
      <c r="C17" s="10" t="s">
        <v>504</v>
      </c>
      <c r="D17" s="10" t="s">
        <v>47</v>
      </c>
      <c r="E17" s="11" t="s">
        <v>48</v>
      </c>
    </row>
    <row r="18" spans="1:5" ht="26.25" customHeight="1" x14ac:dyDescent="0.25">
      <c r="A18" s="114" t="s">
        <v>505</v>
      </c>
      <c r="B18" s="38" t="s">
        <v>49</v>
      </c>
      <c r="C18" s="38"/>
      <c r="D18" s="39">
        <v>0</v>
      </c>
      <c r="E18" s="40">
        <v>0</v>
      </c>
    </row>
    <row r="19" spans="1:5" ht="26.25" customHeight="1" x14ac:dyDescent="0.25">
      <c r="A19" s="114" t="s">
        <v>506</v>
      </c>
      <c r="B19" s="38" t="s">
        <v>507</v>
      </c>
      <c r="C19" s="38"/>
      <c r="D19" s="39">
        <v>9183322266</v>
      </c>
      <c r="E19" s="40">
        <v>10905764297</v>
      </c>
    </row>
    <row r="20" spans="1:5" ht="37.5" customHeight="1" x14ac:dyDescent="0.25">
      <c r="A20" s="114" t="s">
        <v>508</v>
      </c>
      <c r="B20" s="38" t="s">
        <v>509</v>
      </c>
      <c r="C20" s="38"/>
      <c r="D20" s="39">
        <v>-84055313</v>
      </c>
      <c r="E20" s="40">
        <v>13496920</v>
      </c>
    </row>
    <row r="21" spans="1:5" ht="37.5" customHeight="1" x14ac:dyDescent="0.25">
      <c r="A21" s="115" t="s">
        <v>510</v>
      </c>
      <c r="B21" s="41" t="s">
        <v>511</v>
      </c>
      <c r="C21" s="41"/>
      <c r="D21" s="19">
        <f>D22+D23</f>
        <v>-84055313</v>
      </c>
      <c r="E21" s="42">
        <v>8496920</v>
      </c>
    </row>
    <row r="22" spans="1:5" ht="26.25" customHeight="1" x14ac:dyDescent="0.25">
      <c r="A22" s="115" t="s">
        <v>512</v>
      </c>
      <c r="B22" s="41" t="s">
        <v>513</v>
      </c>
      <c r="C22" s="41"/>
      <c r="D22" s="19">
        <v>0</v>
      </c>
      <c r="E22" s="42">
        <v>0</v>
      </c>
    </row>
    <row r="23" spans="1:5" ht="37.5" customHeight="1" x14ac:dyDescent="0.25">
      <c r="A23" s="115" t="s">
        <v>514</v>
      </c>
      <c r="B23" s="41" t="s">
        <v>515</v>
      </c>
      <c r="C23" s="41"/>
      <c r="D23" s="19">
        <v>-84055313</v>
      </c>
      <c r="E23" s="42">
        <v>8496920</v>
      </c>
    </row>
    <row r="24" spans="1:5" ht="26.25" customHeight="1" x14ac:dyDescent="0.25">
      <c r="A24" s="115" t="s">
        <v>516</v>
      </c>
      <c r="B24" s="41" t="s">
        <v>517</v>
      </c>
      <c r="C24" s="41"/>
      <c r="D24" s="19">
        <v>0</v>
      </c>
      <c r="E24" s="42">
        <v>5000000</v>
      </c>
    </row>
    <row r="25" spans="1:5" ht="48.75" customHeight="1" x14ac:dyDescent="0.25">
      <c r="A25" s="114" t="s">
        <v>518</v>
      </c>
      <c r="B25" s="38" t="s">
        <v>519</v>
      </c>
      <c r="C25" s="38"/>
      <c r="D25" s="39">
        <f>D19+D20</f>
        <v>9099266953</v>
      </c>
      <c r="E25" s="40">
        <v>10919261217</v>
      </c>
    </row>
    <row r="26" spans="1:5" ht="26.25" customHeight="1" x14ac:dyDescent="0.25">
      <c r="A26" s="115" t="s">
        <v>520</v>
      </c>
      <c r="B26" s="41" t="s">
        <v>521</v>
      </c>
      <c r="C26" s="41"/>
      <c r="D26" s="19">
        <v>78893171663</v>
      </c>
      <c r="E26" s="42">
        <v>-32420990526</v>
      </c>
    </row>
    <row r="27" spans="1:5" ht="37.5" customHeight="1" x14ac:dyDescent="0.25">
      <c r="A27" s="115" t="s">
        <v>522</v>
      </c>
      <c r="B27" s="41" t="s">
        <v>523</v>
      </c>
      <c r="C27" s="41"/>
      <c r="D27" s="19">
        <v>0</v>
      </c>
      <c r="E27" s="42">
        <v>0</v>
      </c>
    </row>
    <row r="28" spans="1:5" ht="26.25" customHeight="1" x14ac:dyDescent="0.25">
      <c r="A28" s="115" t="s">
        <v>524</v>
      </c>
      <c r="B28" s="41" t="s">
        <v>525</v>
      </c>
      <c r="C28" s="41"/>
      <c r="D28" s="19">
        <v>3725873568</v>
      </c>
      <c r="E28" s="42">
        <v>-3035346925</v>
      </c>
    </row>
    <row r="29" spans="1:5" ht="25.5" x14ac:dyDescent="0.25">
      <c r="A29" s="115" t="s">
        <v>526</v>
      </c>
      <c r="B29" s="41" t="s">
        <v>527</v>
      </c>
      <c r="C29" s="41"/>
      <c r="D29" s="19">
        <v>0</v>
      </c>
      <c r="E29" s="42">
        <v>0</v>
      </c>
    </row>
    <row r="30" spans="1:5" ht="25.5" x14ac:dyDescent="0.25">
      <c r="A30" s="115" t="s">
        <v>528</v>
      </c>
      <c r="B30" s="41" t="s">
        <v>529</v>
      </c>
      <c r="C30" s="41"/>
      <c r="D30" s="19">
        <v>0</v>
      </c>
      <c r="E30" s="42">
        <v>0</v>
      </c>
    </row>
    <row r="31" spans="1:5" ht="38.25" x14ac:dyDescent="0.25">
      <c r="A31" s="115" t="s">
        <v>530</v>
      </c>
      <c r="B31" s="41" t="s">
        <v>531</v>
      </c>
      <c r="C31" s="41"/>
      <c r="D31" s="19">
        <v>0</v>
      </c>
      <c r="E31" s="42">
        <v>0</v>
      </c>
    </row>
    <row r="32" spans="1:5" ht="38.25" x14ac:dyDescent="0.25">
      <c r="A32" s="115" t="s">
        <v>532</v>
      </c>
      <c r="B32" s="41" t="s">
        <v>533</v>
      </c>
      <c r="C32" s="41"/>
      <c r="D32" s="19">
        <v>-152239</v>
      </c>
      <c r="E32" s="42">
        <v>469182</v>
      </c>
    </row>
    <row r="33" spans="1:5" ht="25.5" x14ac:dyDescent="0.25">
      <c r="A33" s="115" t="s">
        <v>534</v>
      </c>
      <c r="B33" s="41" t="s">
        <v>535</v>
      </c>
      <c r="C33" s="41"/>
      <c r="D33" s="19">
        <v>0</v>
      </c>
      <c r="E33" s="42">
        <v>0</v>
      </c>
    </row>
    <row r="34" spans="1:5" ht="38.25" x14ac:dyDescent="0.25">
      <c r="A34" s="115" t="s">
        <v>536</v>
      </c>
      <c r="B34" s="41" t="s">
        <v>537</v>
      </c>
      <c r="C34" s="41"/>
      <c r="D34" s="19">
        <v>28116</v>
      </c>
      <c r="E34" s="42">
        <v>1997</v>
      </c>
    </row>
    <row r="35" spans="1:5" ht="25.5" x14ac:dyDescent="0.25">
      <c r="A35" s="115" t="s">
        <v>538</v>
      </c>
      <c r="B35" s="41" t="s">
        <v>539</v>
      </c>
      <c r="C35" s="41"/>
      <c r="D35" s="19">
        <v>10000000</v>
      </c>
      <c r="E35" s="42">
        <v>0</v>
      </c>
    </row>
    <row r="36" spans="1:5" ht="38.25" x14ac:dyDescent="0.25">
      <c r="A36" s="115" t="s">
        <v>540</v>
      </c>
      <c r="B36" s="41" t="s">
        <v>541</v>
      </c>
      <c r="C36" s="41"/>
      <c r="D36" s="19">
        <v>0</v>
      </c>
      <c r="E36" s="42">
        <v>0</v>
      </c>
    </row>
    <row r="37" spans="1:5" ht="25.5" x14ac:dyDescent="0.25">
      <c r="A37" s="115" t="s">
        <v>542</v>
      </c>
      <c r="B37" s="41" t="s">
        <v>543</v>
      </c>
      <c r="C37" s="41"/>
      <c r="D37" s="19">
        <v>0</v>
      </c>
      <c r="E37" s="42">
        <v>-5000000</v>
      </c>
    </row>
    <row r="38" spans="1:5" ht="38.25" x14ac:dyDescent="0.25">
      <c r="A38" s="115" t="s">
        <v>544</v>
      </c>
      <c r="B38" s="41" t="s">
        <v>545</v>
      </c>
      <c r="C38" s="41"/>
      <c r="D38" s="19">
        <v>-64988851</v>
      </c>
      <c r="E38" s="42">
        <v>10269142</v>
      </c>
    </row>
    <row r="39" spans="1:5" ht="25.5" x14ac:dyDescent="0.25">
      <c r="A39" s="115" t="s">
        <v>546</v>
      </c>
      <c r="B39" s="41" t="s">
        <v>547</v>
      </c>
      <c r="C39" s="41"/>
      <c r="D39" s="19">
        <v>0</v>
      </c>
      <c r="E39" s="42">
        <v>0</v>
      </c>
    </row>
    <row r="40" spans="1:5" ht="25.5" x14ac:dyDescent="0.25">
      <c r="A40" s="114" t="s">
        <v>548</v>
      </c>
      <c r="B40" s="38" t="s">
        <v>549</v>
      </c>
      <c r="C40" s="38"/>
      <c r="D40" s="39">
        <f>D25+D27+D28+D29+D30+D31+D32+D33+D34+D35+D36+D37+D38+D39+D26</f>
        <v>91663199210</v>
      </c>
      <c r="E40" s="40">
        <v>-24531335913</v>
      </c>
    </row>
    <row r="41" spans="1:5" ht="25.5" x14ac:dyDescent="0.25">
      <c r="A41" s="114" t="s">
        <v>550</v>
      </c>
      <c r="B41" s="38" t="s">
        <v>69</v>
      </c>
      <c r="C41" s="38"/>
      <c r="D41" s="39">
        <v>0</v>
      </c>
      <c r="E41" s="40">
        <v>0</v>
      </c>
    </row>
    <row r="42" spans="1:5" ht="25.5" x14ac:dyDescent="0.25">
      <c r="A42" s="115" t="s">
        <v>551</v>
      </c>
      <c r="B42" s="41" t="s">
        <v>552</v>
      </c>
      <c r="C42" s="41"/>
      <c r="D42" s="19">
        <v>4459027930</v>
      </c>
      <c r="E42" s="42">
        <v>1281058105</v>
      </c>
    </row>
    <row r="43" spans="1:5" ht="25.5" x14ac:dyDescent="0.25">
      <c r="A43" s="115" t="s">
        <v>553</v>
      </c>
      <c r="B43" s="41" t="s">
        <v>554</v>
      </c>
      <c r="C43" s="41"/>
      <c r="D43" s="19">
        <v>-106528279571</v>
      </c>
      <c r="E43" s="42">
        <v>-47471698</v>
      </c>
    </row>
    <row r="44" spans="1:5" ht="25.5" x14ac:dyDescent="0.25">
      <c r="A44" s="115" t="s">
        <v>555</v>
      </c>
      <c r="B44" s="41" t="s">
        <v>556</v>
      </c>
      <c r="C44" s="41"/>
      <c r="D44" s="19">
        <v>0</v>
      </c>
      <c r="E44" s="42">
        <v>0</v>
      </c>
    </row>
    <row r="45" spans="1:5" ht="25.5" x14ac:dyDescent="0.25">
      <c r="A45" s="115" t="s">
        <v>557</v>
      </c>
      <c r="B45" s="41" t="s">
        <v>558</v>
      </c>
      <c r="C45" s="41"/>
      <c r="D45" s="19">
        <v>0</v>
      </c>
      <c r="E45" s="42">
        <v>0</v>
      </c>
    </row>
    <row r="46" spans="1:5" ht="25.5" x14ac:dyDescent="0.25">
      <c r="A46" s="115" t="s">
        <v>559</v>
      </c>
      <c r="B46" s="41" t="s">
        <v>560</v>
      </c>
      <c r="C46" s="41"/>
      <c r="D46" s="19">
        <v>0</v>
      </c>
      <c r="E46" s="42">
        <v>0</v>
      </c>
    </row>
    <row r="47" spans="1:5" ht="25.5" x14ac:dyDescent="0.25">
      <c r="A47" s="114" t="s">
        <v>561</v>
      </c>
      <c r="B47" s="38" t="s">
        <v>562</v>
      </c>
      <c r="C47" s="38"/>
      <c r="D47" s="39">
        <f>D42+D43+D44+D45+D46</f>
        <v>-102069251641</v>
      </c>
      <c r="E47" s="40">
        <v>1233586407</v>
      </c>
    </row>
    <row r="48" spans="1:5" ht="38.25" x14ac:dyDescent="0.25">
      <c r="A48" s="114" t="s">
        <v>563</v>
      </c>
      <c r="B48" s="38" t="s">
        <v>564</v>
      </c>
      <c r="C48" s="38"/>
      <c r="D48" s="39">
        <f>D40+D47</f>
        <v>-10406052431</v>
      </c>
      <c r="E48" s="40">
        <v>-23297749506</v>
      </c>
    </row>
    <row r="49" spans="1:5" ht="25.5" x14ac:dyDescent="0.25">
      <c r="A49" s="114" t="s">
        <v>565</v>
      </c>
      <c r="B49" s="38" t="s">
        <v>566</v>
      </c>
      <c r="C49" s="38"/>
      <c r="D49" s="39">
        <v>0</v>
      </c>
      <c r="E49" s="40">
        <v>0</v>
      </c>
    </row>
    <row r="50" spans="1:5" ht="25.5" x14ac:dyDescent="0.25">
      <c r="A50" s="114" t="s">
        <v>567</v>
      </c>
      <c r="B50" s="38" t="s">
        <v>568</v>
      </c>
      <c r="C50" s="38"/>
      <c r="D50" s="39">
        <f>D51+D55+D56</f>
        <v>12003453457</v>
      </c>
      <c r="E50" s="40">
        <v>35301202963</v>
      </c>
    </row>
    <row r="51" spans="1:5" ht="38.25" x14ac:dyDescent="0.25">
      <c r="A51" s="115" t="s">
        <v>569</v>
      </c>
      <c r="B51" s="41" t="s">
        <v>570</v>
      </c>
      <c r="C51" s="41"/>
      <c r="D51" s="19">
        <f>D52+D53+D54</f>
        <v>12003452536</v>
      </c>
      <c r="E51" s="42">
        <v>35301202963</v>
      </c>
    </row>
    <row r="52" spans="1:5" ht="25.5" x14ac:dyDescent="0.25">
      <c r="A52" s="115" t="s">
        <v>571</v>
      </c>
      <c r="B52" s="41" t="s">
        <v>572</v>
      </c>
      <c r="C52" s="41"/>
      <c r="D52" s="19">
        <v>12003452536</v>
      </c>
      <c r="E52" s="42">
        <v>10114469242</v>
      </c>
    </row>
    <row r="53" spans="1:5" ht="25.5" x14ac:dyDescent="0.25">
      <c r="A53" s="115" t="s">
        <v>573</v>
      </c>
      <c r="B53" s="41" t="s">
        <v>574</v>
      </c>
      <c r="C53" s="41"/>
      <c r="D53" s="19">
        <v>0</v>
      </c>
      <c r="E53" s="42">
        <v>25186733721</v>
      </c>
    </row>
    <row r="54" spans="1:5" ht="25.5" x14ac:dyDescent="0.25">
      <c r="A54" s="115" t="s">
        <v>575</v>
      </c>
      <c r="B54" s="41" t="s">
        <v>576</v>
      </c>
      <c r="C54" s="41"/>
      <c r="D54" s="19">
        <v>0</v>
      </c>
      <c r="E54" s="42">
        <v>0</v>
      </c>
    </row>
    <row r="55" spans="1:5" ht="25.5" x14ac:dyDescent="0.25">
      <c r="A55" s="115" t="s">
        <v>577</v>
      </c>
      <c r="B55" s="41" t="s">
        <v>578</v>
      </c>
      <c r="C55" s="41"/>
      <c r="D55" s="19">
        <v>921</v>
      </c>
      <c r="E55" s="42">
        <v>0</v>
      </c>
    </row>
    <row r="56" spans="1:5" ht="25.5" x14ac:dyDescent="0.25">
      <c r="A56" s="115" t="s">
        <v>579</v>
      </c>
      <c r="B56" s="41" t="s">
        <v>580</v>
      </c>
      <c r="C56" s="41"/>
      <c r="D56" s="19">
        <v>0</v>
      </c>
      <c r="E56" s="42">
        <v>0</v>
      </c>
    </row>
    <row r="57" spans="1:5" ht="25.5" x14ac:dyDescent="0.25">
      <c r="A57" s="114" t="s">
        <v>581</v>
      </c>
      <c r="B57" s="38" t="s">
        <v>582</v>
      </c>
      <c r="C57" s="38"/>
      <c r="D57" s="39">
        <v>0</v>
      </c>
      <c r="E57" s="40">
        <v>0</v>
      </c>
    </row>
    <row r="58" spans="1:5" ht="25.5" x14ac:dyDescent="0.25">
      <c r="A58" s="114" t="s">
        <v>583</v>
      </c>
      <c r="B58" s="38" t="s">
        <v>584</v>
      </c>
      <c r="C58" s="38"/>
      <c r="D58" s="39">
        <f>D59+D63+D64</f>
        <v>1597401026</v>
      </c>
      <c r="E58" s="40">
        <v>12003453457</v>
      </c>
    </row>
    <row r="59" spans="1:5" ht="38.25" x14ac:dyDescent="0.25">
      <c r="A59" s="115" t="s">
        <v>569</v>
      </c>
      <c r="B59" s="41" t="s">
        <v>585</v>
      </c>
      <c r="C59" s="41"/>
      <c r="D59" s="19">
        <f>D60+D61+D62</f>
        <v>1587400644</v>
      </c>
      <c r="E59" s="42">
        <v>12003452536</v>
      </c>
    </row>
    <row r="60" spans="1:5" ht="25.5" x14ac:dyDescent="0.25">
      <c r="A60" s="115" t="s">
        <v>571</v>
      </c>
      <c r="B60" s="41" t="s">
        <v>586</v>
      </c>
      <c r="C60" s="41"/>
      <c r="D60" s="19">
        <v>1587400644</v>
      </c>
      <c r="E60" s="42">
        <v>12003452536</v>
      </c>
    </row>
    <row r="61" spans="1:5" ht="25.5" x14ac:dyDescent="0.25">
      <c r="A61" s="115" t="s">
        <v>573</v>
      </c>
      <c r="B61" s="41" t="s">
        <v>587</v>
      </c>
      <c r="C61" s="41"/>
      <c r="D61" s="19">
        <v>0</v>
      </c>
      <c r="E61" s="42">
        <v>0</v>
      </c>
    </row>
    <row r="62" spans="1:5" ht="25.5" x14ac:dyDescent="0.25">
      <c r="A62" s="115" t="s">
        <v>575</v>
      </c>
      <c r="B62" s="41" t="s">
        <v>588</v>
      </c>
      <c r="C62" s="41"/>
      <c r="D62" s="19">
        <v>0</v>
      </c>
      <c r="E62" s="42">
        <v>0</v>
      </c>
    </row>
    <row r="63" spans="1:5" ht="25.5" x14ac:dyDescent="0.25">
      <c r="A63" s="115" t="s">
        <v>589</v>
      </c>
      <c r="B63" s="41" t="s">
        <v>590</v>
      </c>
      <c r="C63" s="41"/>
      <c r="D63" s="19">
        <v>10000382</v>
      </c>
      <c r="E63" s="42">
        <v>921</v>
      </c>
    </row>
    <row r="64" spans="1:5" ht="25.5" x14ac:dyDescent="0.25">
      <c r="A64" s="115" t="s">
        <v>579</v>
      </c>
      <c r="B64" s="41" t="s">
        <v>591</v>
      </c>
      <c r="C64" s="41"/>
      <c r="D64" s="19">
        <v>0</v>
      </c>
      <c r="E64" s="42">
        <v>0</v>
      </c>
    </row>
    <row r="65" spans="1:5" ht="25.5" x14ac:dyDescent="0.25">
      <c r="A65" s="116" t="s">
        <v>592</v>
      </c>
      <c r="B65" s="65" t="s">
        <v>593</v>
      </c>
      <c r="C65" s="65"/>
      <c r="D65" s="117">
        <f>D58-D50</f>
        <v>-10406052431</v>
      </c>
      <c r="E65" s="118">
        <v>-23297749506</v>
      </c>
    </row>
    <row r="66" spans="1:5" ht="13.5" customHeight="1" x14ac:dyDescent="0.25">
      <c r="A66" s="2"/>
      <c r="B66" s="2"/>
      <c r="C66" s="2"/>
      <c r="D66" s="2"/>
    </row>
    <row r="67" spans="1:5" ht="13.5" customHeight="1" x14ac:dyDescent="0.25">
      <c r="A67" s="28"/>
      <c r="B67" s="28"/>
      <c r="C67" s="28"/>
    </row>
    <row r="68" spans="1:5" ht="15.75" customHeight="1" x14ac:dyDescent="0.25">
      <c r="A68" s="30"/>
      <c r="B68" s="29"/>
      <c r="C68" s="29"/>
    </row>
    <row r="69" spans="1:5" ht="13.5" customHeight="1" x14ac:dyDescent="0.15">
      <c r="A69" s="119"/>
      <c r="B69" s="120"/>
      <c r="C69" s="120"/>
      <c r="D69" s="89"/>
    </row>
  </sheetData>
  <printOptions horizontalCentered="1"/>
  <pageMargins left="0" right="0" top="0.5899999737739563" bottom="0.5899999737739563" header="0.5" footer="0.5"/>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917AC-40D2-4CBA-91EB-A164BB676893}">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style="1" customWidth="1"/>
    <col min="2" max="2" width="32.140625" style="1" customWidth="1"/>
    <col min="3" max="3" width="9.28515625" style="1" customWidth="1"/>
    <col min="4" max="6" width="17.140625" style="1" customWidth="1"/>
    <col min="7" max="256" width="9.140625" style="1"/>
    <col min="257" max="257" width="5.7109375" style="1" customWidth="1"/>
    <col min="258" max="258" width="32.140625" style="1" customWidth="1"/>
    <col min="259" max="259" width="9.28515625" style="1" customWidth="1"/>
    <col min="260" max="262" width="17.140625" style="1" customWidth="1"/>
    <col min="263" max="512" width="9.140625" style="1"/>
    <col min="513" max="513" width="5.7109375" style="1" customWidth="1"/>
    <col min="514" max="514" width="32.140625" style="1" customWidth="1"/>
    <col min="515" max="515" width="9.28515625" style="1" customWidth="1"/>
    <col min="516" max="518" width="17.140625" style="1" customWidth="1"/>
    <col min="519" max="768" width="9.140625" style="1"/>
    <col min="769" max="769" width="5.7109375" style="1" customWidth="1"/>
    <col min="770" max="770" width="32.140625" style="1" customWidth="1"/>
    <col min="771" max="771" width="9.28515625" style="1" customWidth="1"/>
    <col min="772" max="774" width="17.140625" style="1" customWidth="1"/>
    <col min="775" max="1024" width="9.140625" style="1"/>
    <col min="1025" max="1025" width="5.7109375" style="1" customWidth="1"/>
    <col min="1026" max="1026" width="32.140625" style="1" customWidth="1"/>
    <col min="1027" max="1027" width="9.28515625" style="1" customWidth="1"/>
    <col min="1028" max="1030" width="17.140625" style="1" customWidth="1"/>
    <col min="1031" max="1280" width="9.140625" style="1"/>
    <col min="1281" max="1281" width="5.7109375" style="1" customWidth="1"/>
    <col min="1282" max="1282" width="32.140625" style="1" customWidth="1"/>
    <col min="1283" max="1283" width="9.28515625" style="1" customWidth="1"/>
    <col min="1284" max="1286" width="17.140625" style="1" customWidth="1"/>
    <col min="1287" max="1536" width="9.140625" style="1"/>
    <col min="1537" max="1537" width="5.7109375" style="1" customWidth="1"/>
    <col min="1538" max="1538" width="32.140625" style="1" customWidth="1"/>
    <col min="1539" max="1539" width="9.28515625" style="1" customWidth="1"/>
    <col min="1540" max="1542" width="17.140625" style="1" customWidth="1"/>
    <col min="1543" max="1792" width="9.140625" style="1"/>
    <col min="1793" max="1793" width="5.7109375" style="1" customWidth="1"/>
    <col min="1794" max="1794" width="32.140625" style="1" customWidth="1"/>
    <col min="1795" max="1795" width="9.28515625" style="1" customWidth="1"/>
    <col min="1796" max="1798" width="17.140625" style="1" customWidth="1"/>
    <col min="1799" max="2048" width="9.140625" style="1"/>
    <col min="2049" max="2049" width="5.7109375" style="1" customWidth="1"/>
    <col min="2050" max="2050" width="32.140625" style="1" customWidth="1"/>
    <col min="2051" max="2051" width="9.28515625" style="1" customWidth="1"/>
    <col min="2052" max="2054" width="17.140625" style="1" customWidth="1"/>
    <col min="2055" max="2304" width="9.140625" style="1"/>
    <col min="2305" max="2305" width="5.7109375" style="1" customWidth="1"/>
    <col min="2306" max="2306" width="32.140625" style="1" customWidth="1"/>
    <col min="2307" max="2307" width="9.28515625" style="1" customWidth="1"/>
    <col min="2308" max="2310" width="17.140625" style="1" customWidth="1"/>
    <col min="2311" max="2560" width="9.140625" style="1"/>
    <col min="2561" max="2561" width="5.7109375" style="1" customWidth="1"/>
    <col min="2562" max="2562" width="32.140625" style="1" customWidth="1"/>
    <col min="2563" max="2563" width="9.28515625" style="1" customWidth="1"/>
    <col min="2564" max="2566" width="17.140625" style="1" customWidth="1"/>
    <col min="2567" max="2816" width="9.140625" style="1"/>
    <col min="2817" max="2817" width="5.7109375" style="1" customWidth="1"/>
    <col min="2818" max="2818" width="32.140625" style="1" customWidth="1"/>
    <col min="2819" max="2819" width="9.28515625" style="1" customWidth="1"/>
    <col min="2820" max="2822" width="17.140625" style="1" customWidth="1"/>
    <col min="2823" max="3072" width="9.140625" style="1"/>
    <col min="3073" max="3073" width="5.7109375" style="1" customWidth="1"/>
    <col min="3074" max="3074" width="32.140625" style="1" customWidth="1"/>
    <col min="3075" max="3075" width="9.28515625" style="1" customWidth="1"/>
    <col min="3076" max="3078" width="17.140625" style="1" customWidth="1"/>
    <col min="3079" max="3328" width="9.140625" style="1"/>
    <col min="3329" max="3329" width="5.7109375" style="1" customWidth="1"/>
    <col min="3330" max="3330" width="32.140625" style="1" customWidth="1"/>
    <col min="3331" max="3331" width="9.28515625" style="1" customWidth="1"/>
    <col min="3332" max="3334" width="17.140625" style="1" customWidth="1"/>
    <col min="3335" max="3584" width="9.140625" style="1"/>
    <col min="3585" max="3585" width="5.7109375" style="1" customWidth="1"/>
    <col min="3586" max="3586" width="32.140625" style="1" customWidth="1"/>
    <col min="3587" max="3587" width="9.28515625" style="1" customWidth="1"/>
    <col min="3588" max="3590" width="17.140625" style="1" customWidth="1"/>
    <col min="3591" max="3840" width="9.140625" style="1"/>
    <col min="3841" max="3841" width="5.7109375" style="1" customWidth="1"/>
    <col min="3842" max="3842" width="32.140625" style="1" customWidth="1"/>
    <col min="3843" max="3843" width="9.28515625" style="1" customWidth="1"/>
    <col min="3844" max="3846" width="17.140625" style="1" customWidth="1"/>
    <col min="3847" max="4096" width="9.140625" style="1"/>
    <col min="4097" max="4097" width="5.7109375" style="1" customWidth="1"/>
    <col min="4098" max="4098" width="32.140625" style="1" customWidth="1"/>
    <col min="4099" max="4099" width="9.28515625" style="1" customWidth="1"/>
    <col min="4100" max="4102" width="17.140625" style="1" customWidth="1"/>
    <col min="4103" max="4352" width="9.140625" style="1"/>
    <col min="4353" max="4353" width="5.7109375" style="1" customWidth="1"/>
    <col min="4354" max="4354" width="32.140625" style="1" customWidth="1"/>
    <col min="4355" max="4355" width="9.28515625" style="1" customWidth="1"/>
    <col min="4356" max="4358" width="17.140625" style="1" customWidth="1"/>
    <col min="4359" max="4608" width="9.140625" style="1"/>
    <col min="4609" max="4609" width="5.7109375" style="1" customWidth="1"/>
    <col min="4610" max="4610" width="32.140625" style="1" customWidth="1"/>
    <col min="4611" max="4611" width="9.28515625" style="1" customWidth="1"/>
    <col min="4612" max="4614" width="17.140625" style="1" customWidth="1"/>
    <col min="4615" max="4864" width="9.140625" style="1"/>
    <col min="4865" max="4865" width="5.7109375" style="1" customWidth="1"/>
    <col min="4866" max="4866" width="32.140625" style="1" customWidth="1"/>
    <col min="4867" max="4867" width="9.28515625" style="1" customWidth="1"/>
    <col min="4868" max="4870" width="17.140625" style="1" customWidth="1"/>
    <col min="4871" max="5120" width="9.140625" style="1"/>
    <col min="5121" max="5121" width="5.7109375" style="1" customWidth="1"/>
    <col min="5122" max="5122" width="32.140625" style="1" customWidth="1"/>
    <col min="5123" max="5123" width="9.28515625" style="1" customWidth="1"/>
    <col min="5124" max="5126" width="17.140625" style="1" customWidth="1"/>
    <col min="5127" max="5376" width="9.140625" style="1"/>
    <col min="5377" max="5377" width="5.7109375" style="1" customWidth="1"/>
    <col min="5378" max="5378" width="32.140625" style="1" customWidth="1"/>
    <col min="5379" max="5379" width="9.28515625" style="1" customWidth="1"/>
    <col min="5380" max="5382" width="17.140625" style="1" customWidth="1"/>
    <col min="5383" max="5632" width="9.140625" style="1"/>
    <col min="5633" max="5633" width="5.7109375" style="1" customWidth="1"/>
    <col min="5634" max="5634" width="32.140625" style="1" customWidth="1"/>
    <col min="5635" max="5635" width="9.28515625" style="1" customWidth="1"/>
    <col min="5636" max="5638" width="17.140625" style="1" customWidth="1"/>
    <col min="5639" max="5888" width="9.140625" style="1"/>
    <col min="5889" max="5889" width="5.7109375" style="1" customWidth="1"/>
    <col min="5890" max="5890" width="32.140625" style="1" customWidth="1"/>
    <col min="5891" max="5891" width="9.28515625" style="1" customWidth="1"/>
    <col min="5892" max="5894" width="17.140625" style="1" customWidth="1"/>
    <col min="5895" max="6144" width="9.140625" style="1"/>
    <col min="6145" max="6145" width="5.7109375" style="1" customWidth="1"/>
    <col min="6146" max="6146" width="32.140625" style="1" customWidth="1"/>
    <col min="6147" max="6147" width="9.28515625" style="1" customWidth="1"/>
    <col min="6148" max="6150" width="17.140625" style="1" customWidth="1"/>
    <col min="6151" max="6400" width="9.140625" style="1"/>
    <col min="6401" max="6401" width="5.7109375" style="1" customWidth="1"/>
    <col min="6402" max="6402" width="32.140625" style="1" customWidth="1"/>
    <col min="6403" max="6403" width="9.28515625" style="1" customWidth="1"/>
    <col min="6404" max="6406" width="17.140625" style="1" customWidth="1"/>
    <col min="6407" max="6656" width="9.140625" style="1"/>
    <col min="6657" max="6657" width="5.7109375" style="1" customWidth="1"/>
    <col min="6658" max="6658" width="32.140625" style="1" customWidth="1"/>
    <col min="6659" max="6659" width="9.28515625" style="1" customWidth="1"/>
    <col min="6660" max="6662" width="17.140625" style="1" customWidth="1"/>
    <col min="6663" max="6912" width="9.140625" style="1"/>
    <col min="6913" max="6913" width="5.7109375" style="1" customWidth="1"/>
    <col min="6914" max="6914" width="32.140625" style="1" customWidth="1"/>
    <col min="6915" max="6915" width="9.28515625" style="1" customWidth="1"/>
    <col min="6916" max="6918" width="17.140625" style="1" customWidth="1"/>
    <col min="6919" max="7168" width="9.140625" style="1"/>
    <col min="7169" max="7169" width="5.7109375" style="1" customWidth="1"/>
    <col min="7170" max="7170" width="32.140625" style="1" customWidth="1"/>
    <col min="7171" max="7171" width="9.28515625" style="1" customWidth="1"/>
    <col min="7172" max="7174" width="17.140625" style="1" customWidth="1"/>
    <col min="7175" max="7424" width="9.140625" style="1"/>
    <col min="7425" max="7425" width="5.7109375" style="1" customWidth="1"/>
    <col min="7426" max="7426" width="32.140625" style="1" customWidth="1"/>
    <col min="7427" max="7427" width="9.28515625" style="1" customWidth="1"/>
    <col min="7428" max="7430" width="17.140625" style="1" customWidth="1"/>
    <col min="7431" max="7680" width="9.140625" style="1"/>
    <col min="7681" max="7681" width="5.7109375" style="1" customWidth="1"/>
    <col min="7682" max="7682" width="32.140625" style="1" customWidth="1"/>
    <col min="7683" max="7683" width="9.28515625" style="1" customWidth="1"/>
    <col min="7684" max="7686" width="17.140625" style="1" customWidth="1"/>
    <col min="7687" max="7936" width="9.140625" style="1"/>
    <col min="7937" max="7937" width="5.7109375" style="1" customWidth="1"/>
    <col min="7938" max="7938" width="32.140625" style="1" customWidth="1"/>
    <col min="7939" max="7939" width="9.28515625" style="1" customWidth="1"/>
    <col min="7940" max="7942" width="17.140625" style="1" customWidth="1"/>
    <col min="7943" max="8192" width="9.140625" style="1"/>
    <col min="8193" max="8193" width="5.7109375" style="1" customWidth="1"/>
    <col min="8194" max="8194" width="32.140625" style="1" customWidth="1"/>
    <col min="8195" max="8195" width="9.28515625" style="1" customWidth="1"/>
    <col min="8196" max="8198" width="17.140625" style="1" customWidth="1"/>
    <col min="8199" max="8448" width="9.140625" style="1"/>
    <col min="8449" max="8449" width="5.7109375" style="1" customWidth="1"/>
    <col min="8450" max="8450" width="32.140625" style="1" customWidth="1"/>
    <col min="8451" max="8451" width="9.28515625" style="1" customWidth="1"/>
    <col min="8452" max="8454" width="17.140625" style="1" customWidth="1"/>
    <col min="8455" max="8704" width="9.140625" style="1"/>
    <col min="8705" max="8705" width="5.7109375" style="1" customWidth="1"/>
    <col min="8706" max="8706" width="32.140625" style="1" customWidth="1"/>
    <col min="8707" max="8707" width="9.28515625" style="1" customWidth="1"/>
    <col min="8708" max="8710" width="17.140625" style="1" customWidth="1"/>
    <col min="8711" max="8960" width="9.140625" style="1"/>
    <col min="8961" max="8961" width="5.7109375" style="1" customWidth="1"/>
    <col min="8962" max="8962" width="32.140625" style="1" customWidth="1"/>
    <col min="8963" max="8963" width="9.28515625" style="1" customWidth="1"/>
    <col min="8964" max="8966" width="17.140625" style="1" customWidth="1"/>
    <col min="8967" max="9216" width="9.140625" style="1"/>
    <col min="9217" max="9217" width="5.7109375" style="1" customWidth="1"/>
    <col min="9218" max="9218" width="32.140625" style="1" customWidth="1"/>
    <col min="9219" max="9219" width="9.28515625" style="1" customWidth="1"/>
    <col min="9220" max="9222" width="17.140625" style="1" customWidth="1"/>
    <col min="9223" max="9472" width="9.140625" style="1"/>
    <col min="9473" max="9473" width="5.7109375" style="1" customWidth="1"/>
    <col min="9474" max="9474" width="32.140625" style="1" customWidth="1"/>
    <col min="9475" max="9475" width="9.28515625" style="1" customWidth="1"/>
    <col min="9476" max="9478" width="17.140625" style="1" customWidth="1"/>
    <col min="9479" max="9728" width="9.140625" style="1"/>
    <col min="9729" max="9729" width="5.7109375" style="1" customWidth="1"/>
    <col min="9730" max="9730" width="32.140625" style="1" customWidth="1"/>
    <col min="9731" max="9731" width="9.28515625" style="1" customWidth="1"/>
    <col min="9732" max="9734" width="17.140625" style="1" customWidth="1"/>
    <col min="9735" max="9984" width="9.140625" style="1"/>
    <col min="9985" max="9985" width="5.7109375" style="1" customWidth="1"/>
    <col min="9986" max="9986" width="32.140625" style="1" customWidth="1"/>
    <col min="9987" max="9987" width="9.28515625" style="1" customWidth="1"/>
    <col min="9988" max="9990" width="17.140625" style="1" customWidth="1"/>
    <col min="9991" max="10240" width="9.140625" style="1"/>
    <col min="10241" max="10241" width="5.7109375" style="1" customWidth="1"/>
    <col min="10242" max="10242" width="32.140625" style="1" customWidth="1"/>
    <col min="10243" max="10243" width="9.28515625" style="1" customWidth="1"/>
    <col min="10244" max="10246" width="17.140625" style="1" customWidth="1"/>
    <col min="10247" max="10496" width="9.140625" style="1"/>
    <col min="10497" max="10497" width="5.7109375" style="1" customWidth="1"/>
    <col min="10498" max="10498" width="32.140625" style="1" customWidth="1"/>
    <col min="10499" max="10499" width="9.28515625" style="1" customWidth="1"/>
    <col min="10500" max="10502" width="17.140625" style="1" customWidth="1"/>
    <col min="10503" max="10752" width="9.140625" style="1"/>
    <col min="10753" max="10753" width="5.7109375" style="1" customWidth="1"/>
    <col min="10754" max="10754" width="32.140625" style="1" customWidth="1"/>
    <col min="10755" max="10755" width="9.28515625" style="1" customWidth="1"/>
    <col min="10756" max="10758" width="17.140625" style="1" customWidth="1"/>
    <col min="10759" max="11008" width="9.140625" style="1"/>
    <col min="11009" max="11009" width="5.7109375" style="1" customWidth="1"/>
    <col min="11010" max="11010" width="32.140625" style="1" customWidth="1"/>
    <col min="11011" max="11011" width="9.28515625" style="1" customWidth="1"/>
    <col min="11012" max="11014" width="17.140625" style="1" customWidth="1"/>
    <col min="11015" max="11264" width="9.140625" style="1"/>
    <col min="11265" max="11265" width="5.7109375" style="1" customWidth="1"/>
    <col min="11266" max="11266" width="32.140625" style="1" customWidth="1"/>
    <col min="11267" max="11267" width="9.28515625" style="1" customWidth="1"/>
    <col min="11268" max="11270" width="17.140625" style="1" customWidth="1"/>
    <col min="11271" max="11520" width="9.140625" style="1"/>
    <col min="11521" max="11521" width="5.7109375" style="1" customWidth="1"/>
    <col min="11522" max="11522" width="32.140625" style="1" customWidth="1"/>
    <col min="11523" max="11523" width="9.28515625" style="1" customWidth="1"/>
    <col min="11524" max="11526" width="17.140625" style="1" customWidth="1"/>
    <col min="11527" max="11776" width="9.140625" style="1"/>
    <col min="11777" max="11777" width="5.7109375" style="1" customWidth="1"/>
    <col min="11778" max="11778" width="32.140625" style="1" customWidth="1"/>
    <col min="11779" max="11779" width="9.28515625" style="1" customWidth="1"/>
    <col min="11780" max="11782" width="17.140625" style="1" customWidth="1"/>
    <col min="11783" max="12032" width="9.140625" style="1"/>
    <col min="12033" max="12033" width="5.7109375" style="1" customWidth="1"/>
    <col min="12034" max="12034" width="32.140625" style="1" customWidth="1"/>
    <col min="12035" max="12035" width="9.28515625" style="1" customWidth="1"/>
    <col min="12036" max="12038" width="17.140625" style="1" customWidth="1"/>
    <col min="12039" max="12288" width="9.140625" style="1"/>
    <col min="12289" max="12289" width="5.7109375" style="1" customWidth="1"/>
    <col min="12290" max="12290" width="32.140625" style="1" customWidth="1"/>
    <col min="12291" max="12291" width="9.28515625" style="1" customWidth="1"/>
    <col min="12292" max="12294" width="17.140625" style="1" customWidth="1"/>
    <col min="12295" max="12544" width="9.140625" style="1"/>
    <col min="12545" max="12545" width="5.7109375" style="1" customWidth="1"/>
    <col min="12546" max="12546" width="32.140625" style="1" customWidth="1"/>
    <col min="12547" max="12547" width="9.28515625" style="1" customWidth="1"/>
    <col min="12548" max="12550" width="17.140625" style="1" customWidth="1"/>
    <col min="12551" max="12800" width="9.140625" style="1"/>
    <col min="12801" max="12801" width="5.7109375" style="1" customWidth="1"/>
    <col min="12802" max="12802" width="32.140625" style="1" customWidth="1"/>
    <col min="12803" max="12803" width="9.28515625" style="1" customWidth="1"/>
    <col min="12804" max="12806" width="17.140625" style="1" customWidth="1"/>
    <col min="12807" max="13056" width="9.140625" style="1"/>
    <col min="13057" max="13057" width="5.7109375" style="1" customWidth="1"/>
    <col min="13058" max="13058" width="32.140625" style="1" customWidth="1"/>
    <col min="13059" max="13059" width="9.28515625" style="1" customWidth="1"/>
    <col min="13060" max="13062" width="17.140625" style="1" customWidth="1"/>
    <col min="13063" max="13312" width="9.140625" style="1"/>
    <col min="13313" max="13313" width="5.7109375" style="1" customWidth="1"/>
    <col min="13314" max="13314" width="32.140625" style="1" customWidth="1"/>
    <col min="13315" max="13315" width="9.28515625" style="1" customWidth="1"/>
    <col min="13316" max="13318" width="17.140625" style="1" customWidth="1"/>
    <col min="13319" max="13568" width="9.140625" style="1"/>
    <col min="13569" max="13569" width="5.7109375" style="1" customWidth="1"/>
    <col min="13570" max="13570" width="32.140625" style="1" customWidth="1"/>
    <col min="13571" max="13571" width="9.28515625" style="1" customWidth="1"/>
    <col min="13572" max="13574" width="17.140625" style="1" customWidth="1"/>
    <col min="13575" max="13824" width="9.140625" style="1"/>
    <col min="13825" max="13825" width="5.7109375" style="1" customWidth="1"/>
    <col min="13826" max="13826" width="32.140625" style="1" customWidth="1"/>
    <col min="13827" max="13827" width="9.28515625" style="1" customWidth="1"/>
    <col min="13828" max="13830" width="17.140625" style="1" customWidth="1"/>
    <col min="13831" max="14080" width="9.140625" style="1"/>
    <col min="14081" max="14081" width="5.7109375" style="1" customWidth="1"/>
    <col min="14082" max="14082" width="32.140625" style="1" customWidth="1"/>
    <col min="14083" max="14083" width="9.28515625" style="1" customWidth="1"/>
    <col min="14084" max="14086" width="17.140625" style="1" customWidth="1"/>
    <col min="14087" max="14336" width="9.140625" style="1"/>
    <col min="14337" max="14337" width="5.7109375" style="1" customWidth="1"/>
    <col min="14338" max="14338" width="32.140625" style="1" customWidth="1"/>
    <col min="14339" max="14339" width="9.28515625" style="1" customWidth="1"/>
    <col min="14340" max="14342" width="17.140625" style="1" customWidth="1"/>
    <col min="14343" max="14592" width="9.140625" style="1"/>
    <col min="14593" max="14593" width="5.7109375" style="1" customWidth="1"/>
    <col min="14594" max="14594" width="32.140625" style="1" customWidth="1"/>
    <col min="14595" max="14595" width="9.28515625" style="1" customWidth="1"/>
    <col min="14596" max="14598" width="17.140625" style="1" customWidth="1"/>
    <col min="14599" max="14848" width="9.140625" style="1"/>
    <col min="14849" max="14849" width="5.7109375" style="1" customWidth="1"/>
    <col min="14850" max="14850" width="32.140625" style="1" customWidth="1"/>
    <col min="14851" max="14851" width="9.28515625" style="1" customWidth="1"/>
    <col min="14852" max="14854" width="17.140625" style="1" customWidth="1"/>
    <col min="14855" max="15104" width="9.140625" style="1"/>
    <col min="15105" max="15105" width="5.7109375" style="1" customWidth="1"/>
    <col min="15106" max="15106" width="32.140625" style="1" customWidth="1"/>
    <col min="15107" max="15107" width="9.28515625" style="1" customWidth="1"/>
    <col min="15108" max="15110" width="17.140625" style="1" customWidth="1"/>
    <col min="15111" max="15360" width="9.140625" style="1"/>
    <col min="15361" max="15361" width="5.7109375" style="1" customWidth="1"/>
    <col min="15362" max="15362" width="32.140625" style="1" customWidth="1"/>
    <col min="15363" max="15363" width="9.28515625" style="1" customWidth="1"/>
    <col min="15364" max="15366" width="17.140625" style="1" customWidth="1"/>
    <col min="15367" max="15616" width="9.140625" style="1"/>
    <col min="15617" max="15617" width="5.7109375" style="1" customWidth="1"/>
    <col min="15618" max="15618" width="32.140625" style="1" customWidth="1"/>
    <col min="15619" max="15619" width="9.28515625" style="1" customWidth="1"/>
    <col min="15620" max="15622" width="17.140625" style="1" customWidth="1"/>
    <col min="15623" max="15872" width="9.140625" style="1"/>
    <col min="15873" max="15873" width="5.7109375" style="1" customWidth="1"/>
    <col min="15874" max="15874" width="32.140625" style="1" customWidth="1"/>
    <col min="15875" max="15875" width="9.28515625" style="1" customWidth="1"/>
    <col min="15876" max="15878" width="17.140625" style="1" customWidth="1"/>
    <col min="15879" max="16128" width="9.140625" style="1"/>
    <col min="16129" max="16129" width="5.7109375" style="1" customWidth="1"/>
    <col min="16130" max="16130" width="32.140625" style="1" customWidth="1"/>
    <col min="16131" max="16131" width="9.28515625" style="1" customWidth="1"/>
    <col min="16132" max="16134" width="17.140625" style="1" customWidth="1"/>
    <col min="16135" max="16384" width="9.140625" style="1"/>
  </cols>
  <sheetData>
    <row r="1" spans="1:7" ht="56.25" customHeight="1" x14ac:dyDescent="0.25">
      <c r="A1" s="2"/>
      <c r="B1" s="2"/>
      <c r="C1" s="75"/>
      <c r="D1" s="31"/>
    </row>
    <row r="2" spans="1:7" ht="43.5" customHeight="1" x14ac:dyDescent="0.25">
      <c r="A2" s="32"/>
    </row>
    <row r="3" spans="1:7" ht="11.25" customHeight="1" x14ac:dyDescent="0.25">
      <c r="A3" s="2"/>
      <c r="B3" s="2"/>
      <c r="C3" s="2"/>
      <c r="D3" s="2"/>
      <c r="E3" s="2"/>
      <c r="F3" s="2"/>
      <c r="G3" s="2"/>
    </row>
    <row r="4" spans="1:7" ht="36.75" customHeight="1" x14ac:dyDescent="0.25">
      <c r="A4" s="33"/>
    </row>
    <row r="5" spans="1:7" ht="22.5" customHeight="1" x14ac:dyDescent="0.25">
      <c r="A5" s="30"/>
    </row>
    <row r="6" spans="1:7" ht="15.75" customHeight="1" x14ac:dyDescent="0.25">
      <c r="A6" s="28"/>
      <c r="B6" s="4"/>
      <c r="C6" s="4"/>
    </row>
    <row r="7" spans="1:7" ht="15.75" customHeight="1" x14ac:dyDescent="0.25">
      <c r="A7" s="2"/>
      <c r="B7" s="2"/>
      <c r="C7" s="2"/>
    </row>
    <row r="8" spans="1:7" ht="15.75" customHeight="1" x14ac:dyDescent="0.25">
      <c r="A8" s="28"/>
      <c r="B8" s="4"/>
      <c r="C8" s="4"/>
    </row>
    <row r="9" spans="1:7" ht="15.75" customHeight="1" x14ac:dyDescent="0.25">
      <c r="A9" s="2"/>
      <c r="B9" s="2"/>
      <c r="C9" s="2"/>
    </row>
    <row r="10" spans="1:7" ht="15.75" customHeight="1" x14ac:dyDescent="0.25">
      <c r="A10" s="28"/>
      <c r="B10" s="4"/>
      <c r="C10" s="4"/>
    </row>
    <row r="11" spans="1:7" ht="15.75" customHeight="1" x14ac:dyDescent="0.25">
      <c r="A11" s="2"/>
      <c r="B11" s="2"/>
      <c r="C11" s="2"/>
    </row>
    <row r="12" spans="1:7" ht="15.75" customHeight="1" x14ac:dyDescent="0.25">
      <c r="A12" s="28"/>
      <c r="B12" s="4"/>
      <c r="C12" s="4"/>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6"/>
    </row>
    <row r="16" spans="1:7" ht="15.75" customHeight="1" x14ac:dyDescent="0.25">
      <c r="A16" s="4"/>
    </row>
    <row r="17" spans="1:6" ht="15.75" customHeight="1" x14ac:dyDescent="0.25">
      <c r="A17" s="7"/>
      <c r="B17" s="8"/>
      <c r="C17" s="7"/>
      <c r="D17" s="7"/>
      <c r="E17" s="7"/>
      <c r="F17" s="8"/>
    </row>
    <row r="18" spans="1:6" ht="55.5" customHeight="1" x14ac:dyDescent="0.25">
      <c r="A18" s="9" t="s">
        <v>224</v>
      </c>
      <c r="B18" s="10" t="s">
        <v>45</v>
      </c>
      <c r="C18" s="10" t="s">
        <v>46</v>
      </c>
      <c r="D18" s="10" t="s">
        <v>349</v>
      </c>
      <c r="E18" s="10" t="s">
        <v>350</v>
      </c>
      <c r="F18" s="11" t="s">
        <v>351</v>
      </c>
    </row>
    <row r="19" spans="1:6" ht="25.5" x14ac:dyDescent="0.25">
      <c r="A19" s="90" t="s">
        <v>49</v>
      </c>
      <c r="B19" s="91" t="s">
        <v>352</v>
      </c>
      <c r="C19" s="92" t="s">
        <v>353</v>
      </c>
      <c r="D19" s="93">
        <v>0</v>
      </c>
      <c r="E19" s="93">
        <v>0</v>
      </c>
      <c r="F19" s="94">
        <v>0</v>
      </c>
    </row>
    <row r="20" spans="1:6" ht="25.5" x14ac:dyDescent="0.25">
      <c r="A20" s="95" t="s">
        <v>354</v>
      </c>
      <c r="B20" s="96" t="s">
        <v>355</v>
      </c>
      <c r="C20" s="97" t="s">
        <v>356</v>
      </c>
      <c r="D20" s="98">
        <v>1597401026</v>
      </c>
      <c r="E20" s="98">
        <v>12003453457</v>
      </c>
      <c r="F20" s="99">
        <v>0.13</v>
      </c>
    </row>
    <row r="21" spans="1:6" ht="25.5" x14ac:dyDescent="0.25">
      <c r="A21" s="95"/>
      <c r="B21" s="96" t="s">
        <v>200</v>
      </c>
      <c r="C21" s="97" t="s">
        <v>357</v>
      </c>
      <c r="D21" s="98">
        <v>0</v>
      </c>
      <c r="E21" s="98">
        <v>0</v>
      </c>
      <c r="F21" s="99">
        <v>0</v>
      </c>
    </row>
    <row r="22" spans="1:6" ht="25.5" x14ac:dyDescent="0.25">
      <c r="A22" s="95"/>
      <c r="B22" s="96" t="s">
        <v>204</v>
      </c>
      <c r="C22" s="97" t="s">
        <v>358</v>
      </c>
      <c r="D22" s="98">
        <v>1597401026</v>
      </c>
      <c r="E22" s="98">
        <v>12003453457</v>
      </c>
      <c r="F22" s="99">
        <v>0.13</v>
      </c>
    </row>
    <row r="23" spans="1:6" ht="38.25" x14ac:dyDescent="0.25">
      <c r="A23" s="100"/>
      <c r="B23" s="101" t="s">
        <v>359</v>
      </c>
      <c r="C23" s="102" t="s">
        <v>360</v>
      </c>
      <c r="D23" s="103">
        <v>10000351</v>
      </c>
      <c r="E23" s="103">
        <v>916</v>
      </c>
      <c r="F23" s="104">
        <v>10917.41</v>
      </c>
    </row>
    <row r="24" spans="1:6" ht="38.25" x14ac:dyDescent="0.25">
      <c r="A24" s="100"/>
      <c r="B24" s="101" t="s">
        <v>361</v>
      </c>
      <c r="C24" s="102" t="s">
        <v>362</v>
      </c>
      <c r="D24" s="103">
        <v>31</v>
      </c>
      <c r="E24" s="103">
        <v>5</v>
      </c>
      <c r="F24" s="104">
        <v>6.2</v>
      </c>
    </row>
    <row r="25" spans="1:6" ht="38.25" x14ac:dyDescent="0.25">
      <c r="A25" s="100"/>
      <c r="B25" s="101" t="s">
        <v>363</v>
      </c>
      <c r="C25" s="102" t="s">
        <v>364</v>
      </c>
      <c r="D25" s="103">
        <v>1587400644</v>
      </c>
      <c r="E25" s="103">
        <v>12003452536</v>
      </c>
      <c r="F25" s="104">
        <v>0.13</v>
      </c>
    </row>
    <row r="26" spans="1:6" ht="38.25" x14ac:dyDescent="0.25">
      <c r="A26" s="100"/>
      <c r="B26" s="101" t="s">
        <v>365</v>
      </c>
      <c r="C26" s="102" t="s">
        <v>366</v>
      </c>
      <c r="D26" s="103">
        <v>0</v>
      </c>
      <c r="E26" s="103">
        <v>0</v>
      </c>
      <c r="F26" s="104">
        <v>0</v>
      </c>
    </row>
    <row r="27" spans="1:6" ht="25.5" x14ac:dyDescent="0.25">
      <c r="A27" s="95"/>
      <c r="B27" s="96" t="s">
        <v>206</v>
      </c>
      <c r="C27" s="97" t="s">
        <v>367</v>
      </c>
      <c r="D27" s="98">
        <v>0</v>
      </c>
      <c r="E27" s="98">
        <v>0</v>
      </c>
      <c r="F27" s="99">
        <v>0</v>
      </c>
    </row>
    <row r="28" spans="1:6" ht="25.5" x14ac:dyDescent="0.25">
      <c r="A28" s="95" t="s">
        <v>368</v>
      </c>
      <c r="B28" s="96" t="s">
        <v>369</v>
      </c>
      <c r="C28" s="97" t="s">
        <v>370</v>
      </c>
      <c r="D28" s="98">
        <v>68727220373</v>
      </c>
      <c r="E28" s="98">
        <v>147536336723</v>
      </c>
      <c r="F28" s="99">
        <v>0.47</v>
      </c>
    </row>
    <row r="29" spans="1:6" ht="25.5" x14ac:dyDescent="0.25">
      <c r="A29" s="100"/>
      <c r="B29" s="101" t="s">
        <v>115</v>
      </c>
      <c r="C29" s="102" t="s">
        <v>371</v>
      </c>
      <c r="D29" s="103">
        <v>0</v>
      </c>
      <c r="E29" s="103">
        <v>0</v>
      </c>
      <c r="F29" s="104">
        <v>0</v>
      </c>
    </row>
    <row r="30" spans="1:6" ht="25.5" x14ac:dyDescent="0.25">
      <c r="A30" s="100"/>
      <c r="B30" s="101" t="s">
        <v>372</v>
      </c>
      <c r="C30" s="102" t="s">
        <v>373</v>
      </c>
      <c r="D30" s="103">
        <v>0</v>
      </c>
      <c r="E30" s="103">
        <v>0</v>
      </c>
      <c r="F30" s="104">
        <v>0</v>
      </c>
    </row>
    <row r="31" spans="1:6" ht="25.5" x14ac:dyDescent="0.25">
      <c r="A31" s="100"/>
      <c r="B31" s="101" t="s">
        <v>126</v>
      </c>
      <c r="C31" s="102" t="s">
        <v>374</v>
      </c>
      <c r="D31" s="103">
        <v>68727220373</v>
      </c>
      <c r="E31" s="103">
        <v>107836336723</v>
      </c>
      <c r="F31" s="104">
        <v>0.64</v>
      </c>
    </row>
    <row r="32" spans="1:6" ht="25.5" x14ac:dyDescent="0.25">
      <c r="A32" s="100"/>
      <c r="B32" s="101" t="s">
        <v>375</v>
      </c>
      <c r="C32" s="102" t="s">
        <v>376</v>
      </c>
      <c r="D32" s="103">
        <v>0</v>
      </c>
      <c r="E32" s="103">
        <v>0</v>
      </c>
      <c r="F32" s="104">
        <v>0</v>
      </c>
    </row>
    <row r="33" spans="1:6" ht="51" x14ac:dyDescent="0.25">
      <c r="A33" s="100"/>
      <c r="B33" s="101" t="s">
        <v>377</v>
      </c>
      <c r="C33" s="102" t="s">
        <v>378</v>
      </c>
      <c r="D33" s="103">
        <v>0</v>
      </c>
      <c r="E33" s="103">
        <v>39700000000</v>
      </c>
      <c r="F33" s="104">
        <v>0</v>
      </c>
    </row>
    <row r="34" spans="1:6" ht="25.5" x14ac:dyDescent="0.25">
      <c r="A34" s="100"/>
      <c r="B34" s="101" t="s">
        <v>379</v>
      </c>
      <c r="C34" s="102" t="s">
        <v>380</v>
      </c>
      <c r="D34" s="103">
        <v>0</v>
      </c>
      <c r="E34" s="103">
        <v>0</v>
      </c>
      <c r="F34" s="104">
        <v>0</v>
      </c>
    </row>
    <row r="35" spans="1:6" ht="25.5" x14ac:dyDescent="0.25">
      <c r="A35" s="100"/>
      <c r="B35" s="101" t="s">
        <v>381</v>
      </c>
      <c r="C35" s="102" t="s">
        <v>382</v>
      </c>
      <c r="D35" s="103">
        <v>0</v>
      </c>
      <c r="E35" s="103">
        <v>0</v>
      </c>
      <c r="F35" s="104">
        <v>0</v>
      </c>
    </row>
    <row r="36" spans="1:6" ht="25.5" x14ac:dyDescent="0.25">
      <c r="A36" s="100"/>
      <c r="B36" s="101" t="s">
        <v>383</v>
      </c>
      <c r="C36" s="102" t="s">
        <v>384</v>
      </c>
      <c r="D36" s="103">
        <v>0</v>
      </c>
      <c r="E36" s="103">
        <v>0</v>
      </c>
      <c r="F36" s="104">
        <v>0</v>
      </c>
    </row>
    <row r="37" spans="1:6" ht="25.5" x14ac:dyDescent="0.25">
      <c r="A37" s="95" t="s">
        <v>385</v>
      </c>
      <c r="B37" s="96" t="s">
        <v>386</v>
      </c>
      <c r="C37" s="97" t="s">
        <v>387</v>
      </c>
      <c r="D37" s="98">
        <v>1346262384</v>
      </c>
      <c r="E37" s="98">
        <v>2740240072</v>
      </c>
      <c r="F37" s="99">
        <v>0.49</v>
      </c>
    </row>
    <row r="38" spans="1:6" ht="25.5" x14ac:dyDescent="0.25">
      <c r="A38" s="100"/>
      <c r="B38" s="101" t="s">
        <v>388</v>
      </c>
      <c r="C38" s="102" t="s">
        <v>389</v>
      </c>
      <c r="D38" s="103">
        <v>0</v>
      </c>
      <c r="E38" s="103">
        <v>0</v>
      </c>
      <c r="F38" s="104">
        <v>0</v>
      </c>
    </row>
    <row r="39" spans="1:6" ht="25.5" x14ac:dyDescent="0.25">
      <c r="A39" s="100"/>
      <c r="B39" s="101" t="s">
        <v>390</v>
      </c>
      <c r="C39" s="102" t="s">
        <v>391</v>
      </c>
      <c r="D39" s="103">
        <v>1346262384</v>
      </c>
      <c r="E39" s="103">
        <v>2740240072</v>
      </c>
      <c r="F39" s="104">
        <v>0.49</v>
      </c>
    </row>
    <row r="40" spans="1:6" ht="25.5" x14ac:dyDescent="0.25">
      <c r="A40" s="95" t="s">
        <v>392</v>
      </c>
      <c r="B40" s="96" t="s">
        <v>393</v>
      </c>
      <c r="C40" s="97" t="s">
        <v>394</v>
      </c>
      <c r="D40" s="98">
        <v>0</v>
      </c>
      <c r="E40" s="98">
        <v>2331895880</v>
      </c>
      <c r="F40" s="99">
        <v>0</v>
      </c>
    </row>
    <row r="41" spans="1:6" ht="25.5" x14ac:dyDescent="0.25">
      <c r="A41" s="100"/>
      <c r="B41" s="101" t="s">
        <v>395</v>
      </c>
      <c r="C41" s="102" t="s">
        <v>396</v>
      </c>
      <c r="D41" s="103">
        <v>0</v>
      </c>
      <c r="E41" s="103">
        <v>2331895880</v>
      </c>
      <c r="F41" s="104">
        <v>0</v>
      </c>
    </row>
    <row r="42" spans="1:6" ht="38.25" x14ac:dyDescent="0.25">
      <c r="A42" s="100"/>
      <c r="B42" s="101" t="s">
        <v>397</v>
      </c>
      <c r="C42" s="102" t="s">
        <v>398</v>
      </c>
      <c r="D42" s="103">
        <v>0</v>
      </c>
      <c r="E42" s="103">
        <v>0</v>
      </c>
      <c r="F42" s="104">
        <v>0</v>
      </c>
    </row>
    <row r="43" spans="1:6" ht="25.5" x14ac:dyDescent="0.25">
      <c r="A43" s="95" t="s">
        <v>399</v>
      </c>
      <c r="B43" s="96" t="s">
        <v>400</v>
      </c>
      <c r="C43" s="97" t="s">
        <v>401</v>
      </c>
      <c r="D43" s="98">
        <v>0</v>
      </c>
      <c r="E43" s="98">
        <v>0</v>
      </c>
      <c r="F43" s="99">
        <v>0</v>
      </c>
    </row>
    <row r="44" spans="1:6" ht="25.5" x14ac:dyDescent="0.25">
      <c r="A44" s="95" t="s">
        <v>402</v>
      </c>
      <c r="B44" s="96" t="s">
        <v>403</v>
      </c>
      <c r="C44" s="97" t="s">
        <v>404</v>
      </c>
      <c r="D44" s="98">
        <v>0</v>
      </c>
      <c r="E44" s="98">
        <v>0</v>
      </c>
      <c r="F44" s="99">
        <v>0</v>
      </c>
    </row>
    <row r="45" spans="1:6" ht="51" x14ac:dyDescent="0.25">
      <c r="A45" s="100"/>
      <c r="B45" s="101" t="s">
        <v>405</v>
      </c>
      <c r="C45" s="102" t="s">
        <v>406</v>
      </c>
      <c r="D45" s="103">
        <v>0</v>
      </c>
      <c r="E45" s="103">
        <v>0</v>
      </c>
      <c r="F45" s="104">
        <v>0</v>
      </c>
    </row>
    <row r="46" spans="1:6" ht="25.5" x14ac:dyDescent="0.25">
      <c r="A46" s="100"/>
      <c r="B46" s="101" t="s">
        <v>407</v>
      </c>
      <c r="C46" s="102" t="s">
        <v>408</v>
      </c>
      <c r="D46" s="103">
        <v>0</v>
      </c>
      <c r="E46" s="103">
        <v>0</v>
      </c>
      <c r="F46" s="104">
        <v>0</v>
      </c>
    </row>
    <row r="47" spans="1:6" ht="25.5" x14ac:dyDescent="0.25">
      <c r="A47" s="100"/>
      <c r="B47" s="101" t="s">
        <v>409</v>
      </c>
      <c r="C47" s="102" t="s">
        <v>410</v>
      </c>
      <c r="D47" s="103">
        <v>0</v>
      </c>
      <c r="E47" s="103">
        <v>0</v>
      </c>
      <c r="F47" s="104">
        <v>0</v>
      </c>
    </row>
    <row r="48" spans="1:6" ht="25.5" x14ac:dyDescent="0.25">
      <c r="A48" s="95" t="s">
        <v>411</v>
      </c>
      <c r="B48" s="96" t="s">
        <v>412</v>
      </c>
      <c r="C48" s="97" t="s">
        <v>413</v>
      </c>
      <c r="D48" s="98">
        <v>0</v>
      </c>
      <c r="E48" s="98">
        <v>0</v>
      </c>
      <c r="F48" s="99">
        <v>0</v>
      </c>
    </row>
    <row r="49" spans="1:6" ht="25.5" x14ac:dyDescent="0.25">
      <c r="A49" s="90" t="s">
        <v>414</v>
      </c>
      <c r="B49" s="91" t="s">
        <v>415</v>
      </c>
      <c r="C49" s="92" t="s">
        <v>416</v>
      </c>
      <c r="D49" s="93">
        <v>71670883783</v>
      </c>
      <c r="E49" s="93">
        <v>164611926132</v>
      </c>
      <c r="F49" s="94">
        <v>0.44</v>
      </c>
    </row>
    <row r="50" spans="1:6" ht="25.5" x14ac:dyDescent="0.25">
      <c r="A50" s="90" t="s">
        <v>69</v>
      </c>
      <c r="B50" s="91" t="s">
        <v>417</v>
      </c>
      <c r="C50" s="92" t="s">
        <v>418</v>
      </c>
      <c r="D50" s="93">
        <v>0</v>
      </c>
      <c r="E50" s="93">
        <v>0</v>
      </c>
      <c r="F50" s="94">
        <v>0</v>
      </c>
    </row>
    <row r="51" spans="1:6" ht="25.5" x14ac:dyDescent="0.25">
      <c r="A51" s="95" t="s">
        <v>419</v>
      </c>
      <c r="B51" s="96" t="s">
        <v>420</v>
      </c>
      <c r="C51" s="97" t="s">
        <v>421</v>
      </c>
      <c r="D51" s="98">
        <v>0</v>
      </c>
      <c r="E51" s="98">
        <v>0</v>
      </c>
      <c r="F51" s="99">
        <v>0</v>
      </c>
    </row>
    <row r="52" spans="1:6" ht="25.5" x14ac:dyDescent="0.25">
      <c r="A52" s="95" t="s">
        <v>422</v>
      </c>
      <c r="B52" s="96" t="s">
        <v>423</v>
      </c>
      <c r="C52" s="97" t="s">
        <v>424</v>
      </c>
      <c r="D52" s="98">
        <v>227032263</v>
      </c>
      <c r="E52" s="98">
        <v>282145237</v>
      </c>
      <c r="F52" s="99">
        <v>0.8</v>
      </c>
    </row>
    <row r="53" spans="1:6" ht="25.5" x14ac:dyDescent="0.25">
      <c r="A53" s="95"/>
      <c r="B53" s="96" t="s">
        <v>425</v>
      </c>
      <c r="C53" s="97" t="s">
        <v>426</v>
      </c>
      <c r="D53" s="98">
        <v>10000187</v>
      </c>
      <c r="E53" s="98">
        <v>187</v>
      </c>
      <c r="F53" s="99">
        <v>53476.94</v>
      </c>
    </row>
    <row r="54" spans="1:6" ht="38.25" x14ac:dyDescent="0.25">
      <c r="A54" s="100"/>
      <c r="B54" s="101" t="s">
        <v>427</v>
      </c>
      <c r="C54" s="102" t="s">
        <v>428</v>
      </c>
      <c r="D54" s="103">
        <v>10000187</v>
      </c>
      <c r="E54" s="103">
        <v>187</v>
      </c>
      <c r="F54" s="104">
        <v>53476.94</v>
      </c>
    </row>
    <row r="55" spans="1:6" ht="51" x14ac:dyDescent="0.25">
      <c r="A55" s="100"/>
      <c r="B55" s="101" t="s">
        <v>429</v>
      </c>
      <c r="C55" s="102" t="s">
        <v>430</v>
      </c>
      <c r="D55" s="103">
        <v>0</v>
      </c>
      <c r="E55" s="103">
        <v>0</v>
      </c>
      <c r="F55" s="104">
        <v>0</v>
      </c>
    </row>
    <row r="56" spans="1:6" ht="51" x14ac:dyDescent="0.25">
      <c r="A56" s="100"/>
      <c r="B56" s="101" t="s">
        <v>431</v>
      </c>
      <c r="C56" s="102" t="s">
        <v>432</v>
      </c>
      <c r="D56" s="103">
        <v>0</v>
      </c>
      <c r="E56" s="103">
        <v>0</v>
      </c>
      <c r="F56" s="104">
        <v>0</v>
      </c>
    </row>
    <row r="57" spans="1:6" ht="38.25" x14ac:dyDescent="0.25">
      <c r="A57" s="100"/>
      <c r="B57" s="101" t="s">
        <v>433</v>
      </c>
      <c r="C57" s="102" t="s">
        <v>434</v>
      </c>
      <c r="D57" s="103">
        <v>0</v>
      </c>
      <c r="E57" s="103">
        <v>0</v>
      </c>
      <c r="F57" s="104">
        <v>0</v>
      </c>
    </row>
    <row r="58" spans="1:6" ht="51" x14ac:dyDescent="0.25">
      <c r="A58" s="95"/>
      <c r="B58" s="96" t="s">
        <v>435</v>
      </c>
      <c r="C58" s="97" t="s">
        <v>436</v>
      </c>
      <c r="D58" s="98">
        <v>930113</v>
      </c>
      <c r="E58" s="98">
        <v>901997</v>
      </c>
      <c r="F58" s="99">
        <v>1.03</v>
      </c>
    </row>
    <row r="59" spans="1:6" ht="76.5" x14ac:dyDescent="0.25">
      <c r="A59" s="95"/>
      <c r="B59" s="96" t="s">
        <v>437</v>
      </c>
      <c r="C59" s="97" t="s">
        <v>438</v>
      </c>
      <c r="D59" s="98">
        <v>316943</v>
      </c>
      <c r="E59" s="98">
        <v>469182</v>
      </c>
      <c r="F59" s="99">
        <v>0.68</v>
      </c>
    </row>
    <row r="60" spans="1:6" ht="25.5" x14ac:dyDescent="0.25">
      <c r="A60" s="95"/>
      <c r="B60" s="96" t="s">
        <v>439</v>
      </c>
      <c r="C60" s="97" t="s">
        <v>440</v>
      </c>
      <c r="D60" s="98">
        <v>0</v>
      </c>
      <c r="E60" s="98">
        <v>0</v>
      </c>
      <c r="F60" s="99">
        <v>0</v>
      </c>
    </row>
    <row r="61" spans="1:6" ht="38.25" x14ac:dyDescent="0.25">
      <c r="A61" s="95"/>
      <c r="B61" s="96" t="s">
        <v>441</v>
      </c>
      <c r="C61" s="97" t="s">
        <v>442</v>
      </c>
      <c r="D61" s="98">
        <v>24300000</v>
      </c>
      <c r="E61" s="98">
        <v>24300000</v>
      </c>
      <c r="F61" s="99">
        <v>1</v>
      </c>
    </row>
    <row r="62" spans="1:6" ht="38.25" x14ac:dyDescent="0.25">
      <c r="A62" s="95"/>
      <c r="B62" s="96" t="s">
        <v>443</v>
      </c>
      <c r="C62" s="97" t="s">
        <v>444</v>
      </c>
      <c r="D62" s="98">
        <v>74085020</v>
      </c>
      <c r="E62" s="98">
        <v>139073871</v>
      </c>
      <c r="F62" s="99">
        <v>0.53</v>
      </c>
    </row>
    <row r="63" spans="1:6" ht="25.5" x14ac:dyDescent="0.25">
      <c r="A63" s="95"/>
      <c r="B63" s="96" t="s">
        <v>445</v>
      </c>
      <c r="C63" s="97" t="s">
        <v>446</v>
      </c>
      <c r="D63" s="98">
        <v>16500000</v>
      </c>
      <c r="E63" s="98">
        <v>16500000</v>
      </c>
      <c r="F63" s="99">
        <v>1</v>
      </c>
    </row>
    <row r="64" spans="1:6" ht="25.5" x14ac:dyDescent="0.25">
      <c r="A64" s="95"/>
      <c r="B64" s="96" t="s">
        <v>447</v>
      </c>
      <c r="C64" s="97" t="s">
        <v>448</v>
      </c>
      <c r="D64" s="98">
        <v>7700000</v>
      </c>
      <c r="E64" s="98">
        <v>7700000</v>
      </c>
      <c r="F64" s="99">
        <v>1</v>
      </c>
    </row>
    <row r="65" spans="1:6" ht="25.5" x14ac:dyDescent="0.25">
      <c r="A65" s="95"/>
      <c r="B65" s="96" t="s">
        <v>449</v>
      </c>
      <c r="C65" s="97" t="s">
        <v>450</v>
      </c>
      <c r="D65" s="98">
        <v>0</v>
      </c>
      <c r="E65" s="98">
        <v>0</v>
      </c>
      <c r="F65" s="99">
        <v>0</v>
      </c>
    </row>
    <row r="66" spans="1:6" ht="25.5" x14ac:dyDescent="0.25">
      <c r="A66" s="100"/>
      <c r="B66" s="101" t="s">
        <v>451</v>
      </c>
      <c r="C66" s="102" t="s">
        <v>452</v>
      </c>
      <c r="D66" s="103">
        <v>0</v>
      </c>
      <c r="E66" s="103">
        <v>0</v>
      </c>
      <c r="F66" s="104">
        <v>0</v>
      </c>
    </row>
    <row r="67" spans="1:6" ht="38.25" x14ac:dyDescent="0.25">
      <c r="A67" s="100"/>
      <c r="B67" s="101" t="s">
        <v>453</v>
      </c>
      <c r="C67" s="102" t="s">
        <v>454</v>
      </c>
      <c r="D67" s="103">
        <v>0</v>
      </c>
      <c r="E67" s="103">
        <v>0</v>
      </c>
      <c r="F67" s="104">
        <v>0</v>
      </c>
    </row>
    <row r="68" spans="1:6" ht="25.5" x14ac:dyDescent="0.25">
      <c r="A68" s="95"/>
      <c r="B68" s="96" t="s">
        <v>455</v>
      </c>
      <c r="C68" s="97" t="s">
        <v>456</v>
      </c>
      <c r="D68" s="98">
        <v>15000000</v>
      </c>
      <c r="E68" s="98">
        <v>15000000</v>
      </c>
      <c r="F68" s="99">
        <v>1</v>
      </c>
    </row>
    <row r="69" spans="1:6" ht="25.5" x14ac:dyDescent="0.25">
      <c r="A69" s="100"/>
      <c r="B69" s="101" t="s">
        <v>457</v>
      </c>
      <c r="C69" s="102" t="s">
        <v>458</v>
      </c>
      <c r="D69" s="103">
        <v>15000000</v>
      </c>
      <c r="E69" s="103">
        <v>15000000</v>
      </c>
      <c r="F69" s="104">
        <v>1</v>
      </c>
    </row>
    <row r="70" spans="1:6" ht="38.25" x14ac:dyDescent="0.25">
      <c r="A70" s="100"/>
      <c r="B70" s="101" t="s">
        <v>459</v>
      </c>
      <c r="C70" s="102" t="s">
        <v>460</v>
      </c>
      <c r="D70" s="103">
        <v>0</v>
      </c>
      <c r="E70" s="103">
        <v>0</v>
      </c>
      <c r="F70" s="104">
        <v>0</v>
      </c>
    </row>
    <row r="71" spans="1:6" ht="25.5" x14ac:dyDescent="0.25">
      <c r="A71" s="100"/>
      <c r="B71" s="101" t="s">
        <v>461</v>
      </c>
      <c r="C71" s="102" t="s">
        <v>462</v>
      </c>
      <c r="D71" s="103">
        <v>0</v>
      </c>
      <c r="E71" s="103">
        <v>0</v>
      </c>
      <c r="F71" s="104">
        <v>0</v>
      </c>
    </row>
    <row r="72" spans="1:6" ht="25.5" x14ac:dyDescent="0.25">
      <c r="A72" s="95"/>
      <c r="B72" s="96" t="s">
        <v>463</v>
      </c>
      <c r="C72" s="97" t="s">
        <v>464</v>
      </c>
      <c r="D72" s="98">
        <v>65000000</v>
      </c>
      <c r="E72" s="98">
        <v>65000000</v>
      </c>
      <c r="F72" s="99">
        <v>1</v>
      </c>
    </row>
    <row r="73" spans="1:6" ht="25.5" x14ac:dyDescent="0.25">
      <c r="A73" s="95"/>
      <c r="B73" s="96" t="s">
        <v>465</v>
      </c>
      <c r="C73" s="97" t="s">
        <v>466</v>
      </c>
      <c r="D73" s="98">
        <v>0</v>
      </c>
      <c r="E73" s="98">
        <v>0</v>
      </c>
      <c r="F73" s="99">
        <v>0</v>
      </c>
    </row>
    <row r="74" spans="1:6" ht="25.5" x14ac:dyDescent="0.25">
      <c r="A74" s="95"/>
      <c r="B74" s="96" t="s">
        <v>467</v>
      </c>
      <c r="C74" s="97" t="s">
        <v>468</v>
      </c>
      <c r="D74" s="98">
        <v>0</v>
      </c>
      <c r="E74" s="98">
        <v>0</v>
      </c>
      <c r="F74" s="99">
        <v>0</v>
      </c>
    </row>
    <row r="75" spans="1:6" ht="38.25" x14ac:dyDescent="0.25">
      <c r="A75" s="95"/>
      <c r="B75" s="96" t="s">
        <v>469</v>
      </c>
      <c r="C75" s="97" t="s">
        <v>470</v>
      </c>
      <c r="D75" s="98">
        <v>13200000</v>
      </c>
      <c r="E75" s="98">
        <v>13200000</v>
      </c>
      <c r="F75" s="99">
        <v>1</v>
      </c>
    </row>
    <row r="76" spans="1:6" ht="63.75" x14ac:dyDescent="0.25">
      <c r="A76" s="95"/>
      <c r="B76" s="96" t="s">
        <v>471</v>
      </c>
      <c r="C76" s="97" t="s">
        <v>472</v>
      </c>
      <c r="D76" s="98">
        <v>0</v>
      </c>
      <c r="E76" s="98">
        <v>0</v>
      </c>
      <c r="F76" s="99">
        <v>0</v>
      </c>
    </row>
    <row r="77" spans="1:6" ht="51" x14ac:dyDescent="0.25">
      <c r="A77" s="95"/>
      <c r="B77" s="96" t="s">
        <v>473</v>
      </c>
      <c r="C77" s="97" t="s">
        <v>474</v>
      </c>
      <c r="D77" s="98">
        <v>0</v>
      </c>
      <c r="E77" s="98">
        <v>0</v>
      </c>
      <c r="F77" s="99">
        <v>0</v>
      </c>
    </row>
    <row r="78" spans="1:6" ht="25.5" x14ac:dyDescent="0.25">
      <c r="A78" s="95"/>
      <c r="B78" s="96" t="s">
        <v>475</v>
      </c>
      <c r="C78" s="97" t="s">
        <v>476</v>
      </c>
      <c r="D78" s="98">
        <v>0</v>
      </c>
      <c r="E78" s="98">
        <v>0</v>
      </c>
      <c r="F78" s="99">
        <v>0</v>
      </c>
    </row>
    <row r="79" spans="1:6" ht="25.5" x14ac:dyDescent="0.25">
      <c r="A79" s="100"/>
      <c r="B79" s="101" t="s">
        <v>477</v>
      </c>
      <c r="C79" s="102" t="s">
        <v>478</v>
      </c>
      <c r="D79" s="103">
        <v>0</v>
      </c>
      <c r="E79" s="103">
        <v>0</v>
      </c>
      <c r="F79" s="104">
        <v>0</v>
      </c>
    </row>
    <row r="80" spans="1:6" ht="51" x14ac:dyDescent="0.25">
      <c r="A80" s="100"/>
      <c r="B80" s="101" t="s">
        <v>479</v>
      </c>
      <c r="C80" s="102" t="s">
        <v>480</v>
      </c>
      <c r="D80" s="103">
        <v>0</v>
      </c>
      <c r="E80" s="103">
        <v>0</v>
      </c>
      <c r="F80" s="104">
        <v>0</v>
      </c>
    </row>
    <row r="81" spans="1:7" ht="51" x14ac:dyDescent="0.25">
      <c r="A81" s="100"/>
      <c r="B81" s="101" t="s">
        <v>481</v>
      </c>
      <c r="C81" s="102" t="s">
        <v>482</v>
      </c>
      <c r="D81" s="103">
        <v>0</v>
      </c>
      <c r="E81" s="103">
        <v>0</v>
      </c>
      <c r="F81" s="104">
        <v>0</v>
      </c>
    </row>
    <row r="82" spans="1:7" ht="51" x14ac:dyDescent="0.25">
      <c r="A82" s="100"/>
      <c r="B82" s="101" t="s">
        <v>483</v>
      </c>
      <c r="C82" s="102" t="s">
        <v>484</v>
      </c>
      <c r="D82" s="103">
        <v>0</v>
      </c>
      <c r="E82" s="103">
        <v>0</v>
      </c>
      <c r="F82" s="104">
        <v>0</v>
      </c>
    </row>
    <row r="83" spans="1:7" ht="25.5" x14ac:dyDescent="0.25">
      <c r="A83" s="100"/>
      <c r="B83" s="101" t="s">
        <v>485</v>
      </c>
      <c r="C83" s="102" t="s">
        <v>486</v>
      </c>
      <c r="D83" s="103">
        <v>0</v>
      </c>
      <c r="E83" s="103">
        <v>0</v>
      </c>
      <c r="F83" s="104">
        <v>0</v>
      </c>
    </row>
    <row r="84" spans="1:7" ht="25.5" x14ac:dyDescent="0.25">
      <c r="A84" s="95"/>
      <c r="B84" s="96" t="s">
        <v>487</v>
      </c>
      <c r="C84" s="97" t="s">
        <v>488</v>
      </c>
      <c r="D84" s="98">
        <v>0</v>
      </c>
      <c r="E84" s="98">
        <v>0</v>
      </c>
      <c r="F84" s="99">
        <v>0</v>
      </c>
    </row>
    <row r="85" spans="1:7" ht="25.5" x14ac:dyDescent="0.25">
      <c r="A85" s="100"/>
      <c r="B85" s="101" t="s">
        <v>489</v>
      </c>
      <c r="C85" s="102" t="s">
        <v>490</v>
      </c>
      <c r="D85" s="103">
        <v>0</v>
      </c>
      <c r="E85" s="103">
        <v>0</v>
      </c>
      <c r="F85" s="104">
        <v>0</v>
      </c>
    </row>
    <row r="86" spans="1:7" ht="25.5" x14ac:dyDescent="0.25">
      <c r="A86" s="100"/>
      <c r="B86" s="101" t="s">
        <v>491</v>
      </c>
      <c r="C86" s="102" t="s">
        <v>492</v>
      </c>
      <c r="D86" s="103">
        <v>0</v>
      </c>
      <c r="E86" s="103">
        <v>0</v>
      </c>
      <c r="F86" s="104">
        <v>0</v>
      </c>
    </row>
    <row r="87" spans="1:7" ht="25.5" x14ac:dyDescent="0.25">
      <c r="A87" s="90" t="s">
        <v>493</v>
      </c>
      <c r="B87" s="91" t="s">
        <v>494</v>
      </c>
      <c r="C87" s="92" t="s">
        <v>495</v>
      </c>
      <c r="D87" s="93">
        <v>227032263</v>
      </c>
      <c r="E87" s="93">
        <v>282145237</v>
      </c>
      <c r="F87" s="94">
        <v>0.8</v>
      </c>
    </row>
    <row r="88" spans="1:7" ht="25.5" x14ac:dyDescent="0.25">
      <c r="A88" s="90"/>
      <c r="B88" s="91" t="s">
        <v>496</v>
      </c>
      <c r="C88" s="92" t="s">
        <v>497</v>
      </c>
      <c r="D88" s="93">
        <v>71443851520</v>
      </c>
      <c r="E88" s="93">
        <v>164329780895</v>
      </c>
      <c r="F88" s="94">
        <v>0.43</v>
      </c>
    </row>
    <row r="89" spans="1:7" ht="25.5" x14ac:dyDescent="0.25">
      <c r="A89" s="90"/>
      <c r="B89" s="91" t="s">
        <v>498</v>
      </c>
      <c r="C89" s="92" t="s">
        <v>499</v>
      </c>
      <c r="D89" s="105">
        <v>6224309.7800000003</v>
      </c>
      <c r="E89" s="105">
        <v>15175967.08</v>
      </c>
      <c r="F89" s="94">
        <v>0.41</v>
      </c>
    </row>
    <row r="90" spans="1:7" ht="51" x14ac:dyDescent="0.25">
      <c r="A90" s="106"/>
      <c r="B90" s="107" t="s">
        <v>500</v>
      </c>
      <c r="C90" s="108" t="s">
        <v>501</v>
      </c>
      <c r="D90" s="109">
        <v>11478.19</v>
      </c>
      <c r="E90" s="109">
        <v>10828.29</v>
      </c>
      <c r="F90" s="110">
        <v>1.06</v>
      </c>
    </row>
    <row r="91" spans="1:7" ht="15.75" customHeight="1" x14ac:dyDescent="0.25">
      <c r="A91" s="50"/>
    </row>
    <row r="92" spans="1:7" ht="6" customHeight="1" x14ac:dyDescent="0.15">
      <c r="A92" s="2"/>
      <c r="B92" s="2"/>
      <c r="C92" s="2"/>
      <c r="D92" s="89"/>
      <c r="E92" s="2"/>
      <c r="F92" s="2"/>
      <c r="G92" s="2"/>
    </row>
    <row r="93" spans="1:7" ht="15.75" customHeight="1" x14ac:dyDescent="0.25">
      <c r="A93" s="5"/>
      <c r="B93" s="5"/>
    </row>
    <row r="94" spans="1:7" ht="15.75" customHeight="1" x14ac:dyDescent="0.25">
      <c r="A94" s="30"/>
      <c r="B94" s="29"/>
    </row>
    <row r="95" spans="1:7" ht="15.75" customHeight="1" x14ac:dyDescent="0.25">
      <c r="A95" s="2"/>
      <c r="B95" s="2"/>
      <c r="C95" s="2"/>
      <c r="D95" s="2"/>
      <c r="E95" s="2"/>
      <c r="F95" s="2"/>
      <c r="G95" s="2"/>
    </row>
    <row r="96" spans="1:7" ht="15.75" customHeight="1" x14ac:dyDescent="0.25">
      <c r="A96" s="2"/>
      <c r="B96" s="2"/>
      <c r="C96" s="2"/>
      <c r="D96" s="2"/>
      <c r="E96" s="2"/>
      <c r="F96" s="2"/>
      <c r="G96" s="2"/>
    </row>
    <row r="97" spans="1:7" ht="15" customHeight="1" x14ac:dyDescent="0.25">
      <c r="A97" s="2"/>
      <c r="B97" s="2"/>
      <c r="C97" s="2"/>
      <c r="D97" s="2"/>
      <c r="E97" s="2"/>
      <c r="F97" s="2"/>
      <c r="G97" s="2"/>
    </row>
    <row r="98" spans="1:7" ht="15" customHeight="1" x14ac:dyDescent="0.25">
      <c r="A98" s="2"/>
      <c r="B98" s="2"/>
      <c r="C98" s="2"/>
      <c r="D98" s="2"/>
      <c r="E98" s="2"/>
      <c r="F98" s="2"/>
      <c r="G98" s="2"/>
    </row>
    <row r="99" spans="1:7" ht="15.75" customHeight="1" x14ac:dyDescent="0.25">
      <c r="A99" s="2"/>
      <c r="B99" s="2"/>
      <c r="C99" s="2"/>
      <c r="D99" s="2"/>
      <c r="E99" s="2"/>
      <c r="F99" s="2"/>
      <c r="G99" s="2"/>
    </row>
    <row r="100" spans="1:7" ht="15.75" customHeight="1" x14ac:dyDescent="0.25">
      <c r="A100" s="2"/>
      <c r="B100" s="2"/>
      <c r="C100" s="2"/>
      <c r="D100" s="2"/>
      <c r="E100" s="2"/>
      <c r="F100" s="2"/>
      <c r="G100" s="2"/>
    </row>
    <row r="101" spans="1:7" ht="31.5" customHeight="1" x14ac:dyDescent="0.25">
      <c r="A101" s="28"/>
      <c r="B101" s="74"/>
    </row>
  </sheetData>
  <printOptions horizontalCentered="1"/>
  <pageMargins left="0" right="0" top="0.5899999737739563" bottom="0.5899999737739563" header="0.5" footer="0.5"/>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BCBC5-2645-4F32-87BF-5EA06E5E649E}">
  <sheetPr>
    <tabColor theme="5" tint="0.59999389629810485"/>
    <outlinePr summaryBelow="0"/>
  </sheetPr>
  <dimension ref="A1:I90"/>
  <sheetViews>
    <sheetView showGridLines="0" showZeros="0" showOutlineSymbols="0" view="pageBreakPreview" zoomScale="115" zoomScaleNormal="100" zoomScaleSheetLayoutView="115" workbookViewId="0"/>
  </sheetViews>
  <sheetFormatPr defaultRowHeight="15" x14ac:dyDescent="0.25"/>
  <cols>
    <col min="1" max="1" width="5.7109375" style="1" customWidth="1"/>
    <col min="2" max="2" width="32.140625" style="1" customWidth="1"/>
    <col min="3" max="3" width="9.28515625" style="1" customWidth="1"/>
    <col min="4" max="4" width="18" style="1" customWidth="1"/>
    <col min="5" max="5" width="20.42578125" style="1" customWidth="1"/>
    <col min="6" max="6" width="17.140625" style="1" customWidth="1"/>
    <col min="7" max="256" width="9.140625" style="1"/>
    <col min="257" max="257" width="5.7109375" style="1" customWidth="1"/>
    <col min="258" max="258" width="32.140625" style="1" customWidth="1"/>
    <col min="259" max="259" width="9.28515625" style="1" customWidth="1"/>
    <col min="260" max="260" width="18" style="1" customWidth="1"/>
    <col min="261" max="261" width="20.42578125" style="1" customWidth="1"/>
    <col min="262" max="262" width="17.140625" style="1" customWidth="1"/>
    <col min="263" max="512" width="9.140625" style="1"/>
    <col min="513" max="513" width="5.7109375" style="1" customWidth="1"/>
    <col min="514" max="514" width="32.140625" style="1" customWidth="1"/>
    <col min="515" max="515" width="9.28515625" style="1" customWidth="1"/>
    <col min="516" max="516" width="18" style="1" customWidth="1"/>
    <col min="517" max="517" width="20.42578125" style="1" customWidth="1"/>
    <col min="518" max="518" width="17.140625" style="1" customWidth="1"/>
    <col min="519" max="768" width="9.140625" style="1"/>
    <col min="769" max="769" width="5.7109375" style="1" customWidth="1"/>
    <col min="770" max="770" width="32.140625" style="1" customWidth="1"/>
    <col min="771" max="771" width="9.28515625" style="1" customWidth="1"/>
    <col min="772" max="772" width="18" style="1" customWidth="1"/>
    <col min="773" max="773" width="20.42578125" style="1" customWidth="1"/>
    <col min="774" max="774" width="17.140625" style="1" customWidth="1"/>
    <col min="775" max="1024" width="9.140625" style="1"/>
    <col min="1025" max="1025" width="5.7109375" style="1" customWidth="1"/>
    <col min="1026" max="1026" width="32.140625" style="1" customWidth="1"/>
    <col min="1027" max="1027" width="9.28515625" style="1" customWidth="1"/>
    <col min="1028" max="1028" width="18" style="1" customWidth="1"/>
    <col min="1029" max="1029" width="20.42578125" style="1" customWidth="1"/>
    <col min="1030" max="1030" width="17.140625" style="1" customWidth="1"/>
    <col min="1031" max="1280" width="9.140625" style="1"/>
    <col min="1281" max="1281" width="5.7109375" style="1" customWidth="1"/>
    <col min="1282" max="1282" width="32.140625" style="1" customWidth="1"/>
    <col min="1283" max="1283" width="9.28515625" style="1" customWidth="1"/>
    <col min="1284" max="1284" width="18" style="1" customWidth="1"/>
    <col min="1285" max="1285" width="20.42578125" style="1" customWidth="1"/>
    <col min="1286" max="1286" width="17.140625" style="1" customWidth="1"/>
    <col min="1287" max="1536" width="9.140625" style="1"/>
    <col min="1537" max="1537" width="5.7109375" style="1" customWidth="1"/>
    <col min="1538" max="1538" width="32.140625" style="1" customWidth="1"/>
    <col min="1539" max="1539" width="9.28515625" style="1" customWidth="1"/>
    <col min="1540" max="1540" width="18" style="1" customWidth="1"/>
    <col min="1541" max="1541" width="20.42578125" style="1" customWidth="1"/>
    <col min="1542" max="1542" width="17.140625" style="1" customWidth="1"/>
    <col min="1543" max="1792" width="9.140625" style="1"/>
    <col min="1793" max="1793" width="5.7109375" style="1" customWidth="1"/>
    <col min="1794" max="1794" width="32.140625" style="1" customWidth="1"/>
    <col min="1795" max="1795" width="9.28515625" style="1" customWidth="1"/>
    <col min="1796" max="1796" width="18" style="1" customWidth="1"/>
    <col min="1797" max="1797" width="20.42578125" style="1" customWidth="1"/>
    <col min="1798" max="1798" width="17.140625" style="1" customWidth="1"/>
    <col min="1799" max="2048" width="9.140625" style="1"/>
    <col min="2049" max="2049" width="5.7109375" style="1" customWidth="1"/>
    <col min="2050" max="2050" width="32.140625" style="1" customWidth="1"/>
    <col min="2051" max="2051" width="9.28515625" style="1" customWidth="1"/>
    <col min="2052" max="2052" width="18" style="1" customWidth="1"/>
    <col min="2053" max="2053" width="20.42578125" style="1" customWidth="1"/>
    <col min="2054" max="2054" width="17.140625" style="1" customWidth="1"/>
    <col min="2055" max="2304" width="9.140625" style="1"/>
    <col min="2305" max="2305" width="5.7109375" style="1" customWidth="1"/>
    <col min="2306" max="2306" width="32.140625" style="1" customWidth="1"/>
    <col min="2307" max="2307" width="9.28515625" style="1" customWidth="1"/>
    <col min="2308" max="2308" width="18" style="1" customWidth="1"/>
    <col min="2309" max="2309" width="20.42578125" style="1" customWidth="1"/>
    <col min="2310" max="2310" width="17.140625" style="1" customWidth="1"/>
    <col min="2311" max="2560" width="9.140625" style="1"/>
    <col min="2561" max="2561" width="5.7109375" style="1" customWidth="1"/>
    <col min="2562" max="2562" width="32.140625" style="1" customWidth="1"/>
    <col min="2563" max="2563" width="9.28515625" style="1" customWidth="1"/>
    <col min="2564" max="2564" width="18" style="1" customWidth="1"/>
    <col min="2565" max="2565" width="20.42578125" style="1" customWidth="1"/>
    <col min="2566" max="2566" width="17.140625" style="1" customWidth="1"/>
    <col min="2567" max="2816" width="9.140625" style="1"/>
    <col min="2817" max="2817" width="5.7109375" style="1" customWidth="1"/>
    <col min="2818" max="2818" width="32.140625" style="1" customWidth="1"/>
    <col min="2819" max="2819" width="9.28515625" style="1" customWidth="1"/>
    <col min="2820" max="2820" width="18" style="1" customWidth="1"/>
    <col min="2821" max="2821" width="20.42578125" style="1" customWidth="1"/>
    <col min="2822" max="2822" width="17.140625" style="1" customWidth="1"/>
    <col min="2823" max="3072" width="9.140625" style="1"/>
    <col min="3073" max="3073" width="5.7109375" style="1" customWidth="1"/>
    <col min="3074" max="3074" width="32.140625" style="1" customWidth="1"/>
    <col min="3075" max="3075" width="9.28515625" style="1" customWidth="1"/>
    <col min="3076" max="3076" width="18" style="1" customWidth="1"/>
    <col min="3077" max="3077" width="20.42578125" style="1" customWidth="1"/>
    <col min="3078" max="3078" width="17.140625" style="1" customWidth="1"/>
    <col min="3079" max="3328" width="9.140625" style="1"/>
    <col min="3329" max="3329" width="5.7109375" style="1" customWidth="1"/>
    <col min="3330" max="3330" width="32.140625" style="1" customWidth="1"/>
    <col min="3331" max="3331" width="9.28515625" style="1" customWidth="1"/>
    <col min="3332" max="3332" width="18" style="1" customWidth="1"/>
    <col min="3333" max="3333" width="20.42578125" style="1" customWidth="1"/>
    <col min="3334" max="3334" width="17.140625" style="1" customWidth="1"/>
    <col min="3335" max="3584" width="9.140625" style="1"/>
    <col min="3585" max="3585" width="5.7109375" style="1" customWidth="1"/>
    <col min="3586" max="3586" width="32.140625" style="1" customWidth="1"/>
    <col min="3587" max="3587" width="9.28515625" style="1" customWidth="1"/>
    <col min="3588" max="3588" width="18" style="1" customWidth="1"/>
    <col min="3589" max="3589" width="20.42578125" style="1" customWidth="1"/>
    <col min="3590" max="3590" width="17.140625" style="1" customWidth="1"/>
    <col min="3591" max="3840" width="9.140625" style="1"/>
    <col min="3841" max="3841" width="5.7109375" style="1" customWidth="1"/>
    <col min="3842" max="3842" width="32.140625" style="1" customWidth="1"/>
    <col min="3843" max="3843" width="9.28515625" style="1" customWidth="1"/>
    <col min="3844" max="3844" width="18" style="1" customWidth="1"/>
    <col min="3845" max="3845" width="20.42578125" style="1" customWidth="1"/>
    <col min="3846" max="3846" width="17.140625" style="1" customWidth="1"/>
    <col min="3847" max="4096" width="9.140625" style="1"/>
    <col min="4097" max="4097" width="5.7109375" style="1" customWidth="1"/>
    <col min="4098" max="4098" width="32.140625" style="1" customWidth="1"/>
    <col min="4099" max="4099" width="9.28515625" style="1" customWidth="1"/>
    <col min="4100" max="4100" width="18" style="1" customWidth="1"/>
    <col min="4101" max="4101" width="20.42578125" style="1" customWidth="1"/>
    <col min="4102" max="4102" width="17.140625" style="1" customWidth="1"/>
    <col min="4103" max="4352" width="9.140625" style="1"/>
    <col min="4353" max="4353" width="5.7109375" style="1" customWidth="1"/>
    <col min="4354" max="4354" width="32.140625" style="1" customWidth="1"/>
    <col min="4355" max="4355" width="9.28515625" style="1" customWidth="1"/>
    <col min="4356" max="4356" width="18" style="1" customWidth="1"/>
    <col min="4357" max="4357" width="20.42578125" style="1" customWidth="1"/>
    <col min="4358" max="4358" width="17.140625" style="1" customWidth="1"/>
    <col min="4359" max="4608" width="9.140625" style="1"/>
    <col min="4609" max="4609" width="5.7109375" style="1" customWidth="1"/>
    <col min="4610" max="4610" width="32.140625" style="1" customWidth="1"/>
    <col min="4611" max="4611" width="9.28515625" style="1" customWidth="1"/>
    <col min="4612" max="4612" width="18" style="1" customWidth="1"/>
    <col min="4613" max="4613" width="20.42578125" style="1" customWidth="1"/>
    <col min="4614" max="4614" width="17.140625" style="1" customWidth="1"/>
    <col min="4615" max="4864" width="9.140625" style="1"/>
    <col min="4865" max="4865" width="5.7109375" style="1" customWidth="1"/>
    <col min="4866" max="4866" width="32.140625" style="1" customWidth="1"/>
    <col min="4867" max="4867" width="9.28515625" style="1" customWidth="1"/>
    <col min="4868" max="4868" width="18" style="1" customWidth="1"/>
    <col min="4869" max="4869" width="20.42578125" style="1" customWidth="1"/>
    <col min="4870" max="4870" width="17.140625" style="1" customWidth="1"/>
    <col min="4871" max="5120" width="9.140625" style="1"/>
    <col min="5121" max="5121" width="5.7109375" style="1" customWidth="1"/>
    <col min="5122" max="5122" width="32.140625" style="1" customWidth="1"/>
    <col min="5123" max="5123" width="9.28515625" style="1" customWidth="1"/>
    <col min="5124" max="5124" width="18" style="1" customWidth="1"/>
    <col min="5125" max="5125" width="20.42578125" style="1" customWidth="1"/>
    <col min="5126" max="5126" width="17.140625" style="1" customWidth="1"/>
    <col min="5127" max="5376" width="9.140625" style="1"/>
    <col min="5377" max="5377" width="5.7109375" style="1" customWidth="1"/>
    <col min="5378" max="5378" width="32.140625" style="1" customWidth="1"/>
    <col min="5379" max="5379" width="9.28515625" style="1" customWidth="1"/>
    <col min="5380" max="5380" width="18" style="1" customWidth="1"/>
    <col min="5381" max="5381" width="20.42578125" style="1" customWidth="1"/>
    <col min="5382" max="5382" width="17.140625" style="1" customWidth="1"/>
    <col min="5383" max="5632" width="9.140625" style="1"/>
    <col min="5633" max="5633" width="5.7109375" style="1" customWidth="1"/>
    <col min="5634" max="5634" width="32.140625" style="1" customWidth="1"/>
    <col min="5635" max="5635" width="9.28515625" style="1" customWidth="1"/>
    <col min="5636" max="5636" width="18" style="1" customWidth="1"/>
    <col min="5637" max="5637" width="20.42578125" style="1" customWidth="1"/>
    <col min="5638" max="5638" width="17.140625" style="1" customWidth="1"/>
    <col min="5639" max="5888" width="9.140625" style="1"/>
    <col min="5889" max="5889" width="5.7109375" style="1" customWidth="1"/>
    <col min="5890" max="5890" width="32.140625" style="1" customWidth="1"/>
    <col min="5891" max="5891" width="9.28515625" style="1" customWidth="1"/>
    <col min="5892" max="5892" width="18" style="1" customWidth="1"/>
    <col min="5893" max="5893" width="20.42578125" style="1" customWidth="1"/>
    <col min="5894" max="5894" width="17.140625" style="1" customWidth="1"/>
    <col min="5895" max="6144" width="9.140625" style="1"/>
    <col min="6145" max="6145" width="5.7109375" style="1" customWidth="1"/>
    <col min="6146" max="6146" width="32.140625" style="1" customWidth="1"/>
    <col min="6147" max="6147" width="9.28515625" style="1" customWidth="1"/>
    <col min="6148" max="6148" width="18" style="1" customWidth="1"/>
    <col min="6149" max="6149" width="20.42578125" style="1" customWidth="1"/>
    <col min="6150" max="6150" width="17.140625" style="1" customWidth="1"/>
    <col min="6151" max="6400" width="9.140625" style="1"/>
    <col min="6401" max="6401" width="5.7109375" style="1" customWidth="1"/>
    <col min="6402" max="6402" width="32.140625" style="1" customWidth="1"/>
    <col min="6403" max="6403" width="9.28515625" style="1" customWidth="1"/>
    <col min="6404" max="6404" width="18" style="1" customWidth="1"/>
    <col min="6405" max="6405" width="20.42578125" style="1" customWidth="1"/>
    <col min="6406" max="6406" width="17.140625" style="1" customWidth="1"/>
    <col min="6407" max="6656" width="9.140625" style="1"/>
    <col min="6657" max="6657" width="5.7109375" style="1" customWidth="1"/>
    <col min="6658" max="6658" width="32.140625" style="1" customWidth="1"/>
    <col min="6659" max="6659" width="9.28515625" style="1" customWidth="1"/>
    <col min="6660" max="6660" width="18" style="1" customWidth="1"/>
    <col min="6661" max="6661" width="20.42578125" style="1" customWidth="1"/>
    <col min="6662" max="6662" width="17.140625" style="1" customWidth="1"/>
    <col min="6663" max="6912" width="9.140625" style="1"/>
    <col min="6913" max="6913" width="5.7109375" style="1" customWidth="1"/>
    <col min="6914" max="6914" width="32.140625" style="1" customWidth="1"/>
    <col min="6915" max="6915" width="9.28515625" style="1" customWidth="1"/>
    <col min="6916" max="6916" width="18" style="1" customWidth="1"/>
    <col min="6917" max="6917" width="20.42578125" style="1" customWidth="1"/>
    <col min="6918" max="6918" width="17.140625" style="1" customWidth="1"/>
    <col min="6919" max="7168" width="9.140625" style="1"/>
    <col min="7169" max="7169" width="5.7109375" style="1" customWidth="1"/>
    <col min="7170" max="7170" width="32.140625" style="1" customWidth="1"/>
    <col min="7171" max="7171" width="9.28515625" style="1" customWidth="1"/>
    <col min="7172" max="7172" width="18" style="1" customWidth="1"/>
    <col min="7173" max="7173" width="20.42578125" style="1" customWidth="1"/>
    <col min="7174" max="7174" width="17.140625" style="1" customWidth="1"/>
    <col min="7175" max="7424" width="9.140625" style="1"/>
    <col min="7425" max="7425" width="5.7109375" style="1" customWidth="1"/>
    <col min="7426" max="7426" width="32.140625" style="1" customWidth="1"/>
    <col min="7427" max="7427" width="9.28515625" style="1" customWidth="1"/>
    <col min="7428" max="7428" width="18" style="1" customWidth="1"/>
    <col min="7429" max="7429" width="20.42578125" style="1" customWidth="1"/>
    <col min="7430" max="7430" width="17.140625" style="1" customWidth="1"/>
    <col min="7431" max="7680" width="9.140625" style="1"/>
    <col min="7681" max="7681" width="5.7109375" style="1" customWidth="1"/>
    <col min="7682" max="7682" width="32.140625" style="1" customWidth="1"/>
    <col min="7683" max="7683" width="9.28515625" style="1" customWidth="1"/>
    <col min="7684" max="7684" width="18" style="1" customWidth="1"/>
    <col min="7685" max="7685" width="20.42578125" style="1" customWidth="1"/>
    <col min="7686" max="7686" width="17.140625" style="1" customWidth="1"/>
    <col min="7687" max="7936" width="9.140625" style="1"/>
    <col min="7937" max="7937" width="5.7109375" style="1" customWidth="1"/>
    <col min="7938" max="7938" width="32.140625" style="1" customWidth="1"/>
    <col min="7939" max="7939" width="9.28515625" style="1" customWidth="1"/>
    <col min="7940" max="7940" width="18" style="1" customWidth="1"/>
    <col min="7941" max="7941" width="20.42578125" style="1" customWidth="1"/>
    <col min="7942" max="7942" width="17.140625" style="1" customWidth="1"/>
    <col min="7943" max="8192" width="9.140625" style="1"/>
    <col min="8193" max="8193" width="5.7109375" style="1" customWidth="1"/>
    <col min="8194" max="8194" width="32.140625" style="1" customWidth="1"/>
    <col min="8195" max="8195" width="9.28515625" style="1" customWidth="1"/>
    <col min="8196" max="8196" width="18" style="1" customWidth="1"/>
    <col min="8197" max="8197" width="20.42578125" style="1" customWidth="1"/>
    <col min="8198" max="8198" width="17.140625" style="1" customWidth="1"/>
    <col min="8199" max="8448" width="9.140625" style="1"/>
    <col min="8449" max="8449" width="5.7109375" style="1" customWidth="1"/>
    <col min="8450" max="8450" width="32.140625" style="1" customWidth="1"/>
    <col min="8451" max="8451" width="9.28515625" style="1" customWidth="1"/>
    <col min="8452" max="8452" width="18" style="1" customWidth="1"/>
    <col min="8453" max="8453" width="20.42578125" style="1" customWidth="1"/>
    <col min="8454" max="8454" width="17.140625" style="1" customWidth="1"/>
    <col min="8455" max="8704" width="9.140625" style="1"/>
    <col min="8705" max="8705" width="5.7109375" style="1" customWidth="1"/>
    <col min="8706" max="8706" width="32.140625" style="1" customWidth="1"/>
    <col min="8707" max="8707" width="9.28515625" style="1" customWidth="1"/>
    <col min="8708" max="8708" width="18" style="1" customWidth="1"/>
    <col min="8709" max="8709" width="20.42578125" style="1" customWidth="1"/>
    <col min="8710" max="8710" width="17.140625" style="1" customWidth="1"/>
    <col min="8711" max="8960" width="9.140625" style="1"/>
    <col min="8961" max="8961" width="5.7109375" style="1" customWidth="1"/>
    <col min="8962" max="8962" width="32.140625" style="1" customWidth="1"/>
    <col min="8963" max="8963" width="9.28515625" style="1" customWidth="1"/>
    <col min="8964" max="8964" width="18" style="1" customWidth="1"/>
    <col min="8965" max="8965" width="20.42578125" style="1" customWidth="1"/>
    <col min="8966" max="8966" width="17.140625" style="1" customWidth="1"/>
    <col min="8967" max="9216" width="9.140625" style="1"/>
    <col min="9217" max="9217" width="5.7109375" style="1" customWidth="1"/>
    <col min="9218" max="9218" width="32.140625" style="1" customWidth="1"/>
    <col min="9219" max="9219" width="9.28515625" style="1" customWidth="1"/>
    <col min="9220" max="9220" width="18" style="1" customWidth="1"/>
    <col min="9221" max="9221" width="20.42578125" style="1" customWidth="1"/>
    <col min="9222" max="9222" width="17.140625" style="1" customWidth="1"/>
    <col min="9223" max="9472" width="9.140625" style="1"/>
    <col min="9473" max="9473" width="5.7109375" style="1" customWidth="1"/>
    <col min="9474" max="9474" width="32.140625" style="1" customWidth="1"/>
    <col min="9475" max="9475" width="9.28515625" style="1" customWidth="1"/>
    <col min="9476" max="9476" width="18" style="1" customWidth="1"/>
    <col min="9477" max="9477" width="20.42578125" style="1" customWidth="1"/>
    <col min="9478" max="9478" width="17.140625" style="1" customWidth="1"/>
    <col min="9479" max="9728" width="9.140625" style="1"/>
    <col min="9729" max="9729" width="5.7109375" style="1" customWidth="1"/>
    <col min="9730" max="9730" width="32.140625" style="1" customWidth="1"/>
    <col min="9731" max="9731" width="9.28515625" style="1" customWidth="1"/>
    <col min="9732" max="9732" width="18" style="1" customWidth="1"/>
    <col min="9733" max="9733" width="20.42578125" style="1" customWidth="1"/>
    <col min="9734" max="9734" width="17.140625" style="1" customWidth="1"/>
    <col min="9735" max="9984" width="9.140625" style="1"/>
    <col min="9985" max="9985" width="5.7109375" style="1" customWidth="1"/>
    <col min="9986" max="9986" width="32.140625" style="1" customWidth="1"/>
    <col min="9987" max="9987" width="9.28515625" style="1" customWidth="1"/>
    <col min="9988" max="9988" width="18" style="1" customWidth="1"/>
    <col min="9989" max="9989" width="20.42578125" style="1" customWidth="1"/>
    <col min="9990" max="9990" width="17.140625" style="1" customWidth="1"/>
    <col min="9991" max="10240" width="9.140625" style="1"/>
    <col min="10241" max="10241" width="5.7109375" style="1" customWidth="1"/>
    <col min="10242" max="10242" width="32.140625" style="1" customWidth="1"/>
    <col min="10243" max="10243" width="9.28515625" style="1" customWidth="1"/>
    <col min="10244" max="10244" width="18" style="1" customWidth="1"/>
    <col min="10245" max="10245" width="20.42578125" style="1" customWidth="1"/>
    <col min="10246" max="10246" width="17.140625" style="1" customWidth="1"/>
    <col min="10247" max="10496" width="9.140625" style="1"/>
    <col min="10497" max="10497" width="5.7109375" style="1" customWidth="1"/>
    <col min="10498" max="10498" width="32.140625" style="1" customWidth="1"/>
    <col min="10499" max="10499" width="9.28515625" style="1" customWidth="1"/>
    <col min="10500" max="10500" width="18" style="1" customWidth="1"/>
    <col min="10501" max="10501" width="20.42578125" style="1" customWidth="1"/>
    <col min="10502" max="10502" width="17.140625" style="1" customWidth="1"/>
    <col min="10503" max="10752" width="9.140625" style="1"/>
    <col min="10753" max="10753" width="5.7109375" style="1" customWidth="1"/>
    <col min="10754" max="10754" width="32.140625" style="1" customWidth="1"/>
    <col min="10755" max="10755" width="9.28515625" style="1" customWidth="1"/>
    <col min="10756" max="10756" width="18" style="1" customWidth="1"/>
    <col min="10757" max="10757" width="20.42578125" style="1" customWidth="1"/>
    <col min="10758" max="10758" width="17.140625" style="1" customWidth="1"/>
    <col min="10759" max="11008" width="9.140625" style="1"/>
    <col min="11009" max="11009" width="5.7109375" style="1" customWidth="1"/>
    <col min="11010" max="11010" width="32.140625" style="1" customWidth="1"/>
    <col min="11011" max="11011" width="9.28515625" style="1" customWidth="1"/>
    <col min="11012" max="11012" width="18" style="1" customWidth="1"/>
    <col min="11013" max="11013" width="20.42578125" style="1" customWidth="1"/>
    <col min="11014" max="11014" width="17.140625" style="1" customWidth="1"/>
    <col min="11015" max="11264" width="9.140625" style="1"/>
    <col min="11265" max="11265" width="5.7109375" style="1" customWidth="1"/>
    <col min="11266" max="11266" width="32.140625" style="1" customWidth="1"/>
    <col min="11267" max="11267" width="9.28515625" style="1" customWidth="1"/>
    <col min="11268" max="11268" width="18" style="1" customWidth="1"/>
    <col min="11269" max="11269" width="20.42578125" style="1" customWidth="1"/>
    <col min="11270" max="11270" width="17.140625" style="1" customWidth="1"/>
    <col min="11271" max="11520" width="9.140625" style="1"/>
    <col min="11521" max="11521" width="5.7109375" style="1" customWidth="1"/>
    <col min="11522" max="11522" width="32.140625" style="1" customWidth="1"/>
    <col min="11523" max="11523" width="9.28515625" style="1" customWidth="1"/>
    <col min="11524" max="11524" width="18" style="1" customWidth="1"/>
    <col min="11525" max="11525" width="20.42578125" style="1" customWidth="1"/>
    <col min="11526" max="11526" width="17.140625" style="1" customWidth="1"/>
    <col min="11527" max="11776" width="9.140625" style="1"/>
    <col min="11777" max="11777" width="5.7109375" style="1" customWidth="1"/>
    <col min="11778" max="11778" width="32.140625" style="1" customWidth="1"/>
    <col min="11779" max="11779" width="9.28515625" style="1" customWidth="1"/>
    <col min="11780" max="11780" width="18" style="1" customWidth="1"/>
    <col min="11781" max="11781" width="20.42578125" style="1" customWidth="1"/>
    <col min="11782" max="11782" width="17.140625" style="1" customWidth="1"/>
    <col min="11783" max="12032" width="9.140625" style="1"/>
    <col min="12033" max="12033" width="5.7109375" style="1" customWidth="1"/>
    <col min="12034" max="12034" width="32.140625" style="1" customWidth="1"/>
    <col min="12035" max="12035" width="9.28515625" style="1" customWidth="1"/>
    <col min="12036" max="12036" width="18" style="1" customWidth="1"/>
    <col min="12037" max="12037" width="20.42578125" style="1" customWidth="1"/>
    <col min="12038" max="12038" width="17.140625" style="1" customWidth="1"/>
    <col min="12039" max="12288" width="9.140625" style="1"/>
    <col min="12289" max="12289" width="5.7109375" style="1" customWidth="1"/>
    <col min="12290" max="12290" width="32.140625" style="1" customWidth="1"/>
    <col min="12291" max="12291" width="9.28515625" style="1" customWidth="1"/>
    <col min="12292" max="12292" width="18" style="1" customWidth="1"/>
    <col min="12293" max="12293" width="20.42578125" style="1" customWidth="1"/>
    <col min="12294" max="12294" width="17.140625" style="1" customWidth="1"/>
    <col min="12295" max="12544" width="9.140625" style="1"/>
    <col min="12545" max="12545" width="5.7109375" style="1" customWidth="1"/>
    <col min="12546" max="12546" width="32.140625" style="1" customWidth="1"/>
    <col min="12547" max="12547" width="9.28515625" style="1" customWidth="1"/>
    <col min="12548" max="12548" width="18" style="1" customWidth="1"/>
    <col min="12549" max="12549" width="20.42578125" style="1" customWidth="1"/>
    <col min="12550" max="12550" width="17.140625" style="1" customWidth="1"/>
    <col min="12551" max="12800" width="9.140625" style="1"/>
    <col min="12801" max="12801" width="5.7109375" style="1" customWidth="1"/>
    <col min="12802" max="12802" width="32.140625" style="1" customWidth="1"/>
    <col min="12803" max="12803" width="9.28515625" style="1" customWidth="1"/>
    <col min="12804" max="12804" width="18" style="1" customWidth="1"/>
    <col min="12805" max="12805" width="20.42578125" style="1" customWidth="1"/>
    <col min="12806" max="12806" width="17.140625" style="1" customWidth="1"/>
    <col min="12807" max="13056" width="9.140625" style="1"/>
    <col min="13057" max="13057" width="5.7109375" style="1" customWidth="1"/>
    <col min="13058" max="13058" width="32.140625" style="1" customWidth="1"/>
    <col min="13059" max="13059" width="9.28515625" style="1" customWidth="1"/>
    <col min="13060" max="13060" width="18" style="1" customWidth="1"/>
    <col min="13061" max="13061" width="20.42578125" style="1" customWidth="1"/>
    <col min="13062" max="13062" width="17.140625" style="1" customWidth="1"/>
    <col min="13063" max="13312" width="9.140625" style="1"/>
    <col min="13313" max="13313" width="5.7109375" style="1" customWidth="1"/>
    <col min="13314" max="13314" width="32.140625" style="1" customWidth="1"/>
    <col min="13315" max="13315" width="9.28515625" style="1" customWidth="1"/>
    <col min="13316" max="13316" width="18" style="1" customWidth="1"/>
    <col min="13317" max="13317" width="20.42578125" style="1" customWidth="1"/>
    <col min="13318" max="13318" width="17.140625" style="1" customWidth="1"/>
    <col min="13319" max="13568" width="9.140625" style="1"/>
    <col min="13569" max="13569" width="5.7109375" style="1" customWidth="1"/>
    <col min="13570" max="13570" width="32.140625" style="1" customWidth="1"/>
    <col min="13571" max="13571" width="9.28515625" style="1" customWidth="1"/>
    <col min="13572" max="13572" width="18" style="1" customWidth="1"/>
    <col min="13573" max="13573" width="20.42578125" style="1" customWidth="1"/>
    <col min="13574" max="13574" width="17.140625" style="1" customWidth="1"/>
    <col min="13575" max="13824" width="9.140625" style="1"/>
    <col min="13825" max="13825" width="5.7109375" style="1" customWidth="1"/>
    <col min="13826" max="13826" width="32.140625" style="1" customWidth="1"/>
    <col min="13827" max="13827" width="9.28515625" style="1" customWidth="1"/>
    <col min="13828" max="13828" width="18" style="1" customWidth="1"/>
    <col min="13829" max="13829" width="20.42578125" style="1" customWidth="1"/>
    <col min="13830" max="13830" width="17.140625" style="1" customWidth="1"/>
    <col min="13831" max="14080" width="9.140625" style="1"/>
    <col min="14081" max="14081" width="5.7109375" style="1" customWidth="1"/>
    <col min="14082" max="14082" width="32.140625" style="1" customWidth="1"/>
    <col min="14083" max="14083" width="9.28515625" style="1" customWidth="1"/>
    <col min="14084" max="14084" width="18" style="1" customWidth="1"/>
    <col min="14085" max="14085" width="20.42578125" style="1" customWidth="1"/>
    <col min="14086" max="14086" width="17.140625" style="1" customWidth="1"/>
    <col min="14087" max="14336" width="9.140625" style="1"/>
    <col min="14337" max="14337" width="5.7109375" style="1" customWidth="1"/>
    <col min="14338" max="14338" width="32.140625" style="1" customWidth="1"/>
    <col min="14339" max="14339" width="9.28515625" style="1" customWidth="1"/>
    <col min="14340" max="14340" width="18" style="1" customWidth="1"/>
    <col min="14341" max="14341" width="20.42578125" style="1" customWidth="1"/>
    <col min="14342" max="14342" width="17.140625" style="1" customWidth="1"/>
    <col min="14343" max="14592" width="9.140625" style="1"/>
    <col min="14593" max="14593" width="5.7109375" style="1" customWidth="1"/>
    <col min="14594" max="14594" width="32.140625" style="1" customWidth="1"/>
    <col min="14595" max="14595" width="9.28515625" style="1" customWidth="1"/>
    <col min="14596" max="14596" width="18" style="1" customWidth="1"/>
    <col min="14597" max="14597" width="20.42578125" style="1" customWidth="1"/>
    <col min="14598" max="14598" width="17.140625" style="1" customWidth="1"/>
    <col min="14599" max="14848" width="9.140625" style="1"/>
    <col min="14849" max="14849" width="5.7109375" style="1" customWidth="1"/>
    <col min="14850" max="14850" width="32.140625" style="1" customWidth="1"/>
    <col min="14851" max="14851" width="9.28515625" style="1" customWidth="1"/>
    <col min="14852" max="14852" width="18" style="1" customWidth="1"/>
    <col min="14853" max="14853" width="20.42578125" style="1" customWidth="1"/>
    <col min="14854" max="14854" width="17.140625" style="1" customWidth="1"/>
    <col min="14855" max="15104" width="9.140625" style="1"/>
    <col min="15105" max="15105" width="5.7109375" style="1" customWidth="1"/>
    <col min="15106" max="15106" width="32.140625" style="1" customWidth="1"/>
    <col min="15107" max="15107" width="9.28515625" style="1" customWidth="1"/>
    <col min="15108" max="15108" width="18" style="1" customWidth="1"/>
    <col min="15109" max="15109" width="20.42578125" style="1" customWidth="1"/>
    <col min="15110" max="15110" width="17.140625" style="1" customWidth="1"/>
    <col min="15111" max="15360" width="9.140625" style="1"/>
    <col min="15361" max="15361" width="5.7109375" style="1" customWidth="1"/>
    <col min="15362" max="15362" width="32.140625" style="1" customWidth="1"/>
    <col min="15363" max="15363" width="9.28515625" style="1" customWidth="1"/>
    <col min="15364" max="15364" width="18" style="1" customWidth="1"/>
    <col min="15365" max="15365" width="20.42578125" style="1" customWidth="1"/>
    <col min="15366" max="15366" width="17.140625" style="1" customWidth="1"/>
    <col min="15367" max="15616" width="9.140625" style="1"/>
    <col min="15617" max="15617" width="5.7109375" style="1" customWidth="1"/>
    <col min="15618" max="15618" width="32.140625" style="1" customWidth="1"/>
    <col min="15619" max="15619" width="9.28515625" style="1" customWidth="1"/>
    <col min="15620" max="15620" width="18" style="1" customWidth="1"/>
    <col min="15621" max="15621" width="20.42578125" style="1" customWidth="1"/>
    <col min="15622" max="15622" width="17.140625" style="1" customWidth="1"/>
    <col min="15623" max="15872" width="9.140625" style="1"/>
    <col min="15873" max="15873" width="5.7109375" style="1" customWidth="1"/>
    <col min="15874" max="15874" width="32.140625" style="1" customWidth="1"/>
    <col min="15875" max="15875" width="9.28515625" style="1" customWidth="1"/>
    <col min="15876" max="15876" width="18" style="1" customWidth="1"/>
    <col min="15877" max="15877" width="20.42578125" style="1" customWidth="1"/>
    <col min="15878" max="15878" width="17.140625" style="1" customWidth="1"/>
    <col min="15879" max="16128" width="9.140625" style="1"/>
    <col min="16129" max="16129" width="5.7109375" style="1" customWidth="1"/>
    <col min="16130" max="16130" width="32.140625" style="1" customWidth="1"/>
    <col min="16131" max="16131" width="9.28515625" style="1" customWidth="1"/>
    <col min="16132" max="16132" width="18" style="1" customWidth="1"/>
    <col min="16133" max="16133" width="20.42578125" style="1" customWidth="1"/>
    <col min="16134" max="16134" width="17.140625" style="1" customWidth="1"/>
    <col min="16135" max="16384" width="9.140625" style="1"/>
  </cols>
  <sheetData>
    <row r="1" spans="1:7" ht="56.25" customHeight="1" x14ac:dyDescent="0.25">
      <c r="A1" s="2"/>
      <c r="B1" s="2"/>
      <c r="C1" s="75"/>
      <c r="D1" s="31"/>
    </row>
    <row r="2" spans="1:7" ht="43.5" customHeight="1" x14ac:dyDescent="0.25">
      <c r="A2" s="32"/>
    </row>
    <row r="3" spans="1:7" ht="11.25" customHeight="1" x14ac:dyDescent="0.25">
      <c r="A3" s="2"/>
      <c r="B3" s="2"/>
      <c r="C3" s="2"/>
      <c r="D3" s="2"/>
      <c r="E3" s="2"/>
      <c r="F3" s="2"/>
      <c r="G3" s="2"/>
    </row>
    <row r="4" spans="1:7" ht="36.75" customHeight="1" x14ac:dyDescent="0.25">
      <c r="A4" s="33"/>
    </row>
    <row r="5" spans="1:7" ht="22.5" customHeight="1" x14ac:dyDescent="0.25">
      <c r="A5" s="29"/>
    </row>
    <row r="6" spans="1:7" ht="15.75" customHeight="1" x14ac:dyDescent="0.25">
      <c r="A6" s="5"/>
      <c r="B6" s="4"/>
      <c r="C6" s="4"/>
    </row>
    <row r="7" spans="1:7" ht="15.75" customHeight="1" x14ac:dyDescent="0.25">
      <c r="A7" s="2"/>
      <c r="B7" s="2"/>
      <c r="C7" s="2"/>
    </row>
    <row r="8" spans="1:7" ht="15.75" customHeight="1" x14ac:dyDescent="0.25">
      <c r="A8" s="28"/>
      <c r="B8" s="4"/>
      <c r="C8" s="4"/>
    </row>
    <row r="9" spans="1:7" ht="15.75" customHeight="1" x14ac:dyDescent="0.25">
      <c r="A9" s="2"/>
      <c r="B9" s="2"/>
      <c r="C9" s="2"/>
    </row>
    <row r="10" spans="1:7" ht="15.75" customHeight="1" x14ac:dyDescent="0.25">
      <c r="A10" s="28"/>
      <c r="B10" s="4"/>
      <c r="C10" s="4"/>
    </row>
    <row r="11" spans="1:7" ht="15.75" customHeight="1" x14ac:dyDescent="0.25">
      <c r="A11" s="2"/>
      <c r="B11" s="2"/>
      <c r="C11" s="2"/>
    </row>
    <row r="12" spans="1:7" ht="15.75" customHeight="1" x14ac:dyDescent="0.25">
      <c r="A12" s="28"/>
      <c r="B12" s="4"/>
      <c r="C12" s="4"/>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6"/>
    </row>
    <row r="16" spans="1:7" ht="15.75" customHeight="1" x14ac:dyDescent="0.25">
      <c r="A16" s="4"/>
    </row>
    <row r="17" spans="1:6" ht="15.75" customHeight="1" x14ac:dyDescent="0.25">
      <c r="A17" s="7"/>
      <c r="B17" s="8"/>
      <c r="C17" s="7"/>
      <c r="D17" s="7"/>
      <c r="E17" s="7"/>
      <c r="F17" s="8"/>
    </row>
    <row r="18" spans="1:6" ht="75" customHeight="1" x14ac:dyDescent="0.25">
      <c r="A18" s="9" t="s">
        <v>224</v>
      </c>
      <c r="B18" s="10" t="s">
        <v>45</v>
      </c>
      <c r="C18" s="10" t="s">
        <v>46</v>
      </c>
      <c r="D18" s="10" t="s">
        <v>47</v>
      </c>
      <c r="E18" s="10" t="s">
        <v>48</v>
      </c>
      <c r="F18" s="11" t="s">
        <v>225</v>
      </c>
    </row>
    <row r="19" spans="1:6" ht="25.5" x14ac:dyDescent="0.25">
      <c r="A19" s="76" t="s">
        <v>49</v>
      </c>
      <c r="B19" s="77" t="s">
        <v>226</v>
      </c>
      <c r="C19" s="78" t="s">
        <v>227</v>
      </c>
      <c r="D19" s="56">
        <v>11877135821</v>
      </c>
      <c r="E19" s="56">
        <v>13212724668</v>
      </c>
      <c r="F19" s="79">
        <v>11877135821</v>
      </c>
    </row>
    <row r="20" spans="1:6" ht="25.5" x14ac:dyDescent="0.25">
      <c r="A20" s="80" t="s">
        <v>5</v>
      </c>
      <c r="B20" s="81" t="s">
        <v>228</v>
      </c>
      <c r="C20" s="82" t="s">
        <v>229</v>
      </c>
      <c r="D20" s="58">
        <v>10635342366</v>
      </c>
      <c r="E20" s="58">
        <v>7713624062</v>
      </c>
      <c r="F20" s="83">
        <v>10635342366</v>
      </c>
    </row>
    <row r="21" spans="1:6" ht="25.5" x14ac:dyDescent="0.25">
      <c r="A21" s="84"/>
      <c r="B21" s="85" t="s">
        <v>230</v>
      </c>
      <c r="C21" s="86" t="s">
        <v>231</v>
      </c>
      <c r="D21" s="62">
        <v>0</v>
      </c>
      <c r="E21" s="62">
        <v>0</v>
      </c>
      <c r="F21" s="87">
        <v>0</v>
      </c>
    </row>
    <row r="22" spans="1:6" ht="25.5" x14ac:dyDescent="0.25">
      <c r="A22" s="84"/>
      <c r="B22" s="85" t="s">
        <v>232</v>
      </c>
      <c r="C22" s="86" t="s">
        <v>233</v>
      </c>
      <c r="D22" s="62">
        <v>10635342366</v>
      </c>
      <c r="E22" s="62">
        <v>7713624062</v>
      </c>
      <c r="F22" s="87">
        <v>10635342366</v>
      </c>
    </row>
    <row r="23" spans="1:6" ht="25.5" x14ac:dyDescent="0.25">
      <c r="A23" s="80" t="s">
        <v>8</v>
      </c>
      <c r="B23" s="81" t="s">
        <v>234</v>
      </c>
      <c r="C23" s="82" t="s">
        <v>235</v>
      </c>
      <c r="D23" s="58">
        <v>1241738660</v>
      </c>
      <c r="E23" s="58">
        <v>5499031426</v>
      </c>
      <c r="F23" s="83">
        <v>1241738660</v>
      </c>
    </row>
    <row r="24" spans="1:6" ht="25.5" x14ac:dyDescent="0.25">
      <c r="A24" s="84"/>
      <c r="B24" s="85" t="s">
        <v>236</v>
      </c>
      <c r="C24" s="86" t="s">
        <v>237</v>
      </c>
      <c r="D24" s="62">
        <v>1241738660</v>
      </c>
      <c r="E24" s="62">
        <v>4846099925</v>
      </c>
      <c r="F24" s="87">
        <v>1241738660</v>
      </c>
    </row>
    <row r="25" spans="1:6" ht="25.5" x14ac:dyDescent="0.25">
      <c r="A25" s="84"/>
      <c r="B25" s="85" t="s">
        <v>238</v>
      </c>
      <c r="C25" s="86" t="s">
        <v>239</v>
      </c>
      <c r="D25" s="62">
        <v>0</v>
      </c>
      <c r="E25" s="62">
        <v>652931501</v>
      </c>
      <c r="F25" s="87">
        <v>0</v>
      </c>
    </row>
    <row r="26" spans="1:6" ht="25.5" x14ac:dyDescent="0.25">
      <c r="A26" s="80" t="s">
        <v>11</v>
      </c>
      <c r="B26" s="81" t="s">
        <v>240</v>
      </c>
      <c r="C26" s="82" t="s">
        <v>241</v>
      </c>
      <c r="D26" s="58">
        <v>54795</v>
      </c>
      <c r="E26" s="58">
        <v>69180</v>
      </c>
      <c r="F26" s="83">
        <v>54795</v>
      </c>
    </row>
    <row r="27" spans="1:6" ht="25.5" x14ac:dyDescent="0.25">
      <c r="A27" s="84"/>
      <c r="B27" s="85" t="s">
        <v>242</v>
      </c>
      <c r="C27" s="86" t="s">
        <v>243</v>
      </c>
      <c r="D27" s="62">
        <v>0</v>
      </c>
      <c r="E27" s="62">
        <v>0</v>
      </c>
      <c r="F27" s="87">
        <v>0</v>
      </c>
    </row>
    <row r="28" spans="1:6" ht="25.5" x14ac:dyDescent="0.25">
      <c r="A28" s="84"/>
      <c r="B28" s="85" t="s">
        <v>244</v>
      </c>
      <c r="C28" s="86" t="s">
        <v>245</v>
      </c>
      <c r="D28" s="62">
        <v>54795</v>
      </c>
      <c r="E28" s="62">
        <v>69180</v>
      </c>
      <c r="F28" s="87">
        <v>54795</v>
      </c>
    </row>
    <row r="29" spans="1:6" ht="89.25" x14ac:dyDescent="0.25">
      <c r="A29" s="84"/>
      <c r="B29" s="85" t="s">
        <v>246</v>
      </c>
      <c r="C29" s="86" t="s">
        <v>247</v>
      </c>
      <c r="D29" s="62">
        <v>0</v>
      </c>
      <c r="E29" s="62">
        <v>0</v>
      </c>
      <c r="F29" s="87">
        <v>0</v>
      </c>
    </row>
    <row r="30" spans="1:6" ht="25.5" x14ac:dyDescent="0.25">
      <c r="A30" s="76" t="s">
        <v>69</v>
      </c>
      <c r="B30" s="77" t="s">
        <v>248</v>
      </c>
      <c r="C30" s="78" t="s">
        <v>249</v>
      </c>
      <c r="D30" s="56">
        <v>2469240491</v>
      </c>
      <c r="E30" s="56">
        <v>2477608090</v>
      </c>
      <c r="F30" s="79">
        <v>2469240491</v>
      </c>
    </row>
    <row r="31" spans="1:6" ht="38.25" x14ac:dyDescent="0.25">
      <c r="A31" s="80" t="s">
        <v>5</v>
      </c>
      <c r="B31" s="81" t="s">
        <v>250</v>
      </c>
      <c r="C31" s="82" t="s">
        <v>251</v>
      </c>
      <c r="D31" s="58">
        <v>1559805380</v>
      </c>
      <c r="E31" s="58">
        <v>1582617395</v>
      </c>
      <c r="F31" s="83">
        <v>1559805380</v>
      </c>
    </row>
    <row r="32" spans="1:6" ht="51" x14ac:dyDescent="0.25">
      <c r="A32" s="80" t="s">
        <v>8</v>
      </c>
      <c r="B32" s="81" t="s">
        <v>252</v>
      </c>
      <c r="C32" s="82" t="s">
        <v>253</v>
      </c>
      <c r="D32" s="58">
        <v>287967048</v>
      </c>
      <c r="E32" s="58">
        <v>282596037</v>
      </c>
      <c r="F32" s="83">
        <v>287967048</v>
      </c>
    </row>
    <row r="33" spans="1:6" ht="25.5" x14ac:dyDescent="0.25">
      <c r="A33" s="84"/>
      <c r="B33" s="85" t="s">
        <v>254</v>
      </c>
      <c r="C33" s="86" t="s">
        <v>255</v>
      </c>
      <c r="D33" s="62">
        <v>180000000</v>
      </c>
      <c r="E33" s="62">
        <v>180000000</v>
      </c>
      <c r="F33" s="87">
        <v>180000000</v>
      </c>
    </row>
    <row r="34" spans="1:6" ht="38.25" x14ac:dyDescent="0.25">
      <c r="A34" s="84"/>
      <c r="B34" s="85" t="s">
        <v>256</v>
      </c>
      <c r="C34" s="86" t="s">
        <v>257</v>
      </c>
      <c r="D34" s="62">
        <v>13084145</v>
      </c>
      <c r="E34" s="62">
        <v>8875203</v>
      </c>
      <c r="F34" s="87">
        <v>13084145</v>
      </c>
    </row>
    <row r="35" spans="1:6" ht="25.5" x14ac:dyDescent="0.25">
      <c r="A35" s="84"/>
      <c r="B35" s="85" t="s">
        <v>258</v>
      </c>
      <c r="C35" s="86" t="s">
        <v>259</v>
      </c>
      <c r="D35" s="62">
        <v>2482903</v>
      </c>
      <c r="E35" s="62">
        <v>1320834</v>
      </c>
      <c r="F35" s="87">
        <v>2482903</v>
      </c>
    </row>
    <row r="36" spans="1:6" ht="25.5" x14ac:dyDescent="0.25">
      <c r="A36" s="84"/>
      <c r="B36" s="85" t="s">
        <v>260</v>
      </c>
      <c r="C36" s="86" t="s">
        <v>261</v>
      </c>
      <c r="D36" s="62">
        <v>92400000</v>
      </c>
      <c r="E36" s="62">
        <v>92400000</v>
      </c>
      <c r="F36" s="87">
        <v>92400000</v>
      </c>
    </row>
    <row r="37" spans="1:6" ht="76.5" x14ac:dyDescent="0.25">
      <c r="A37" s="84"/>
      <c r="B37" s="85" t="s">
        <v>262</v>
      </c>
      <c r="C37" s="86" t="s">
        <v>263</v>
      </c>
      <c r="D37" s="62">
        <v>0</v>
      </c>
      <c r="E37" s="62">
        <v>0</v>
      </c>
      <c r="F37" s="87">
        <v>0</v>
      </c>
    </row>
    <row r="38" spans="1:6" ht="102" x14ac:dyDescent="0.25">
      <c r="A38" s="80" t="s">
        <v>11</v>
      </c>
      <c r="B38" s="81" t="s">
        <v>264</v>
      </c>
      <c r="C38" s="82" t="s">
        <v>265</v>
      </c>
      <c r="D38" s="58">
        <v>356400000</v>
      </c>
      <c r="E38" s="58">
        <v>356400000</v>
      </c>
      <c r="F38" s="83">
        <v>356400000</v>
      </c>
    </row>
    <row r="39" spans="1:6" ht="25.5" x14ac:dyDescent="0.25">
      <c r="A39" s="84"/>
      <c r="B39" s="85" t="s">
        <v>266</v>
      </c>
      <c r="C39" s="86" t="s">
        <v>267</v>
      </c>
      <c r="D39" s="62">
        <v>198000000</v>
      </c>
      <c r="E39" s="62">
        <v>198000000</v>
      </c>
      <c r="F39" s="87">
        <v>198000000</v>
      </c>
    </row>
    <row r="40" spans="1:6" ht="25.5" x14ac:dyDescent="0.25">
      <c r="A40" s="84"/>
      <c r="B40" s="85" t="s">
        <v>268</v>
      </c>
      <c r="C40" s="86" t="s">
        <v>269</v>
      </c>
      <c r="D40" s="62">
        <v>158400000</v>
      </c>
      <c r="E40" s="62">
        <v>158400000</v>
      </c>
      <c r="F40" s="87">
        <v>158400000</v>
      </c>
    </row>
    <row r="41" spans="1:6" ht="63.75" x14ac:dyDescent="0.25">
      <c r="A41" s="84"/>
      <c r="B41" s="85" t="s">
        <v>270</v>
      </c>
      <c r="C41" s="86" t="s">
        <v>271</v>
      </c>
      <c r="D41" s="62">
        <v>0</v>
      </c>
      <c r="E41" s="62">
        <v>0</v>
      </c>
      <c r="F41" s="87">
        <v>0</v>
      </c>
    </row>
    <row r="42" spans="1:6" ht="51" x14ac:dyDescent="0.25">
      <c r="A42" s="84"/>
      <c r="B42" s="85" t="s">
        <v>272</v>
      </c>
      <c r="C42" s="86" t="s">
        <v>273</v>
      </c>
      <c r="D42" s="62">
        <v>0</v>
      </c>
      <c r="E42" s="62">
        <v>0</v>
      </c>
      <c r="F42" s="87">
        <v>0</v>
      </c>
    </row>
    <row r="43" spans="1:6" ht="38.25" x14ac:dyDescent="0.25">
      <c r="A43" s="80" t="s">
        <v>14</v>
      </c>
      <c r="B43" s="81" t="s">
        <v>274</v>
      </c>
      <c r="C43" s="82" t="s">
        <v>275</v>
      </c>
      <c r="D43" s="58">
        <v>120000000</v>
      </c>
      <c r="E43" s="58">
        <v>120000000</v>
      </c>
      <c r="F43" s="83">
        <v>120000000</v>
      </c>
    </row>
    <row r="44" spans="1:6" ht="89.25" x14ac:dyDescent="0.25">
      <c r="A44" s="80" t="s">
        <v>60</v>
      </c>
      <c r="B44" s="81" t="s">
        <v>276</v>
      </c>
      <c r="C44" s="82" t="s">
        <v>277</v>
      </c>
      <c r="D44" s="58">
        <v>108000000</v>
      </c>
      <c r="E44" s="58">
        <v>108000000</v>
      </c>
      <c r="F44" s="83">
        <v>108000000</v>
      </c>
    </row>
    <row r="45" spans="1:6" ht="38.25" x14ac:dyDescent="0.25">
      <c r="A45" s="84"/>
      <c r="B45" s="85" t="s">
        <v>278</v>
      </c>
      <c r="C45" s="86" t="s">
        <v>279</v>
      </c>
      <c r="D45" s="62">
        <v>108000000</v>
      </c>
      <c r="E45" s="62">
        <v>108000000</v>
      </c>
      <c r="F45" s="87">
        <v>108000000</v>
      </c>
    </row>
    <row r="46" spans="1:6" ht="38.25" x14ac:dyDescent="0.25">
      <c r="A46" s="84"/>
      <c r="B46" s="85" t="s">
        <v>280</v>
      </c>
      <c r="C46" s="86" t="s">
        <v>281</v>
      </c>
      <c r="D46" s="62">
        <v>0</v>
      </c>
      <c r="E46" s="62">
        <v>0</v>
      </c>
      <c r="F46" s="87">
        <v>0</v>
      </c>
    </row>
    <row r="47" spans="1:6" ht="25.5" x14ac:dyDescent="0.25">
      <c r="A47" s="84"/>
      <c r="B47" s="85" t="s">
        <v>282</v>
      </c>
      <c r="C47" s="86" t="s">
        <v>283</v>
      </c>
      <c r="D47" s="62">
        <v>0</v>
      </c>
      <c r="E47" s="62">
        <v>0</v>
      </c>
      <c r="F47" s="87">
        <v>0</v>
      </c>
    </row>
    <row r="48" spans="1:6" ht="191.25" x14ac:dyDescent="0.25">
      <c r="A48" s="80" t="s">
        <v>63</v>
      </c>
      <c r="B48" s="81" t="s">
        <v>284</v>
      </c>
      <c r="C48" s="82" t="s">
        <v>285</v>
      </c>
      <c r="D48" s="58">
        <v>4050000</v>
      </c>
      <c r="E48" s="58">
        <v>0</v>
      </c>
      <c r="F48" s="83">
        <v>4050000</v>
      </c>
    </row>
    <row r="49" spans="1:6" ht="25.5" x14ac:dyDescent="0.25">
      <c r="A49" s="84"/>
      <c r="B49" s="85" t="s">
        <v>286</v>
      </c>
      <c r="C49" s="86" t="s">
        <v>287</v>
      </c>
      <c r="D49" s="62">
        <v>4050000</v>
      </c>
      <c r="E49" s="62">
        <v>0</v>
      </c>
      <c r="F49" s="87">
        <v>4050000</v>
      </c>
    </row>
    <row r="50" spans="1:6" ht="25.5" x14ac:dyDescent="0.25">
      <c r="A50" s="84"/>
      <c r="B50" s="85" t="s">
        <v>288</v>
      </c>
      <c r="C50" s="86" t="s">
        <v>289</v>
      </c>
      <c r="D50" s="62">
        <v>0</v>
      </c>
      <c r="E50" s="62">
        <v>0</v>
      </c>
      <c r="F50" s="87">
        <v>0</v>
      </c>
    </row>
    <row r="51" spans="1:6" ht="38.25" x14ac:dyDescent="0.25">
      <c r="A51" s="84"/>
      <c r="B51" s="85" t="s">
        <v>290</v>
      </c>
      <c r="C51" s="86" t="s">
        <v>291</v>
      </c>
      <c r="D51" s="62">
        <v>0</v>
      </c>
      <c r="E51" s="62">
        <v>0</v>
      </c>
      <c r="F51" s="87">
        <v>0</v>
      </c>
    </row>
    <row r="52" spans="1:6" ht="38.25" x14ac:dyDescent="0.25">
      <c r="A52" s="84"/>
      <c r="B52" s="85" t="s">
        <v>292</v>
      </c>
      <c r="C52" s="86" t="s">
        <v>293</v>
      </c>
      <c r="D52" s="62">
        <v>0</v>
      </c>
      <c r="E52" s="62">
        <v>0</v>
      </c>
      <c r="F52" s="87">
        <v>0</v>
      </c>
    </row>
    <row r="53" spans="1:6" ht="25.5" x14ac:dyDescent="0.25">
      <c r="A53" s="84"/>
      <c r="B53" s="85" t="s">
        <v>294</v>
      </c>
      <c r="C53" s="86" t="s">
        <v>295</v>
      </c>
      <c r="D53" s="62">
        <v>0</v>
      </c>
      <c r="E53" s="62">
        <v>0</v>
      </c>
      <c r="F53" s="87">
        <v>0</v>
      </c>
    </row>
    <row r="54" spans="1:6" ht="51" x14ac:dyDescent="0.25">
      <c r="A54" s="80" t="s">
        <v>66</v>
      </c>
      <c r="B54" s="81" t="s">
        <v>296</v>
      </c>
      <c r="C54" s="82" t="s">
        <v>297</v>
      </c>
      <c r="D54" s="58">
        <v>23978063</v>
      </c>
      <c r="E54" s="58">
        <v>16180790</v>
      </c>
      <c r="F54" s="83">
        <v>23978063</v>
      </c>
    </row>
    <row r="55" spans="1:6" ht="25.5" x14ac:dyDescent="0.25">
      <c r="A55" s="84"/>
      <c r="B55" s="85" t="s">
        <v>298</v>
      </c>
      <c r="C55" s="86" t="s">
        <v>299</v>
      </c>
      <c r="D55" s="62">
        <v>23978063</v>
      </c>
      <c r="E55" s="62">
        <v>16180790</v>
      </c>
      <c r="F55" s="87">
        <v>23978063</v>
      </c>
    </row>
    <row r="56" spans="1:6" ht="25.5" x14ac:dyDescent="0.25">
      <c r="A56" s="84"/>
      <c r="B56" s="85" t="s">
        <v>300</v>
      </c>
      <c r="C56" s="86" t="s">
        <v>301</v>
      </c>
      <c r="D56" s="62">
        <v>0</v>
      </c>
      <c r="E56" s="62">
        <v>0</v>
      </c>
      <c r="F56" s="87">
        <v>0</v>
      </c>
    </row>
    <row r="57" spans="1:6" ht="25.5" x14ac:dyDescent="0.25">
      <c r="A57" s="80" t="s">
        <v>106</v>
      </c>
      <c r="B57" s="81" t="s">
        <v>302</v>
      </c>
      <c r="C57" s="82" t="s">
        <v>303</v>
      </c>
      <c r="D57" s="58">
        <v>9040000</v>
      </c>
      <c r="E57" s="58">
        <v>11813868</v>
      </c>
      <c r="F57" s="83">
        <v>9040000</v>
      </c>
    </row>
    <row r="58" spans="1:6" ht="25.5" x14ac:dyDescent="0.25">
      <c r="A58" s="84"/>
      <c r="B58" s="85" t="s">
        <v>304</v>
      </c>
      <c r="C58" s="86" t="s">
        <v>305</v>
      </c>
      <c r="D58" s="62">
        <v>0</v>
      </c>
      <c r="E58" s="62">
        <v>0</v>
      </c>
      <c r="F58" s="87">
        <v>0</v>
      </c>
    </row>
    <row r="59" spans="1:6" ht="25.5" x14ac:dyDescent="0.25">
      <c r="A59" s="84"/>
      <c r="B59" s="85" t="s">
        <v>306</v>
      </c>
      <c r="C59" s="86" t="s">
        <v>307</v>
      </c>
      <c r="D59" s="62">
        <v>0</v>
      </c>
      <c r="E59" s="62">
        <v>0</v>
      </c>
      <c r="F59" s="87">
        <v>0</v>
      </c>
    </row>
    <row r="60" spans="1:6" ht="38.25" x14ac:dyDescent="0.25">
      <c r="A60" s="84"/>
      <c r="B60" s="85" t="s">
        <v>308</v>
      </c>
      <c r="C60" s="86" t="s">
        <v>309</v>
      </c>
      <c r="D60" s="62">
        <v>7500000</v>
      </c>
      <c r="E60" s="62">
        <v>7500000</v>
      </c>
      <c r="F60" s="87">
        <v>7500000</v>
      </c>
    </row>
    <row r="61" spans="1:6" ht="25.5" x14ac:dyDescent="0.25">
      <c r="A61" s="84"/>
      <c r="B61" s="85" t="s">
        <v>310</v>
      </c>
      <c r="C61" s="86" t="s">
        <v>311</v>
      </c>
      <c r="D61" s="62">
        <v>1540000</v>
      </c>
      <c r="E61" s="62">
        <v>4203868</v>
      </c>
      <c r="F61" s="87">
        <v>1540000</v>
      </c>
    </row>
    <row r="62" spans="1:6" ht="25.5" x14ac:dyDescent="0.25">
      <c r="A62" s="84"/>
      <c r="B62" s="85" t="s">
        <v>312</v>
      </c>
      <c r="C62" s="86" t="s">
        <v>313</v>
      </c>
      <c r="D62" s="62">
        <v>0</v>
      </c>
      <c r="E62" s="62">
        <v>0</v>
      </c>
      <c r="F62" s="87">
        <v>0</v>
      </c>
    </row>
    <row r="63" spans="1:6" ht="25.5" x14ac:dyDescent="0.25">
      <c r="A63" s="84"/>
      <c r="B63" s="85" t="s">
        <v>314</v>
      </c>
      <c r="C63" s="86" t="s">
        <v>315</v>
      </c>
      <c r="D63" s="62">
        <v>0</v>
      </c>
      <c r="E63" s="62">
        <v>110000</v>
      </c>
      <c r="F63" s="87">
        <v>0</v>
      </c>
    </row>
    <row r="64" spans="1:6" ht="38.25" x14ac:dyDescent="0.25">
      <c r="A64" s="84"/>
      <c r="B64" s="85" t="s">
        <v>316</v>
      </c>
      <c r="C64" s="86" t="s">
        <v>317</v>
      </c>
      <c r="D64" s="62">
        <v>0</v>
      </c>
      <c r="E64" s="62">
        <v>0</v>
      </c>
      <c r="F64" s="87">
        <v>0</v>
      </c>
    </row>
    <row r="65" spans="1:9" ht="25.5" x14ac:dyDescent="0.25">
      <c r="A65" s="84"/>
      <c r="B65" s="85" t="s">
        <v>318</v>
      </c>
      <c r="C65" s="86" t="s">
        <v>319</v>
      </c>
      <c r="D65" s="62">
        <v>0</v>
      </c>
      <c r="E65" s="62">
        <v>0</v>
      </c>
      <c r="F65" s="87">
        <v>0</v>
      </c>
    </row>
    <row r="66" spans="1:9" ht="51" x14ac:dyDescent="0.25">
      <c r="A66" s="76" t="s">
        <v>125</v>
      </c>
      <c r="B66" s="77" t="s">
        <v>320</v>
      </c>
      <c r="C66" s="78" t="s">
        <v>321</v>
      </c>
      <c r="D66" s="56">
        <v>9407895330</v>
      </c>
      <c r="E66" s="56">
        <v>10735116578</v>
      </c>
      <c r="F66" s="79">
        <v>9407895330</v>
      </c>
    </row>
    <row r="67" spans="1:9" ht="38.25" x14ac:dyDescent="0.25">
      <c r="A67" s="76" t="s">
        <v>163</v>
      </c>
      <c r="B67" s="77" t="s">
        <v>322</v>
      </c>
      <c r="C67" s="78" t="s">
        <v>323</v>
      </c>
      <c r="D67" s="56">
        <v>-224573064</v>
      </c>
      <c r="E67" s="56">
        <v>170647719</v>
      </c>
      <c r="F67" s="79">
        <v>-224573064</v>
      </c>
    </row>
    <row r="68" spans="1:9" ht="51" x14ac:dyDescent="0.25">
      <c r="A68" s="80" t="s">
        <v>5</v>
      </c>
      <c r="B68" s="81" t="s">
        <v>324</v>
      </c>
      <c r="C68" s="82" t="s">
        <v>325</v>
      </c>
      <c r="D68" s="58">
        <v>-308628377</v>
      </c>
      <c r="E68" s="58">
        <v>179144639</v>
      </c>
      <c r="F68" s="83">
        <v>-308628377</v>
      </c>
    </row>
    <row r="69" spans="1:9" ht="51" x14ac:dyDescent="0.25">
      <c r="A69" s="80" t="s">
        <v>8</v>
      </c>
      <c r="B69" s="81" t="s">
        <v>326</v>
      </c>
      <c r="C69" s="82" t="s">
        <v>327</v>
      </c>
      <c r="D69" s="58">
        <v>84055313</v>
      </c>
      <c r="E69" s="58">
        <v>-8496920</v>
      </c>
      <c r="F69" s="83">
        <v>84055313</v>
      </c>
    </row>
    <row r="70" spans="1:9" ht="76.5" x14ac:dyDescent="0.25">
      <c r="A70" s="76" t="s">
        <v>173</v>
      </c>
      <c r="B70" s="77" t="s">
        <v>328</v>
      </c>
      <c r="C70" s="78" t="s">
        <v>329</v>
      </c>
      <c r="D70" s="56">
        <v>9183322266</v>
      </c>
      <c r="E70" s="56">
        <v>10905764297</v>
      </c>
      <c r="F70" s="79">
        <v>9183322266</v>
      </c>
    </row>
    <row r="71" spans="1:9" ht="38.25" x14ac:dyDescent="0.25">
      <c r="A71" s="76" t="s">
        <v>199</v>
      </c>
      <c r="B71" s="77" t="s">
        <v>330</v>
      </c>
      <c r="C71" s="78" t="s">
        <v>331</v>
      </c>
      <c r="D71" s="56">
        <v>164329780895</v>
      </c>
      <c r="E71" s="56">
        <v>152190430191</v>
      </c>
      <c r="F71" s="79">
        <v>164329780895</v>
      </c>
    </row>
    <row r="72" spans="1:9" ht="51" x14ac:dyDescent="0.25">
      <c r="A72" s="76" t="s">
        <v>215</v>
      </c>
      <c r="B72" s="77" t="s">
        <v>332</v>
      </c>
      <c r="C72" s="78" t="s">
        <v>333</v>
      </c>
      <c r="D72" s="56">
        <v>-92885929375</v>
      </c>
      <c r="E72" s="56">
        <v>12139350704</v>
      </c>
      <c r="F72" s="79">
        <v>-92885929375</v>
      </c>
    </row>
    <row r="73" spans="1:9" ht="76.5" x14ac:dyDescent="0.25">
      <c r="A73" s="80" t="s">
        <v>5</v>
      </c>
      <c r="B73" s="81" t="s">
        <v>334</v>
      </c>
      <c r="C73" s="82" t="s">
        <v>335</v>
      </c>
      <c r="D73" s="58">
        <v>9183322266</v>
      </c>
      <c r="E73" s="58">
        <v>10905764297</v>
      </c>
      <c r="F73" s="83">
        <v>9183322266</v>
      </c>
    </row>
    <row r="74" spans="1:9" ht="51" x14ac:dyDescent="0.25">
      <c r="A74" s="80" t="s">
        <v>8</v>
      </c>
      <c r="B74" s="81" t="s">
        <v>336</v>
      </c>
      <c r="C74" s="82" t="s">
        <v>337</v>
      </c>
      <c r="D74" s="58">
        <v>0</v>
      </c>
      <c r="E74" s="58">
        <v>0</v>
      </c>
      <c r="F74" s="83">
        <v>0</v>
      </c>
    </row>
    <row r="75" spans="1:9" ht="76.5" x14ac:dyDescent="0.25">
      <c r="A75" s="84"/>
      <c r="B75" s="85" t="s">
        <v>338</v>
      </c>
      <c r="C75" s="86" t="s">
        <v>339</v>
      </c>
      <c r="D75" s="62">
        <v>0</v>
      </c>
      <c r="E75" s="62">
        <v>0</v>
      </c>
      <c r="F75" s="87">
        <v>0</v>
      </c>
    </row>
    <row r="76" spans="1:9" ht="51" x14ac:dyDescent="0.25">
      <c r="A76" s="80" t="s">
        <v>11</v>
      </c>
      <c r="B76" s="81" t="s">
        <v>340</v>
      </c>
      <c r="C76" s="82" t="s">
        <v>341</v>
      </c>
      <c r="D76" s="58">
        <v>-102069251641</v>
      </c>
      <c r="E76" s="58">
        <v>1233586407</v>
      </c>
      <c r="F76" s="83">
        <v>-102069251641</v>
      </c>
    </row>
    <row r="77" spans="1:9" ht="51" x14ac:dyDescent="0.25">
      <c r="A77" s="84"/>
      <c r="B77" s="85" t="s">
        <v>342</v>
      </c>
      <c r="C77" s="86" t="s">
        <v>343</v>
      </c>
      <c r="D77" s="62">
        <v>4459027930</v>
      </c>
      <c r="E77" s="62">
        <v>1281058105</v>
      </c>
      <c r="F77" s="87">
        <v>4459027930</v>
      </c>
    </row>
    <row r="78" spans="1:9" ht="51" x14ac:dyDescent="0.25">
      <c r="A78" s="84"/>
      <c r="B78" s="85" t="s">
        <v>344</v>
      </c>
      <c r="C78" s="86" t="s">
        <v>345</v>
      </c>
      <c r="D78" s="62">
        <v>-106528279571</v>
      </c>
      <c r="E78" s="62">
        <v>-47471698</v>
      </c>
      <c r="F78" s="87">
        <v>-106528279571</v>
      </c>
    </row>
    <row r="79" spans="1:9" ht="25.5" x14ac:dyDescent="0.25">
      <c r="A79" s="256" t="s">
        <v>346</v>
      </c>
      <c r="B79" s="257" t="s">
        <v>347</v>
      </c>
      <c r="C79" s="258" t="s">
        <v>348</v>
      </c>
      <c r="D79" s="248">
        <v>71443851520</v>
      </c>
      <c r="E79" s="248">
        <v>164329780895</v>
      </c>
      <c r="F79" s="250">
        <v>71443851520</v>
      </c>
    </row>
    <row r="80" spans="1:9" ht="51" x14ac:dyDescent="0.25">
      <c r="A80" s="76" t="s">
        <v>1099</v>
      </c>
      <c r="B80" s="77" t="s">
        <v>1100</v>
      </c>
      <c r="C80" s="78" t="s">
        <v>1101</v>
      </c>
      <c r="D80" s="248">
        <v>9183322266</v>
      </c>
      <c r="E80" s="249">
        <v>10905764297</v>
      </c>
      <c r="F80" s="250">
        <v>9183322266</v>
      </c>
      <c r="H80" s="251"/>
      <c r="I80" s="251"/>
    </row>
    <row r="81" spans="1:7" ht="51" x14ac:dyDescent="0.25">
      <c r="A81" s="252"/>
      <c r="B81" s="253" t="s">
        <v>1102</v>
      </c>
      <c r="C81" s="153" t="s">
        <v>1103</v>
      </c>
      <c r="D81" s="254">
        <v>5.9095427208634525E-2</v>
      </c>
      <c r="E81" s="254">
        <v>6.8884294676758009E-2</v>
      </c>
      <c r="F81" s="255">
        <v>5.9095427208634525E-2</v>
      </c>
      <c r="G81" s="1">
        <v>0</v>
      </c>
    </row>
    <row r="82" spans="1:7" ht="11.25" customHeight="1" x14ac:dyDescent="0.15">
      <c r="A82" s="2"/>
      <c r="B82" s="2"/>
      <c r="C82" s="2"/>
      <c r="D82" s="89"/>
      <c r="E82" s="2"/>
      <c r="F82" s="2"/>
      <c r="G82" s="2"/>
    </row>
    <row r="83" spans="1:7" ht="15.75" customHeight="1" x14ac:dyDescent="0.25">
      <c r="A83" s="5"/>
      <c r="B83" s="5"/>
    </row>
    <row r="84" spans="1:7" ht="15.75" customHeight="1" x14ac:dyDescent="0.25">
      <c r="A84" s="30"/>
      <c r="B84" s="29"/>
    </row>
    <row r="85" spans="1:7" ht="15.75" customHeight="1" x14ac:dyDescent="0.25">
      <c r="A85" s="2"/>
      <c r="B85" s="2"/>
      <c r="C85" s="2"/>
      <c r="D85" s="2"/>
      <c r="E85" s="2"/>
      <c r="F85" s="2"/>
      <c r="G85" s="2"/>
    </row>
    <row r="86" spans="1:7" ht="15.75" customHeight="1" x14ac:dyDescent="0.25">
      <c r="A86" s="2"/>
      <c r="B86" s="2"/>
      <c r="C86" s="2"/>
      <c r="D86" s="2"/>
      <c r="E86" s="2"/>
      <c r="F86" s="2"/>
      <c r="G86" s="2"/>
    </row>
    <row r="87" spans="1:7" ht="15" customHeight="1" x14ac:dyDescent="0.25">
      <c r="A87" s="2"/>
      <c r="B87" s="2"/>
      <c r="C87" s="2"/>
      <c r="D87" s="2"/>
      <c r="E87" s="2"/>
      <c r="F87" s="2"/>
      <c r="G87" s="2"/>
    </row>
    <row r="88" spans="1:7" ht="15" customHeight="1" x14ac:dyDescent="0.25">
      <c r="A88" s="2"/>
      <c r="B88" s="2"/>
      <c r="C88" s="2"/>
      <c r="D88" s="2"/>
      <c r="E88" s="2"/>
      <c r="F88" s="2"/>
      <c r="G88" s="2"/>
    </row>
    <row r="89" spans="1:7" ht="15.75" customHeight="1" x14ac:dyDescent="0.25">
      <c r="A89" s="2"/>
      <c r="B89" s="2"/>
      <c r="C89" s="2"/>
      <c r="D89" s="2"/>
      <c r="E89" s="2"/>
      <c r="F89" s="2"/>
      <c r="G89" s="2"/>
    </row>
    <row r="90" spans="1:7" ht="25.5" customHeight="1" x14ac:dyDescent="0.25">
      <c r="A90" s="28"/>
      <c r="B90" s="74"/>
    </row>
  </sheetData>
  <printOptions horizontalCentered="1"/>
  <pageMargins left="0" right="0" top="0.5899999737739563" bottom="0.5899999737739563" header="0.5" footer="0.5"/>
  <pageSetup paperSize="9" scale="9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E6924-5BB2-4A90-952A-6E6FB9839638}">
  <sheetPr>
    <tabColor theme="5" tint="0.59999389629810485"/>
    <outlinePr summaryBelow="0"/>
  </sheetPr>
  <dimension ref="A1:N79"/>
  <sheetViews>
    <sheetView showGridLines="0" showZeros="0" showOutlineSymbols="0" view="pageBreakPreview" zoomScale="115" zoomScaleNormal="100" zoomScaleSheetLayoutView="115" workbookViewId="0"/>
  </sheetViews>
  <sheetFormatPr defaultRowHeight="15" x14ac:dyDescent="0.25"/>
  <cols>
    <col min="1" max="1" width="5.7109375" style="1" customWidth="1"/>
    <col min="2" max="2" width="2.140625" style="1" customWidth="1"/>
    <col min="3" max="3" width="25.5703125" style="1" customWidth="1"/>
    <col min="4" max="4" width="3" style="1" customWidth="1"/>
    <col min="5" max="5" width="6.28515625" style="1" customWidth="1"/>
    <col min="6" max="6" width="3.7109375" style="1" customWidth="1"/>
    <col min="7" max="7" width="7.7109375" style="1" customWidth="1"/>
    <col min="8" max="8" width="4.42578125" style="1" customWidth="1"/>
    <col min="9" max="9" width="9.140625" style="1"/>
    <col min="10" max="10" width="3" style="1" customWidth="1"/>
    <col min="11" max="11" width="11" style="1" customWidth="1"/>
    <col min="12" max="12" width="5.85546875" style="1" customWidth="1"/>
    <col min="13" max="13" width="12.140625" style="1" customWidth="1"/>
    <col min="14" max="14" width="2" style="1" customWidth="1"/>
    <col min="15" max="256" width="9.140625" style="1"/>
    <col min="257" max="257" width="5.7109375" style="1" customWidth="1"/>
    <col min="258" max="258" width="2.140625" style="1" customWidth="1"/>
    <col min="259" max="259" width="25.5703125" style="1" customWidth="1"/>
    <col min="260" max="260" width="3" style="1" customWidth="1"/>
    <col min="261" max="261" width="6.28515625" style="1" customWidth="1"/>
    <col min="262" max="262" width="3.7109375" style="1" customWidth="1"/>
    <col min="263" max="263" width="7.7109375" style="1" customWidth="1"/>
    <col min="264" max="264" width="4.42578125" style="1" customWidth="1"/>
    <col min="265" max="265" width="9.140625" style="1"/>
    <col min="266" max="266" width="3" style="1" customWidth="1"/>
    <col min="267" max="267" width="11" style="1" customWidth="1"/>
    <col min="268" max="268" width="5.85546875" style="1" customWidth="1"/>
    <col min="269" max="269" width="12.140625" style="1" customWidth="1"/>
    <col min="270" max="270" width="2" style="1" customWidth="1"/>
    <col min="271" max="512" width="9.140625" style="1"/>
    <col min="513" max="513" width="5.7109375" style="1" customWidth="1"/>
    <col min="514" max="514" width="2.140625" style="1" customWidth="1"/>
    <col min="515" max="515" width="25.5703125" style="1" customWidth="1"/>
    <col min="516" max="516" width="3" style="1" customWidth="1"/>
    <col min="517" max="517" width="6.28515625" style="1" customWidth="1"/>
    <col min="518" max="518" width="3.7109375" style="1" customWidth="1"/>
    <col min="519" max="519" width="7.7109375" style="1" customWidth="1"/>
    <col min="520" max="520" width="4.42578125" style="1" customWidth="1"/>
    <col min="521" max="521" width="9.140625" style="1"/>
    <col min="522" max="522" width="3" style="1" customWidth="1"/>
    <col min="523" max="523" width="11" style="1" customWidth="1"/>
    <col min="524" max="524" width="5.85546875" style="1" customWidth="1"/>
    <col min="525" max="525" width="12.140625" style="1" customWidth="1"/>
    <col min="526" max="526" width="2" style="1" customWidth="1"/>
    <col min="527" max="768" width="9.140625" style="1"/>
    <col min="769" max="769" width="5.7109375" style="1" customWidth="1"/>
    <col min="770" max="770" width="2.140625" style="1" customWidth="1"/>
    <col min="771" max="771" width="25.5703125" style="1" customWidth="1"/>
    <col min="772" max="772" width="3" style="1" customWidth="1"/>
    <col min="773" max="773" width="6.28515625" style="1" customWidth="1"/>
    <col min="774" max="774" width="3.7109375" style="1" customWidth="1"/>
    <col min="775" max="775" width="7.7109375" style="1" customWidth="1"/>
    <col min="776" max="776" width="4.42578125" style="1" customWidth="1"/>
    <col min="777" max="777" width="9.140625" style="1"/>
    <col min="778" max="778" width="3" style="1" customWidth="1"/>
    <col min="779" max="779" width="11" style="1" customWidth="1"/>
    <col min="780" max="780" width="5.85546875" style="1" customWidth="1"/>
    <col min="781" max="781" width="12.140625" style="1" customWidth="1"/>
    <col min="782" max="782" width="2" style="1" customWidth="1"/>
    <col min="783" max="1024" width="9.140625" style="1"/>
    <col min="1025" max="1025" width="5.7109375" style="1" customWidth="1"/>
    <col min="1026" max="1026" width="2.140625" style="1" customWidth="1"/>
    <col min="1027" max="1027" width="25.5703125" style="1" customWidth="1"/>
    <col min="1028" max="1028" width="3" style="1" customWidth="1"/>
    <col min="1029" max="1029" width="6.28515625" style="1" customWidth="1"/>
    <col min="1030" max="1030" width="3.7109375" style="1" customWidth="1"/>
    <col min="1031" max="1031" width="7.7109375" style="1" customWidth="1"/>
    <col min="1032" max="1032" width="4.42578125" style="1" customWidth="1"/>
    <col min="1033" max="1033" width="9.140625" style="1"/>
    <col min="1034" max="1034" width="3" style="1" customWidth="1"/>
    <col min="1035" max="1035" width="11" style="1" customWidth="1"/>
    <col min="1036" max="1036" width="5.85546875" style="1" customWidth="1"/>
    <col min="1037" max="1037" width="12.140625" style="1" customWidth="1"/>
    <col min="1038" max="1038" width="2" style="1" customWidth="1"/>
    <col min="1039" max="1280" width="9.140625" style="1"/>
    <col min="1281" max="1281" width="5.7109375" style="1" customWidth="1"/>
    <col min="1282" max="1282" width="2.140625" style="1" customWidth="1"/>
    <col min="1283" max="1283" width="25.5703125" style="1" customWidth="1"/>
    <col min="1284" max="1284" width="3" style="1" customWidth="1"/>
    <col min="1285" max="1285" width="6.28515625" style="1" customWidth="1"/>
    <col min="1286" max="1286" width="3.7109375" style="1" customWidth="1"/>
    <col min="1287" max="1287" width="7.7109375" style="1" customWidth="1"/>
    <col min="1288" max="1288" width="4.42578125" style="1" customWidth="1"/>
    <col min="1289" max="1289" width="9.140625" style="1"/>
    <col min="1290" max="1290" width="3" style="1" customWidth="1"/>
    <col min="1291" max="1291" width="11" style="1" customWidth="1"/>
    <col min="1292" max="1292" width="5.85546875" style="1" customWidth="1"/>
    <col min="1293" max="1293" width="12.140625" style="1" customWidth="1"/>
    <col min="1294" max="1294" width="2" style="1" customWidth="1"/>
    <col min="1295" max="1536" width="9.140625" style="1"/>
    <col min="1537" max="1537" width="5.7109375" style="1" customWidth="1"/>
    <col min="1538" max="1538" width="2.140625" style="1" customWidth="1"/>
    <col min="1539" max="1539" width="25.5703125" style="1" customWidth="1"/>
    <col min="1540" max="1540" width="3" style="1" customWidth="1"/>
    <col min="1541" max="1541" width="6.28515625" style="1" customWidth="1"/>
    <col min="1542" max="1542" width="3.7109375" style="1" customWidth="1"/>
    <col min="1543" max="1543" width="7.7109375" style="1" customWidth="1"/>
    <col min="1544" max="1544" width="4.42578125" style="1" customWidth="1"/>
    <col min="1545" max="1545" width="9.140625" style="1"/>
    <col min="1546" max="1546" width="3" style="1" customWidth="1"/>
    <col min="1547" max="1547" width="11" style="1" customWidth="1"/>
    <col min="1548" max="1548" width="5.85546875" style="1" customWidth="1"/>
    <col min="1549" max="1549" width="12.140625" style="1" customWidth="1"/>
    <col min="1550" max="1550" width="2" style="1" customWidth="1"/>
    <col min="1551" max="1792" width="9.140625" style="1"/>
    <col min="1793" max="1793" width="5.7109375" style="1" customWidth="1"/>
    <col min="1794" max="1794" width="2.140625" style="1" customWidth="1"/>
    <col min="1795" max="1795" width="25.5703125" style="1" customWidth="1"/>
    <col min="1796" max="1796" width="3" style="1" customWidth="1"/>
    <col min="1797" max="1797" width="6.28515625" style="1" customWidth="1"/>
    <col min="1798" max="1798" width="3.7109375" style="1" customWidth="1"/>
    <col min="1799" max="1799" width="7.7109375" style="1" customWidth="1"/>
    <col min="1800" max="1800" width="4.42578125" style="1" customWidth="1"/>
    <col min="1801" max="1801" width="9.140625" style="1"/>
    <col min="1802" max="1802" width="3" style="1" customWidth="1"/>
    <col min="1803" max="1803" width="11" style="1" customWidth="1"/>
    <col min="1804" max="1804" width="5.85546875" style="1" customWidth="1"/>
    <col min="1805" max="1805" width="12.140625" style="1" customWidth="1"/>
    <col min="1806" max="1806" width="2" style="1" customWidth="1"/>
    <col min="1807" max="2048" width="9.140625" style="1"/>
    <col min="2049" max="2049" width="5.7109375" style="1" customWidth="1"/>
    <col min="2050" max="2050" width="2.140625" style="1" customWidth="1"/>
    <col min="2051" max="2051" width="25.5703125" style="1" customWidth="1"/>
    <col min="2052" max="2052" width="3" style="1" customWidth="1"/>
    <col min="2053" max="2053" width="6.28515625" style="1" customWidth="1"/>
    <col min="2054" max="2054" width="3.7109375" style="1" customWidth="1"/>
    <col min="2055" max="2055" width="7.7109375" style="1" customWidth="1"/>
    <col min="2056" max="2056" width="4.42578125" style="1" customWidth="1"/>
    <col min="2057" max="2057" width="9.140625" style="1"/>
    <col min="2058" max="2058" width="3" style="1" customWidth="1"/>
    <col min="2059" max="2059" width="11" style="1" customWidth="1"/>
    <col min="2060" max="2060" width="5.85546875" style="1" customWidth="1"/>
    <col min="2061" max="2061" width="12.140625" style="1" customWidth="1"/>
    <col min="2062" max="2062" width="2" style="1" customWidth="1"/>
    <col min="2063" max="2304" width="9.140625" style="1"/>
    <col min="2305" max="2305" width="5.7109375" style="1" customWidth="1"/>
    <col min="2306" max="2306" width="2.140625" style="1" customWidth="1"/>
    <col min="2307" max="2307" width="25.5703125" style="1" customWidth="1"/>
    <col min="2308" max="2308" width="3" style="1" customWidth="1"/>
    <col min="2309" max="2309" width="6.28515625" style="1" customWidth="1"/>
    <col min="2310" max="2310" width="3.7109375" style="1" customWidth="1"/>
    <col min="2311" max="2311" width="7.7109375" style="1" customWidth="1"/>
    <col min="2312" max="2312" width="4.42578125" style="1" customWidth="1"/>
    <col min="2313" max="2313" width="9.140625" style="1"/>
    <col min="2314" max="2314" width="3" style="1" customWidth="1"/>
    <col min="2315" max="2315" width="11" style="1" customWidth="1"/>
    <col min="2316" max="2316" width="5.85546875" style="1" customWidth="1"/>
    <col min="2317" max="2317" width="12.140625" style="1" customWidth="1"/>
    <col min="2318" max="2318" width="2" style="1" customWidth="1"/>
    <col min="2319" max="2560" width="9.140625" style="1"/>
    <col min="2561" max="2561" width="5.7109375" style="1" customWidth="1"/>
    <col min="2562" max="2562" width="2.140625" style="1" customWidth="1"/>
    <col min="2563" max="2563" width="25.5703125" style="1" customWidth="1"/>
    <col min="2564" max="2564" width="3" style="1" customWidth="1"/>
    <col min="2565" max="2565" width="6.28515625" style="1" customWidth="1"/>
    <col min="2566" max="2566" width="3.7109375" style="1" customWidth="1"/>
    <col min="2567" max="2567" width="7.7109375" style="1" customWidth="1"/>
    <col min="2568" max="2568" width="4.42578125" style="1" customWidth="1"/>
    <col min="2569" max="2569" width="9.140625" style="1"/>
    <col min="2570" max="2570" width="3" style="1" customWidth="1"/>
    <col min="2571" max="2571" width="11" style="1" customWidth="1"/>
    <col min="2572" max="2572" width="5.85546875" style="1" customWidth="1"/>
    <col min="2573" max="2573" width="12.140625" style="1" customWidth="1"/>
    <col min="2574" max="2574" width="2" style="1" customWidth="1"/>
    <col min="2575" max="2816" width="9.140625" style="1"/>
    <col min="2817" max="2817" width="5.7109375" style="1" customWidth="1"/>
    <col min="2818" max="2818" width="2.140625" style="1" customWidth="1"/>
    <col min="2819" max="2819" width="25.5703125" style="1" customWidth="1"/>
    <col min="2820" max="2820" width="3" style="1" customWidth="1"/>
    <col min="2821" max="2821" width="6.28515625" style="1" customWidth="1"/>
    <col min="2822" max="2822" width="3.7109375" style="1" customWidth="1"/>
    <col min="2823" max="2823" width="7.7109375" style="1" customWidth="1"/>
    <col min="2824" max="2824" width="4.42578125" style="1" customWidth="1"/>
    <col min="2825" max="2825" width="9.140625" style="1"/>
    <col min="2826" max="2826" width="3" style="1" customWidth="1"/>
    <col min="2827" max="2827" width="11" style="1" customWidth="1"/>
    <col min="2828" max="2828" width="5.85546875" style="1" customWidth="1"/>
    <col min="2829" max="2829" width="12.140625" style="1" customWidth="1"/>
    <col min="2830" max="2830" width="2" style="1" customWidth="1"/>
    <col min="2831" max="3072" width="9.140625" style="1"/>
    <col min="3073" max="3073" width="5.7109375" style="1" customWidth="1"/>
    <col min="3074" max="3074" width="2.140625" style="1" customWidth="1"/>
    <col min="3075" max="3075" width="25.5703125" style="1" customWidth="1"/>
    <col min="3076" max="3076" width="3" style="1" customWidth="1"/>
    <col min="3077" max="3077" width="6.28515625" style="1" customWidth="1"/>
    <col min="3078" max="3078" width="3.7109375" style="1" customWidth="1"/>
    <col min="3079" max="3079" width="7.7109375" style="1" customWidth="1"/>
    <col min="3080" max="3080" width="4.42578125" style="1" customWidth="1"/>
    <col min="3081" max="3081" width="9.140625" style="1"/>
    <col min="3082" max="3082" width="3" style="1" customWidth="1"/>
    <col min="3083" max="3083" width="11" style="1" customWidth="1"/>
    <col min="3084" max="3084" width="5.85546875" style="1" customWidth="1"/>
    <col min="3085" max="3085" width="12.140625" style="1" customWidth="1"/>
    <col min="3086" max="3086" width="2" style="1" customWidth="1"/>
    <col min="3087" max="3328" width="9.140625" style="1"/>
    <col min="3329" max="3329" width="5.7109375" style="1" customWidth="1"/>
    <col min="3330" max="3330" width="2.140625" style="1" customWidth="1"/>
    <col min="3331" max="3331" width="25.5703125" style="1" customWidth="1"/>
    <col min="3332" max="3332" width="3" style="1" customWidth="1"/>
    <col min="3333" max="3333" width="6.28515625" style="1" customWidth="1"/>
    <col min="3334" max="3334" width="3.7109375" style="1" customWidth="1"/>
    <col min="3335" max="3335" width="7.7109375" style="1" customWidth="1"/>
    <col min="3336" max="3336" width="4.42578125" style="1" customWidth="1"/>
    <col min="3337" max="3337" width="9.140625" style="1"/>
    <col min="3338" max="3338" width="3" style="1" customWidth="1"/>
    <col min="3339" max="3339" width="11" style="1" customWidth="1"/>
    <col min="3340" max="3340" width="5.85546875" style="1" customWidth="1"/>
    <col min="3341" max="3341" width="12.140625" style="1" customWidth="1"/>
    <col min="3342" max="3342" width="2" style="1" customWidth="1"/>
    <col min="3343" max="3584" width="9.140625" style="1"/>
    <col min="3585" max="3585" width="5.7109375" style="1" customWidth="1"/>
    <col min="3586" max="3586" width="2.140625" style="1" customWidth="1"/>
    <col min="3587" max="3587" width="25.5703125" style="1" customWidth="1"/>
    <col min="3588" max="3588" width="3" style="1" customWidth="1"/>
    <col min="3589" max="3589" width="6.28515625" style="1" customWidth="1"/>
    <col min="3590" max="3590" width="3.7109375" style="1" customWidth="1"/>
    <col min="3591" max="3591" width="7.7109375" style="1" customWidth="1"/>
    <col min="3592" max="3592" width="4.42578125" style="1" customWidth="1"/>
    <col min="3593" max="3593" width="9.140625" style="1"/>
    <col min="3594" max="3594" width="3" style="1" customWidth="1"/>
    <col min="3595" max="3595" width="11" style="1" customWidth="1"/>
    <col min="3596" max="3596" width="5.85546875" style="1" customWidth="1"/>
    <col min="3597" max="3597" width="12.140625" style="1" customWidth="1"/>
    <col min="3598" max="3598" width="2" style="1" customWidth="1"/>
    <col min="3599" max="3840" width="9.140625" style="1"/>
    <col min="3841" max="3841" width="5.7109375" style="1" customWidth="1"/>
    <col min="3842" max="3842" width="2.140625" style="1" customWidth="1"/>
    <col min="3843" max="3843" width="25.5703125" style="1" customWidth="1"/>
    <col min="3844" max="3844" width="3" style="1" customWidth="1"/>
    <col min="3845" max="3845" width="6.28515625" style="1" customWidth="1"/>
    <col min="3846" max="3846" width="3.7109375" style="1" customWidth="1"/>
    <col min="3847" max="3847" width="7.7109375" style="1" customWidth="1"/>
    <col min="3848" max="3848" width="4.42578125" style="1" customWidth="1"/>
    <col min="3849" max="3849" width="9.140625" style="1"/>
    <col min="3850" max="3850" width="3" style="1" customWidth="1"/>
    <col min="3851" max="3851" width="11" style="1" customWidth="1"/>
    <col min="3852" max="3852" width="5.85546875" style="1" customWidth="1"/>
    <col min="3853" max="3853" width="12.140625" style="1" customWidth="1"/>
    <col min="3854" max="3854" width="2" style="1" customWidth="1"/>
    <col min="3855" max="4096" width="9.140625" style="1"/>
    <col min="4097" max="4097" width="5.7109375" style="1" customWidth="1"/>
    <col min="4098" max="4098" width="2.140625" style="1" customWidth="1"/>
    <col min="4099" max="4099" width="25.5703125" style="1" customWidth="1"/>
    <col min="4100" max="4100" width="3" style="1" customWidth="1"/>
    <col min="4101" max="4101" width="6.28515625" style="1" customWidth="1"/>
    <col min="4102" max="4102" width="3.7109375" style="1" customWidth="1"/>
    <col min="4103" max="4103" width="7.7109375" style="1" customWidth="1"/>
    <col min="4104" max="4104" width="4.42578125" style="1" customWidth="1"/>
    <col min="4105" max="4105" width="9.140625" style="1"/>
    <col min="4106" max="4106" width="3" style="1" customWidth="1"/>
    <col min="4107" max="4107" width="11" style="1" customWidth="1"/>
    <col min="4108" max="4108" width="5.85546875" style="1" customWidth="1"/>
    <col min="4109" max="4109" width="12.140625" style="1" customWidth="1"/>
    <col min="4110" max="4110" width="2" style="1" customWidth="1"/>
    <col min="4111" max="4352" width="9.140625" style="1"/>
    <col min="4353" max="4353" width="5.7109375" style="1" customWidth="1"/>
    <col min="4354" max="4354" width="2.140625" style="1" customWidth="1"/>
    <col min="4355" max="4355" width="25.5703125" style="1" customWidth="1"/>
    <col min="4356" max="4356" width="3" style="1" customWidth="1"/>
    <col min="4357" max="4357" width="6.28515625" style="1" customWidth="1"/>
    <col min="4358" max="4358" width="3.7109375" style="1" customWidth="1"/>
    <col min="4359" max="4359" width="7.7109375" style="1" customWidth="1"/>
    <col min="4360" max="4360" width="4.42578125" style="1" customWidth="1"/>
    <col min="4361" max="4361" width="9.140625" style="1"/>
    <col min="4362" max="4362" width="3" style="1" customWidth="1"/>
    <col min="4363" max="4363" width="11" style="1" customWidth="1"/>
    <col min="4364" max="4364" width="5.85546875" style="1" customWidth="1"/>
    <col min="4365" max="4365" width="12.140625" style="1" customWidth="1"/>
    <col min="4366" max="4366" width="2" style="1" customWidth="1"/>
    <col min="4367" max="4608" width="9.140625" style="1"/>
    <col min="4609" max="4609" width="5.7109375" style="1" customWidth="1"/>
    <col min="4610" max="4610" width="2.140625" style="1" customWidth="1"/>
    <col min="4611" max="4611" width="25.5703125" style="1" customWidth="1"/>
    <col min="4612" max="4612" width="3" style="1" customWidth="1"/>
    <col min="4613" max="4613" width="6.28515625" style="1" customWidth="1"/>
    <col min="4614" max="4614" width="3.7109375" style="1" customWidth="1"/>
    <col min="4615" max="4615" width="7.7109375" style="1" customWidth="1"/>
    <col min="4616" max="4616" width="4.42578125" style="1" customWidth="1"/>
    <col min="4617" max="4617" width="9.140625" style="1"/>
    <col min="4618" max="4618" width="3" style="1" customWidth="1"/>
    <col min="4619" max="4619" width="11" style="1" customWidth="1"/>
    <col min="4620" max="4620" width="5.85546875" style="1" customWidth="1"/>
    <col min="4621" max="4621" width="12.140625" style="1" customWidth="1"/>
    <col min="4622" max="4622" width="2" style="1" customWidth="1"/>
    <col min="4623" max="4864" width="9.140625" style="1"/>
    <col min="4865" max="4865" width="5.7109375" style="1" customWidth="1"/>
    <col min="4866" max="4866" width="2.140625" style="1" customWidth="1"/>
    <col min="4867" max="4867" width="25.5703125" style="1" customWidth="1"/>
    <col min="4868" max="4868" width="3" style="1" customWidth="1"/>
    <col min="4869" max="4869" width="6.28515625" style="1" customWidth="1"/>
    <col min="4870" max="4870" width="3.7109375" style="1" customWidth="1"/>
    <col min="4871" max="4871" width="7.7109375" style="1" customWidth="1"/>
    <col min="4872" max="4872" width="4.42578125" style="1" customWidth="1"/>
    <col min="4873" max="4873" width="9.140625" style="1"/>
    <col min="4874" max="4874" width="3" style="1" customWidth="1"/>
    <col min="4875" max="4875" width="11" style="1" customWidth="1"/>
    <col min="4876" max="4876" width="5.85546875" style="1" customWidth="1"/>
    <col min="4877" max="4877" width="12.140625" style="1" customWidth="1"/>
    <col min="4878" max="4878" width="2" style="1" customWidth="1"/>
    <col min="4879" max="5120" width="9.140625" style="1"/>
    <col min="5121" max="5121" width="5.7109375" style="1" customWidth="1"/>
    <col min="5122" max="5122" width="2.140625" style="1" customWidth="1"/>
    <col min="5123" max="5123" width="25.5703125" style="1" customWidth="1"/>
    <col min="5124" max="5124" width="3" style="1" customWidth="1"/>
    <col min="5125" max="5125" width="6.28515625" style="1" customWidth="1"/>
    <col min="5126" max="5126" width="3.7109375" style="1" customWidth="1"/>
    <col min="5127" max="5127" width="7.7109375" style="1" customWidth="1"/>
    <col min="5128" max="5128" width="4.42578125" style="1" customWidth="1"/>
    <col min="5129" max="5129" width="9.140625" style="1"/>
    <col min="5130" max="5130" width="3" style="1" customWidth="1"/>
    <col min="5131" max="5131" width="11" style="1" customWidth="1"/>
    <col min="5132" max="5132" width="5.85546875" style="1" customWidth="1"/>
    <col min="5133" max="5133" width="12.140625" style="1" customWidth="1"/>
    <col min="5134" max="5134" width="2" style="1" customWidth="1"/>
    <col min="5135" max="5376" width="9.140625" style="1"/>
    <col min="5377" max="5377" width="5.7109375" style="1" customWidth="1"/>
    <col min="5378" max="5378" width="2.140625" style="1" customWidth="1"/>
    <col min="5379" max="5379" width="25.5703125" style="1" customWidth="1"/>
    <col min="5380" max="5380" width="3" style="1" customWidth="1"/>
    <col min="5381" max="5381" width="6.28515625" style="1" customWidth="1"/>
    <col min="5382" max="5382" width="3.7109375" style="1" customWidth="1"/>
    <col min="5383" max="5383" width="7.7109375" style="1" customWidth="1"/>
    <col min="5384" max="5384" width="4.42578125" style="1" customWidth="1"/>
    <col min="5385" max="5385" width="9.140625" style="1"/>
    <col min="5386" max="5386" width="3" style="1" customWidth="1"/>
    <col min="5387" max="5387" width="11" style="1" customWidth="1"/>
    <col min="5388" max="5388" width="5.85546875" style="1" customWidth="1"/>
    <col min="5389" max="5389" width="12.140625" style="1" customWidth="1"/>
    <col min="5390" max="5390" width="2" style="1" customWidth="1"/>
    <col min="5391" max="5632" width="9.140625" style="1"/>
    <col min="5633" max="5633" width="5.7109375" style="1" customWidth="1"/>
    <col min="5634" max="5634" width="2.140625" style="1" customWidth="1"/>
    <col min="5635" max="5635" width="25.5703125" style="1" customWidth="1"/>
    <col min="5636" max="5636" width="3" style="1" customWidth="1"/>
    <col min="5637" max="5637" width="6.28515625" style="1" customWidth="1"/>
    <col min="5638" max="5638" width="3.7109375" style="1" customWidth="1"/>
    <col min="5639" max="5639" width="7.7109375" style="1" customWidth="1"/>
    <col min="5640" max="5640" width="4.42578125" style="1" customWidth="1"/>
    <col min="5641" max="5641" width="9.140625" style="1"/>
    <col min="5642" max="5642" width="3" style="1" customWidth="1"/>
    <col min="5643" max="5643" width="11" style="1" customWidth="1"/>
    <col min="5644" max="5644" width="5.85546875" style="1" customWidth="1"/>
    <col min="5645" max="5645" width="12.140625" style="1" customWidth="1"/>
    <col min="5646" max="5646" width="2" style="1" customWidth="1"/>
    <col min="5647" max="5888" width="9.140625" style="1"/>
    <col min="5889" max="5889" width="5.7109375" style="1" customWidth="1"/>
    <col min="5890" max="5890" width="2.140625" style="1" customWidth="1"/>
    <col min="5891" max="5891" width="25.5703125" style="1" customWidth="1"/>
    <col min="5892" max="5892" width="3" style="1" customWidth="1"/>
    <col min="5893" max="5893" width="6.28515625" style="1" customWidth="1"/>
    <col min="5894" max="5894" width="3.7109375" style="1" customWidth="1"/>
    <col min="5895" max="5895" width="7.7109375" style="1" customWidth="1"/>
    <col min="5896" max="5896" width="4.42578125" style="1" customWidth="1"/>
    <col min="5897" max="5897" width="9.140625" style="1"/>
    <col min="5898" max="5898" width="3" style="1" customWidth="1"/>
    <col min="5899" max="5899" width="11" style="1" customWidth="1"/>
    <col min="5900" max="5900" width="5.85546875" style="1" customWidth="1"/>
    <col min="5901" max="5901" width="12.140625" style="1" customWidth="1"/>
    <col min="5902" max="5902" width="2" style="1" customWidth="1"/>
    <col min="5903" max="6144" width="9.140625" style="1"/>
    <col min="6145" max="6145" width="5.7109375" style="1" customWidth="1"/>
    <col min="6146" max="6146" width="2.140625" style="1" customWidth="1"/>
    <col min="6147" max="6147" width="25.5703125" style="1" customWidth="1"/>
    <col min="6148" max="6148" width="3" style="1" customWidth="1"/>
    <col min="6149" max="6149" width="6.28515625" style="1" customWidth="1"/>
    <col min="6150" max="6150" width="3.7109375" style="1" customWidth="1"/>
    <col min="6151" max="6151" width="7.7109375" style="1" customWidth="1"/>
    <col min="6152" max="6152" width="4.42578125" style="1" customWidth="1"/>
    <col min="6153" max="6153" width="9.140625" style="1"/>
    <col min="6154" max="6154" width="3" style="1" customWidth="1"/>
    <col min="6155" max="6155" width="11" style="1" customWidth="1"/>
    <col min="6156" max="6156" width="5.85546875" style="1" customWidth="1"/>
    <col min="6157" max="6157" width="12.140625" style="1" customWidth="1"/>
    <col min="6158" max="6158" width="2" style="1" customWidth="1"/>
    <col min="6159" max="6400" width="9.140625" style="1"/>
    <col min="6401" max="6401" width="5.7109375" style="1" customWidth="1"/>
    <col min="6402" max="6402" width="2.140625" style="1" customWidth="1"/>
    <col min="6403" max="6403" width="25.5703125" style="1" customWidth="1"/>
    <col min="6404" max="6404" width="3" style="1" customWidth="1"/>
    <col min="6405" max="6405" width="6.28515625" style="1" customWidth="1"/>
    <col min="6406" max="6406" width="3.7109375" style="1" customWidth="1"/>
    <col min="6407" max="6407" width="7.7109375" style="1" customWidth="1"/>
    <col min="6408" max="6408" width="4.42578125" style="1" customWidth="1"/>
    <col min="6409" max="6409" width="9.140625" style="1"/>
    <col min="6410" max="6410" width="3" style="1" customWidth="1"/>
    <col min="6411" max="6411" width="11" style="1" customWidth="1"/>
    <col min="6412" max="6412" width="5.85546875" style="1" customWidth="1"/>
    <col min="6413" max="6413" width="12.140625" style="1" customWidth="1"/>
    <col min="6414" max="6414" width="2" style="1" customWidth="1"/>
    <col min="6415" max="6656" width="9.140625" style="1"/>
    <col min="6657" max="6657" width="5.7109375" style="1" customWidth="1"/>
    <col min="6658" max="6658" width="2.140625" style="1" customWidth="1"/>
    <col min="6659" max="6659" width="25.5703125" style="1" customWidth="1"/>
    <col min="6660" max="6660" width="3" style="1" customWidth="1"/>
    <col min="6661" max="6661" width="6.28515625" style="1" customWidth="1"/>
    <col min="6662" max="6662" width="3.7109375" style="1" customWidth="1"/>
    <col min="6663" max="6663" width="7.7109375" style="1" customWidth="1"/>
    <col min="6664" max="6664" width="4.42578125" style="1" customWidth="1"/>
    <col min="6665" max="6665" width="9.140625" style="1"/>
    <col min="6666" max="6666" width="3" style="1" customWidth="1"/>
    <col min="6667" max="6667" width="11" style="1" customWidth="1"/>
    <col min="6668" max="6668" width="5.85546875" style="1" customWidth="1"/>
    <col min="6669" max="6669" width="12.140625" style="1" customWidth="1"/>
    <col min="6670" max="6670" width="2" style="1" customWidth="1"/>
    <col min="6671" max="6912" width="9.140625" style="1"/>
    <col min="6913" max="6913" width="5.7109375" style="1" customWidth="1"/>
    <col min="6914" max="6914" width="2.140625" style="1" customWidth="1"/>
    <col min="6915" max="6915" width="25.5703125" style="1" customWidth="1"/>
    <col min="6916" max="6916" width="3" style="1" customWidth="1"/>
    <col min="6917" max="6917" width="6.28515625" style="1" customWidth="1"/>
    <col min="6918" max="6918" width="3.7109375" style="1" customWidth="1"/>
    <col min="6919" max="6919" width="7.7109375" style="1" customWidth="1"/>
    <col min="6920" max="6920" width="4.42578125" style="1" customWidth="1"/>
    <col min="6921" max="6921" width="9.140625" style="1"/>
    <col min="6922" max="6922" width="3" style="1" customWidth="1"/>
    <col min="6923" max="6923" width="11" style="1" customWidth="1"/>
    <col min="6924" max="6924" width="5.85546875" style="1" customWidth="1"/>
    <col min="6925" max="6925" width="12.140625" style="1" customWidth="1"/>
    <col min="6926" max="6926" width="2" style="1" customWidth="1"/>
    <col min="6927" max="7168" width="9.140625" style="1"/>
    <col min="7169" max="7169" width="5.7109375" style="1" customWidth="1"/>
    <col min="7170" max="7170" width="2.140625" style="1" customWidth="1"/>
    <col min="7171" max="7171" width="25.5703125" style="1" customWidth="1"/>
    <col min="7172" max="7172" width="3" style="1" customWidth="1"/>
    <col min="7173" max="7173" width="6.28515625" style="1" customWidth="1"/>
    <col min="7174" max="7174" width="3.7109375" style="1" customWidth="1"/>
    <col min="7175" max="7175" width="7.7109375" style="1" customWidth="1"/>
    <col min="7176" max="7176" width="4.42578125" style="1" customWidth="1"/>
    <col min="7177" max="7177" width="9.140625" style="1"/>
    <col min="7178" max="7178" width="3" style="1" customWidth="1"/>
    <col min="7179" max="7179" width="11" style="1" customWidth="1"/>
    <col min="7180" max="7180" width="5.85546875" style="1" customWidth="1"/>
    <col min="7181" max="7181" width="12.140625" style="1" customWidth="1"/>
    <col min="7182" max="7182" width="2" style="1" customWidth="1"/>
    <col min="7183" max="7424" width="9.140625" style="1"/>
    <col min="7425" max="7425" width="5.7109375" style="1" customWidth="1"/>
    <col min="7426" max="7426" width="2.140625" style="1" customWidth="1"/>
    <col min="7427" max="7427" width="25.5703125" style="1" customWidth="1"/>
    <col min="7428" max="7428" width="3" style="1" customWidth="1"/>
    <col min="7429" max="7429" width="6.28515625" style="1" customWidth="1"/>
    <col min="7430" max="7430" width="3.7109375" style="1" customWidth="1"/>
    <col min="7431" max="7431" width="7.7109375" style="1" customWidth="1"/>
    <col min="7432" max="7432" width="4.42578125" style="1" customWidth="1"/>
    <col min="7433" max="7433" width="9.140625" style="1"/>
    <col min="7434" max="7434" width="3" style="1" customWidth="1"/>
    <col min="7435" max="7435" width="11" style="1" customWidth="1"/>
    <col min="7436" max="7436" width="5.85546875" style="1" customWidth="1"/>
    <col min="7437" max="7437" width="12.140625" style="1" customWidth="1"/>
    <col min="7438" max="7438" width="2" style="1" customWidth="1"/>
    <col min="7439" max="7680" width="9.140625" style="1"/>
    <col min="7681" max="7681" width="5.7109375" style="1" customWidth="1"/>
    <col min="7682" max="7682" width="2.140625" style="1" customWidth="1"/>
    <col min="7683" max="7683" width="25.5703125" style="1" customWidth="1"/>
    <col min="7684" max="7684" width="3" style="1" customWidth="1"/>
    <col min="7685" max="7685" width="6.28515625" style="1" customWidth="1"/>
    <col min="7686" max="7686" width="3.7109375" style="1" customWidth="1"/>
    <col min="7687" max="7687" width="7.7109375" style="1" customWidth="1"/>
    <col min="7688" max="7688" width="4.42578125" style="1" customWidth="1"/>
    <col min="7689" max="7689" width="9.140625" style="1"/>
    <col min="7690" max="7690" width="3" style="1" customWidth="1"/>
    <col min="7691" max="7691" width="11" style="1" customWidth="1"/>
    <col min="7692" max="7692" width="5.85546875" style="1" customWidth="1"/>
    <col min="7693" max="7693" width="12.140625" style="1" customWidth="1"/>
    <col min="7694" max="7694" width="2" style="1" customWidth="1"/>
    <col min="7695" max="7936" width="9.140625" style="1"/>
    <col min="7937" max="7937" width="5.7109375" style="1" customWidth="1"/>
    <col min="7938" max="7938" width="2.140625" style="1" customWidth="1"/>
    <col min="7939" max="7939" width="25.5703125" style="1" customWidth="1"/>
    <col min="7940" max="7940" width="3" style="1" customWidth="1"/>
    <col min="7941" max="7941" width="6.28515625" style="1" customWidth="1"/>
    <col min="7942" max="7942" width="3.7109375" style="1" customWidth="1"/>
    <col min="7943" max="7943" width="7.7109375" style="1" customWidth="1"/>
    <col min="7944" max="7944" width="4.42578125" style="1" customWidth="1"/>
    <col min="7945" max="7945" width="9.140625" style="1"/>
    <col min="7946" max="7946" width="3" style="1" customWidth="1"/>
    <col min="7947" max="7947" width="11" style="1" customWidth="1"/>
    <col min="7948" max="7948" width="5.85546875" style="1" customWidth="1"/>
    <col min="7949" max="7949" width="12.140625" style="1" customWidth="1"/>
    <col min="7950" max="7950" width="2" style="1" customWidth="1"/>
    <col min="7951" max="8192" width="9.140625" style="1"/>
    <col min="8193" max="8193" width="5.7109375" style="1" customWidth="1"/>
    <col min="8194" max="8194" width="2.140625" style="1" customWidth="1"/>
    <col min="8195" max="8195" width="25.5703125" style="1" customWidth="1"/>
    <col min="8196" max="8196" width="3" style="1" customWidth="1"/>
    <col min="8197" max="8197" width="6.28515625" style="1" customWidth="1"/>
    <col min="8198" max="8198" width="3.7109375" style="1" customWidth="1"/>
    <col min="8199" max="8199" width="7.7109375" style="1" customWidth="1"/>
    <col min="8200" max="8200" width="4.42578125" style="1" customWidth="1"/>
    <col min="8201" max="8201" width="9.140625" style="1"/>
    <col min="8202" max="8202" width="3" style="1" customWidth="1"/>
    <col min="8203" max="8203" width="11" style="1" customWidth="1"/>
    <col min="8204" max="8204" width="5.85546875" style="1" customWidth="1"/>
    <col min="8205" max="8205" width="12.140625" style="1" customWidth="1"/>
    <col min="8206" max="8206" width="2" style="1" customWidth="1"/>
    <col min="8207" max="8448" width="9.140625" style="1"/>
    <col min="8449" max="8449" width="5.7109375" style="1" customWidth="1"/>
    <col min="8450" max="8450" width="2.140625" style="1" customWidth="1"/>
    <col min="8451" max="8451" width="25.5703125" style="1" customWidth="1"/>
    <col min="8452" max="8452" width="3" style="1" customWidth="1"/>
    <col min="8453" max="8453" width="6.28515625" style="1" customWidth="1"/>
    <col min="8454" max="8454" width="3.7109375" style="1" customWidth="1"/>
    <col min="8455" max="8455" width="7.7109375" style="1" customWidth="1"/>
    <col min="8456" max="8456" width="4.42578125" style="1" customWidth="1"/>
    <col min="8457" max="8457" width="9.140625" style="1"/>
    <col min="8458" max="8458" width="3" style="1" customWidth="1"/>
    <col min="8459" max="8459" width="11" style="1" customWidth="1"/>
    <col min="8460" max="8460" width="5.85546875" style="1" customWidth="1"/>
    <col min="8461" max="8461" width="12.140625" style="1" customWidth="1"/>
    <col min="8462" max="8462" width="2" style="1" customWidth="1"/>
    <col min="8463" max="8704" width="9.140625" style="1"/>
    <col min="8705" max="8705" width="5.7109375" style="1" customWidth="1"/>
    <col min="8706" max="8706" width="2.140625" style="1" customWidth="1"/>
    <col min="8707" max="8707" width="25.5703125" style="1" customWidth="1"/>
    <col min="8708" max="8708" width="3" style="1" customWidth="1"/>
    <col min="8709" max="8709" width="6.28515625" style="1" customWidth="1"/>
    <col min="8710" max="8710" width="3.7109375" style="1" customWidth="1"/>
    <col min="8711" max="8711" width="7.7109375" style="1" customWidth="1"/>
    <col min="8712" max="8712" width="4.42578125" style="1" customWidth="1"/>
    <col min="8713" max="8713" width="9.140625" style="1"/>
    <col min="8714" max="8714" width="3" style="1" customWidth="1"/>
    <col min="8715" max="8715" width="11" style="1" customWidth="1"/>
    <col min="8716" max="8716" width="5.85546875" style="1" customWidth="1"/>
    <col min="8717" max="8717" width="12.140625" style="1" customWidth="1"/>
    <col min="8718" max="8718" width="2" style="1" customWidth="1"/>
    <col min="8719" max="8960" width="9.140625" style="1"/>
    <col min="8961" max="8961" width="5.7109375" style="1" customWidth="1"/>
    <col min="8962" max="8962" width="2.140625" style="1" customWidth="1"/>
    <col min="8963" max="8963" width="25.5703125" style="1" customWidth="1"/>
    <col min="8964" max="8964" width="3" style="1" customWidth="1"/>
    <col min="8965" max="8965" width="6.28515625" style="1" customWidth="1"/>
    <col min="8966" max="8966" width="3.7109375" style="1" customWidth="1"/>
    <col min="8967" max="8967" width="7.7109375" style="1" customWidth="1"/>
    <col min="8968" max="8968" width="4.42578125" style="1" customWidth="1"/>
    <col min="8969" max="8969" width="9.140625" style="1"/>
    <col min="8970" max="8970" width="3" style="1" customWidth="1"/>
    <col min="8971" max="8971" width="11" style="1" customWidth="1"/>
    <col min="8972" max="8972" width="5.85546875" style="1" customWidth="1"/>
    <col min="8973" max="8973" width="12.140625" style="1" customWidth="1"/>
    <col min="8974" max="8974" width="2" style="1" customWidth="1"/>
    <col min="8975" max="9216" width="9.140625" style="1"/>
    <col min="9217" max="9217" width="5.7109375" style="1" customWidth="1"/>
    <col min="9218" max="9218" width="2.140625" style="1" customWidth="1"/>
    <col min="9219" max="9219" width="25.5703125" style="1" customWidth="1"/>
    <col min="9220" max="9220" width="3" style="1" customWidth="1"/>
    <col min="9221" max="9221" width="6.28515625" style="1" customWidth="1"/>
    <col min="9222" max="9222" width="3.7109375" style="1" customWidth="1"/>
    <col min="9223" max="9223" width="7.7109375" style="1" customWidth="1"/>
    <col min="9224" max="9224" width="4.42578125" style="1" customWidth="1"/>
    <col min="9225" max="9225" width="9.140625" style="1"/>
    <col min="9226" max="9226" width="3" style="1" customWidth="1"/>
    <col min="9227" max="9227" width="11" style="1" customWidth="1"/>
    <col min="9228" max="9228" width="5.85546875" style="1" customWidth="1"/>
    <col min="9229" max="9229" width="12.140625" style="1" customWidth="1"/>
    <col min="9230" max="9230" width="2" style="1" customWidth="1"/>
    <col min="9231" max="9472" width="9.140625" style="1"/>
    <col min="9473" max="9473" width="5.7109375" style="1" customWidth="1"/>
    <col min="9474" max="9474" width="2.140625" style="1" customWidth="1"/>
    <col min="9475" max="9475" width="25.5703125" style="1" customWidth="1"/>
    <col min="9476" max="9476" width="3" style="1" customWidth="1"/>
    <col min="9477" max="9477" width="6.28515625" style="1" customWidth="1"/>
    <col min="9478" max="9478" width="3.7109375" style="1" customWidth="1"/>
    <col min="9479" max="9479" width="7.7109375" style="1" customWidth="1"/>
    <col min="9480" max="9480" width="4.42578125" style="1" customWidth="1"/>
    <col min="9481" max="9481" width="9.140625" style="1"/>
    <col min="9482" max="9482" width="3" style="1" customWidth="1"/>
    <col min="9483" max="9483" width="11" style="1" customWidth="1"/>
    <col min="9484" max="9484" width="5.85546875" style="1" customWidth="1"/>
    <col min="9485" max="9485" width="12.140625" style="1" customWidth="1"/>
    <col min="9486" max="9486" width="2" style="1" customWidth="1"/>
    <col min="9487" max="9728" width="9.140625" style="1"/>
    <col min="9729" max="9729" width="5.7109375" style="1" customWidth="1"/>
    <col min="9730" max="9730" width="2.140625" style="1" customWidth="1"/>
    <col min="9731" max="9731" width="25.5703125" style="1" customWidth="1"/>
    <col min="9732" max="9732" width="3" style="1" customWidth="1"/>
    <col min="9733" max="9733" width="6.28515625" style="1" customWidth="1"/>
    <col min="9734" max="9734" width="3.7109375" style="1" customWidth="1"/>
    <col min="9735" max="9735" width="7.7109375" style="1" customWidth="1"/>
    <col min="9736" max="9736" width="4.42578125" style="1" customWidth="1"/>
    <col min="9737" max="9737" width="9.140625" style="1"/>
    <col min="9738" max="9738" width="3" style="1" customWidth="1"/>
    <col min="9739" max="9739" width="11" style="1" customWidth="1"/>
    <col min="9740" max="9740" width="5.85546875" style="1" customWidth="1"/>
    <col min="9741" max="9741" width="12.140625" style="1" customWidth="1"/>
    <col min="9742" max="9742" width="2" style="1" customWidth="1"/>
    <col min="9743" max="9984" width="9.140625" style="1"/>
    <col min="9985" max="9985" width="5.7109375" style="1" customWidth="1"/>
    <col min="9986" max="9986" width="2.140625" style="1" customWidth="1"/>
    <col min="9987" max="9987" width="25.5703125" style="1" customWidth="1"/>
    <col min="9988" max="9988" width="3" style="1" customWidth="1"/>
    <col min="9989" max="9989" width="6.28515625" style="1" customWidth="1"/>
    <col min="9990" max="9990" width="3.7109375" style="1" customWidth="1"/>
    <col min="9991" max="9991" width="7.7109375" style="1" customWidth="1"/>
    <col min="9992" max="9992" width="4.42578125" style="1" customWidth="1"/>
    <col min="9993" max="9993" width="9.140625" style="1"/>
    <col min="9994" max="9994" width="3" style="1" customWidth="1"/>
    <col min="9995" max="9995" width="11" style="1" customWidth="1"/>
    <col min="9996" max="9996" width="5.85546875" style="1" customWidth="1"/>
    <col min="9997" max="9997" width="12.140625" style="1" customWidth="1"/>
    <col min="9998" max="9998" width="2" style="1" customWidth="1"/>
    <col min="9999" max="10240" width="9.140625" style="1"/>
    <col min="10241" max="10241" width="5.7109375" style="1" customWidth="1"/>
    <col min="10242" max="10242" width="2.140625" style="1" customWidth="1"/>
    <col min="10243" max="10243" width="25.5703125" style="1" customWidth="1"/>
    <col min="10244" max="10244" width="3" style="1" customWidth="1"/>
    <col min="10245" max="10245" width="6.28515625" style="1" customWidth="1"/>
    <col min="10246" max="10246" width="3.7109375" style="1" customWidth="1"/>
    <col min="10247" max="10247" width="7.7109375" style="1" customWidth="1"/>
    <col min="10248" max="10248" width="4.42578125" style="1" customWidth="1"/>
    <col min="10249" max="10249" width="9.140625" style="1"/>
    <col min="10250" max="10250" width="3" style="1" customWidth="1"/>
    <col min="10251" max="10251" width="11" style="1" customWidth="1"/>
    <col min="10252" max="10252" width="5.85546875" style="1" customWidth="1"/>
    <col min="10253" max="10253" width="12.140625" style="1" customWidth="1"/>
    <col min="10254" max="10254" width="2" style="1" customWidth="1"/>
    <col min="10255" max="10496" width="9.140625" style="1"/>
    <col min="10497" max="10497" width="5.7109375" style="1" customWidth="1"/>
    <col min="10498" max="10498" width="2.140625" style="1" customWidth="1"/>
    <col min="10499" max="10499" width="25.5703125" style="1" customWidth="1"/>
    <col min="10500" max="10500" width="3" style="1" customWidth="1"/>
    <col min="10501" max="10501" width="6.28515625" style="1" customWidth="1"/>
    <col min="10502" max="10502" width="3.7109375" style="1" customWidth="1"/>
    <col min="10503" max="10503" width="7.7109375" style="1" customWidth="1"/>
    <col min="10504" max="10504" width="4.42578125" style="1" customWidth="1"/>
    <col min="10505" max="10505" width="9.140625" style="1"/>
    <col min="10506" max="10506" width="3" style="1" customWidth="1"/>
    <col min="10507" max="10507" width="11" style="1" customWidth="1"/>
    <col min="10508" max="10508" width="5.85546875" style="1" customWidth="1"/>
    <col min="10509" max="10509" width="12.140625" style="1" customWidth="1"/>
    <col min="10510" max="10510" width="2" style="1" customWidth="1"/>
    <col min="10511" max="10752" width="9.140625" style="1"/>
    <col min="10753" max="10753" width="5.7109375" style="1" customWidth="1"/>
    <col min="10754" max="10754" width="2.140625" style="1" customWidth="1"/>
    <col min="10755" max="10755" width="25.5703125" style="1" customWidth="1"/>
    <col min="10756" max="10756" width="3" style="1" customWidth="1"/>
    <col min="10757" max="10757" width="6.28515625" style="1" customWidth="1"/>
    <col min="10758" max="10758" width="3.7109375" style="1" customWidth="1"/>
    <col min="10759" max="10759" width="7.7109375" style="1" customWidth="1"/>
    <col min="10760" max="10760" width="4.42578125" style="1" customWidth="1"/>
    <col min="10761" max="10761" width="9.140625" style="1"/>
    <col min="10762" max="10762" width="3" style="1" customWidth="1"/>
    <col min="10763" max="10763" width="11" style="1" customWidth="1"/>
    <col min="10764" max="10764" width="5.85546875" style="1" customWidth="1"/>
    <col min="10765" max="10765" width="12.140625" style="1" customWidth="1"/>
    <col min="10766" max="10766" width="2" style="1" customWidth="1"/>
    <col min="10767" max="11008" width="9.140625" style="1"/>
    <col min="11009" max="11009" width="5.7109375" style="1" customWidth="1"/>
    <col min="11010" max="11010" width="2.140625" style="1" customWidth="1"/>
    <col min="11011" max="11011" width="25.5703125" style="1" customWidth="1"/>
    <col min="11012" max="11012" width="3" style="1" customWidth="1"/>
    <col min="11013" max="11013" width="6.28515625" style="1" customWidth="1"/>
    <col min="11014" max="11014" width="3.7109375" style="1" customWidth="1"/>
    <col min="11015" max="11015" width="7.7109375" style="1" customWidth="1"/>
    <col min="11016" max="11016" width="4.42578125" style="1" customWidth="1"/>
    <col min="11017" max="11017" width="9.140625" style="1"/>
    <col min="11018" max="11018" width="3" style="1" customWidth="1"/>
    <col min="11019" max="11019" width="11" style="1" customWidth="1"/>
    <col min="11020" max="11020" width="5.85546875" style="1" customWidth="1"/>
    <col min="11021" max="11021" width="12.140625" style="1" customWidth="1"/>
    <col min="11022" max="11022" width="2" style="1" customWidth="1"/>
    <col min="11023" max="11264" width="9.140625" style="1"/>
    <col min="11265" max="11265" width="5.7109375" style="1" customWidth="1"/>
    <col min="11266" max="11266" width="2.140625" style="1" customWidth="1"/>
    <col min="11267" max="11267" width="25.5703125" style="1" customWidth="1"/>
    <col min="11268" max="11268" width="3" style="1" customWidth="1"/>
    <col min="11269" max="11269" width="6.28515625" style="1" customWidth="1"/>
    <col min="11270" max="11270" width="3.7109375" style="1" customWidth="1"/>
    <col min="11271" max="11271" width="7.7109375" style="1" customWidth="1"/>
    <col min="11272" max="11272" width="4.42578125" style="1" customWidth="1"/>
    <col min="11273" max="11273" width="9.140625" style="1"/>
    <col min="11274" max="11274" width="3" style="1" customWidth="1"/>
    <col min="11275" max="11275" width="11" style="1" customWidth="1"/>
    <col min="11276" max="11276" width="5.85546875" style="1" customWidth="1"/>
    <col min="11277" max="11277" width="12.140625" style="1" customWidth="1"/>
    <col min="11278" max="11278" width="2" style="1" customWidth="1"/>
    <col min="11279" max="11520" width="9.140625" style="1"/>
    <col min="11521" max="11521" width="5.7109375" style="1" customWidth="1"/>
    <col min="11522" max="11522" width="2.140625" style="1" customWidth="1"/>
    <col min="11523" max="11523" width="25.5703125" style="1" customWidth="1"/>
    <col min="11524" max="11524" width="3" style="1" customWidth="1"/>
    <col min="11525" max="11525" width="6.28515625" style="1" customWidth="1"/>
    <col min="11526" max="11526" width="3.7109375" style="1" customWidth="1"/>
    <col min="11527" max="11527" width="7.7109375" style="1" customWidth="1"/>
    <col min="11528" max="11528" width="4.42578125" style="1" customWidth="1"/>
    <col min="11529" max="11529" width="9.140625" style="1"/>
    <col min="11530" max="11530" width="3" style="1" customWidth="1"/>
    <col min="11531" max="11531" width="11" style="1" customWidth="1"/>
    <col min="11532" max="11532" width="5.85546875" style="1" customWidth="1"/>
    <col min="11533" max="11533" width="12.140625" style="1" customWidth="1"/>
    <col min="11534" max="11534" width="2" style="1" customWidth="1"/>
    <col min="11535" max="11776" width="9.140625" style="1"/>
    <col min="11777" max="11777" width="5.7109375" style="1" customWidth="1"/>
    <col min="11778" max="11778" width="2.140625" style="1" customWidth="1"/>
    <col min="11779" max="11779" width="25.5703125" style="1" customWidth="1"/>
    <col min="11780" max="11780" width="3" style="1" customWidth="1"/>
    <col min="11781" max="11781" width="6.28515625" style="1" customWidth="1"/>
    <col min="11782" max="11782" width="3.7109375" style="1" customWidth="1"/>
    <col min="11783" max="11783" width="7.7109375" style="1" customWidth="1"/>
    <col min="11784" max="11784" width="4.42578125" style="1" customWidth="1"/>
    <col min="11785" max="11785" width="9.140625" style="1"/>
    <col min="11786" max="11786" width="3" style="1" customWidth="1"/>
    <col min="11787" max="11787" width="11" style="1" customWidth="1"/>
    <col min="11788" max="11788" width="5.85546875" style="1" customWidth="1"/>
    <col min="11789" max="11789" width="12.140625" style="1" customWidth="1"/>
    <col min="11790" max="11790" width="2" style="1" customWidth="1"/>
    <col min="11791" max="12032" width="9.140625" style="1"/>
    <col min="12033" max="12033" width="5.7109375" style="1" customWidth="1"/>
    <col min="12034" max="12034" width="2.140625" style="1" customWidth="1"/>
    <col min="12035" max="12035" width="25.5703125" style="1" customWidth="1"/>
    <col min="12036" max="12036" width="3" style="1" customWidth="1"/>
    <col min="12037" max="12037" width="6.28515625" style="1" customWidth="1"/>
    <col min="12038" max="12038" width="3.7109375" style="1" customWidth="1"/>
    <col min="12039" max="12039" width="7.7109375" style="1" customWidth="1"/>
    <col min="12040" max="12040" width="4.42578125" style="1" customWidth="1"/>
    <col min="12041" max="12041" width="9.140625" style="1"/>
    <col min="12042" max="12042" width="3" style="1" customWidth="1"/>
    <col min="12043" max="12043" width="11" style="1" customWidth="1"/>
    <col min="12044" max="12044" width="5.85546875" style="1" customWidth="1"/>
    <col min="12045" max="12045" width="12.140625" style="1" customWidth="1"/>
    <col min="12046" max="12046" width="2" style="1" customWidth="1"/>
    <col min="12047" max="12288" width="9.140625" style="1"/>
    <col min="12289" max="12289" width="5.7109375" style="1" customWidth="1"/>
    <col min="12290" max="12290" width="2.140625" style="1" customWidth="1"/>
    <col min="12291" max="12291" width="25.5703125" style="1" customWidth="1"/>
    <col min="12292" max="12292" width="3" style="1" customWidth="1"/>
    <col min="12293" max="12293" width="6.28515625" style="1" customWidth="1"/>
    <col min="12294" max="12294" width="3.7109375" style="1" customWidth="1"/>
    <col min="12295" max="12295" width="7.7109375" style="1" customWidth="1"/>
    <col min="12296" max="12296" width="4.42578125" style="1" customWidth="1"/>
    <col min="12297" max="12297" width="9.140625" style="1"/>
    <col min="12298" max="12298" width="3" style="1" customWidth="1"/>
    <col min="12299" max="12299" width="11" style="1" customWidth="1"/>
    <col min="12300" max="12300" width="5.85546875" style="1" customWidth="1"/>
    <col min="12301" max="12301" width="12.140625" style="1" customWidth="1"/>
    <col min="12302" max="12302" width="2" style="1" customWidth="1"/>
    <col min="12303" max="12544" width="9.140625" style="1"/>
    <col min="12545" max="12545" width="5.7109375" style="1" customWidth="1"/>
    <col min="12546" max="12546" width="2.140625" style="1" customWidth="1"/>
    <col min="12547" max="12547" width="25.5703125" style="1" customWidth="1"/>
    <col min="12548" max="12548" width="3" style="1" customWidth="1"/>
    <col min="12549" max="12549" width="6.28515625" style="1" customWidth="1"/>
    <col min="12550" max="12550" width="3.7109375" style="1" customWidth="1"/>
    <col min="12551" max="12551" width="7.7109375" style="1" customWidth="1"/>
    <col min="12552" max="12552" width="4.42578125" style="1" customWidth="1"/>
    <col min="12553" max="12553" width="9.140625" style="1"/>
    <col min="12554" max="12554" width="3" style="1" customWidth="1"/>
    <col min="12555" max="12555" width="11" style="1" customWidth="1"/>
    <col min="12556" max="12556" width="5.85546875" style="1" customWidth="1"/>
    <col min="12557" max="12557" width="12.140625" style="1" customWidth="1"/>
    <col min="12558" max="12558" width="2" style="1" customWidth="1"/>
    <col min="12559" max="12800" width="9.140625" style="1"/>
    <col min="12801" max="12801" width="5.7109375" style="1" customWidth="1"/>
    <col min="12802" max="12802" width="2.140625" style="1" customWidth="1"/>
    <col min="12803" max="12803" width="25.5703125" style="1" customWidth="1"/>
    <col min="12804" max="12804" width="3" style="1" customWidth="1"/>
    <col min="12805" max="12805" width="6.28515625" style="1" customWidth="1"/>
    <col min="12806" max="12806" width="3.7109375" style="1" customWidth="1"/>
    <col min="12807" max="12807" width="7.7109375" style="1" customWidth="1"/>
    <col min="12808" max="12808" width="4.42578125" style="1" customWidth="1"/>
    <col min="12809" max="12809" width="9.140625" style="1"/>
    <col min="12810" max="12810" width="3" style="1" customWidth="1"/>
    <col min="12811" max="12811" width="11" style="1" customWidth="1"/>
    <col min="12812" max="12812" width="5.85546875" style="1" customWidth="1"/>
    <col min="12813" max="12813" width="12.140625" style="1" customWidth="1"/>
    <col min="12814" max="12814" width="2" style="1" customWidth="1"/>
    <col min="12815" max="13056" width="9.140625" style="1"/>
    <col min="13057" max="13057" width="5.7109375" style="1" customWidth="1"/>
    <col min="13058" max="13058" width="2.140625" style="1" customWidth="1"/>
    <col min="13059" max="13059" width="25.5703125" style="1" customWidth="1"/>
    <col min="13060" max="13060" width="3" style="1" customWidth="1"/>
    <col min="13061" max="13061" width="6.28515625" style="1" customWidth="1"/>
    <col min="13062" max="13062" width="3.7109375" style="1" customWidth="1"/>
    <col min="13063" max="13063" width="7.7109375" style="1" customWidth="1"/>
    <col min="13064" max="13064" width="4.42578125" style="1" customWidth="1"/>
    <col min="13065" max="13065" width="9.140625" style="1"/>
    <col min="13066" max="13066" width="3" style="1" customWidth="1"/>
    <col min="13067" max="13067" width="11" style="1" customWidth="1"/>
    <col min="13068" max="13068" width="5.85546875" style="1" customWidth="1"/>
    <col min="13069" max="13069" width="12.140625" style="1" customWidth="1"/>
    <col min="13070" max="13070" width="2" style="1" customWidth="1"/>
    <col min="13071" max="13312" width="9.140625" style="1"/>
    <col min="13313" max="13313" width="5.7109375" style="1" customWidth="1"/>
    <col min="13314" max="13314" width="2.140625" style="1" customWidth="1"/>
    <col min="13315" max="13315" width="25.5703125" style="1" customWidth="1"/>
    <col min="13316" max="13316" width="3" style="1" customWidth="1"/>
    <col min="13317" max="13317" width="6.28515625" style="1" customWidth="1"/>
    <col min="13318" max="13318" width="3.7109375" style="1" customWidth="1"/>
    <col min="13319" max="13319" width="7.7109375" style="1" customWidth="1"/>
    <col min="13320" max="13320" width="4.42578125" style="1" customWidth="1"/>
    <col min="13321" max="13321" width="9.140625" style="1"/>
    <col min="13322" max="13322" width="3" style="1" customWidth="1"/>
    <col min="13323" max="13323" width="11" style="1" customWidth="1"/>
    <col min="13324" max="13324" width="5.85546875" style="1" customWidth="1"/>
    <col min="13325" max="13325" width="12.140625" style="1" customWidth="1"/>
    <col min="13326" max="13326" width="2" style="1" customWidth="1"/>
    <col min="13327" max="13568" width="9.140625" style="1"/>
    <col min="13569" max="13569" width="5.7109375" style="1" customWidth="1"/>
    <col min="13570" max="13570" width="2.140625" style="1" customWidth="1"/>
    <col min="13571" max="13571" width="25.5703125" style="1" customWidth="1"/>
    <col min="13572" max="13572" width="3" style="1" customWidth="1"/>
    <col min="13573" max="13573" width="6.28515625" style="1" customWidth="1"/>
    <col min="13574" max="13574" width="3.7109375" style="1" customWidth="1"/>
    <col min="13575" max="13575" width="7.7109375" style="1" customWidth="1"/>
    <col min="13576" max="13576" width="4.42578125" style="1" customWidth="1"/>
    <col min="13577" max="13577" width="9.140625" style="1"/>
    <col min="13578" max="13578" width="3" style="1" customWidth="1"/>
    <col min="13579" max="13579" width="11" style="1" customWidth="1"/>
    <col min="13580" max="13580" width="5.85546875" style="1" customWidth="1"/>
    <col min="13581" max="13581" width="12.140625" style="1" customWidth="1"/>
    <col min="13582" max="13582" width="2" style="1" customWidth="1"/>
    <col min="13583" max="13824" width="9.140625" style="1"/>
    <col min="13825" max="13825" width="5.7109375" style="1" customWidth="1"/>
    <col min="13826" max="13826" width="2.140625" style="1" customWidth="1"/>
    <col min="13827" max="13827" width="25.5703125" style="1" customWidth="1"/>
    <col min="13828" max="13828" width="3" style="1" customWidth="1"/>
    <col min="13829" max="13829" width="6.28515625" style="1" customWidth="1"/>
    <col min="13830" max="13830" width="3.7109375" style="1" customWidth="1"/>
    <col min="13831" max="13831" width="7.7109375" style="1" customWidth="1"/>
    <col min="13832" max="13832" width="4.42578125" style="1" customWidth="1"/>
    <col min="13833" max="13833" width="9.140625" style="1"/>
    <col min="13834" max="13834" width="3" style="1" customWidth="1"/>
    <col min="13835" max="13835" width="11" style="1" customWidth="1"/>
    <col min="13836" max="13836" width="5.85546875" style="1" customWidth="1"/>
    <col min="13837" max="13837" width="12.140625" style="1" customWidth="1"/>
    <col min="13838" max="13838" width="2" style="1" customWidth="1"/>
    <col min="13839" max="14080" width="9.140625" style="1"/>
    <col min="14081" max="14081" width="5.7109375" style="1" customWidth="1"/>
    <col min="14082" max="14082" width="2.140625" style="1" customWidth="1"/>
    <col min="14083" max="14083" width="25.5703125" style="1" customWidth="1"/>
    <col min="14084" max="14084" width="3" style="1" customWidth="1"/>
    <col min="14085" max="14085" width="6.28515625" style="1" customWidth="1"/>
    <col min="14086" max="14086" width="3.7109375" style="1" customWidth="1"/>
    <col min="14087" max="14087" width="7.7109375" style="1" customWidth="1"/>
    <col min="14088" max="14088" width="4.42578125" style="1" customWidth="1"/>
    <col min="14089" max="14089" width="9.140625" style="1"/>
    <col min="14090" max="14090" width="3" style="1" customWidth="1"/>
    <col min="14091" max="14091" width="11" style="1" customWidth="1"/>
    <col min="14092" max="14092" width="5.85546875" style="1" customWidth="1"/>
    <col min="14093" max="14093" width="12.140625" style="1" customWidth="1"/>
    <col min="14094" max="14094" width="2" style="1" customWidth="1"/>
    <col min="14095" max="14336" width="9.140625" style="1"/>
    <col min="14337" max="14337" width="5.7109375" style="1" customWidth="1"/>
    <col min="14338" max="14338" width="2.140625" style="1" customWidth="1"/>
    <col min="14339" max="14339" width="25.5703125" style="1" customWidth="1"/>
    <col min="14340" max="14340" width="3" style="1" customWidth="1"/>
    <col min="14341" max="14341" width="6.28515625" style="1" customWidth="1"/>
    <col min="14342" max="14342" width="3.7109375" style="1" customWidth="1"/>
    <col min="14343" max="14343" width="7.7109375" style="1" customWidth="1"/>
    <col min="14344" max="14344" width="4.42578125" style="1" customWidth="1"/>
    <col min="14345" max="14345" width="9.140625" style="1"/>
    <col min="14346" max="14346" width="3" style="1" customWidth="1"/>
    <col min="14347" max="14347" width="11" style="1" customWidth="1"/>
    <col min="14348" max="14348" width="5.85546875" style="1" customWidth="1"/>
    <col min="14349" max="14349" width="12.140625" style="1" customWidth="1"/>
    <col min="14350" max="14350" width="2" style="1" customWidth="1"/>
    <col min="14351" max="14592" width="9.140625" style="1"/>
    <col min="14593" max="14593" width="5.7109375" style="1" customWidth="1"/>
    <col min="14594" max="14594" width="2.140625" style="1" customWidth="1"/>
    <col min="14595" max="14595" width="25.5703125" style="1" customWidth="1"/>
    <col min="14596" max="14596" width="3" style="1" customWidth="1"/>
    <col min="14597" max="14597" width="6.28515625" style="1" customWidth="1"/>
    <col min="14598" max="14598" width="3.7109375" style="1" customWidth="1"/>
    <col min="14599" max="14599" width="7.7109375" style="1" customWidth="1"/>
    <col min="14600" max="14600" width="4.42578125" style="1" customWidth="1"/>
    <col min="14601" max="14601" width="9.140625" style="1"/>
    <col min="14602" max="14602" width="3" style="1" customWidth="1"/>
    <col min="14603" max="14603" width="11" style="1" customWidth="1"/>
    <col min="14604" max="14604" width="5.85546875" style="1" customWidth="1"/>
    <col min="14605" max="14605" width="12.140625" style="1" customWidth="1"/>
    <col min="14606" max="14606" width="2" style="1" customWidth="1"/>
    <col min="14607" max="14848" width="9.140625" style="1"/>
    <col min="14849" max="14849" width="5.7109375" style="1" customWidth="1"/>
    <col min="14850" max="14850" width="2.140625" style="1" customWidth="1"/>
    <col min="14851" max="14851" width="25.5703125" style="1" customWidth="1"/>
    <col min="14852" max="14852" width="3" style="1" customWidth="1"/>
    <col min="14853" max="14853" width="6.28515625" style="1" customWidth="1"/>
    <col min="14854" max="14854" width="3.7109375" style="1" customWidth="1"/>
    <col min="14855" max="14855" width="7.7109375" style="1" customWidth="1"/>
    <col min="14856" max="14856" width="4.42578125" style="1" customWidth="1"/>
    <col min="14857" max="14857" width="9.140625" style="1"/>
    <col min="14858" max="14858" width="3" style="1" customWidth="1"/>
    <col min="14859" max="14859" width="11" style="1" customWidth="1"/>
    <col min="14860" max="14860" width="5.85546875" style="1" customWidth="1"/>
    <col min="14861" max="14861" width="12.140625" style="1" customWidth="1"/>
    <col min="14862" max="14862" width="2" style="1" customWidth="1"/>
    <col min="14863" max="15104" width="9.140625" style="1"/>
    <col min="15105" max="15105" width="5.7109375" style="1" customWidth="1"/>
    <col min="15106" max="15106" width="2.140625" style="1" customWidth="1"/>
    <col min="15107" max="15107" width="25.5703125" style="1" customWidth="1"/>
    <col min="15108" max="15108" width="3" style="1" customWidth="1"/>
    <col min="15109" max="15109" width="6.28515625" style="1" customWidth="1"/>
    <col min="15110" max="15110" width="3.7109375" style="1" customWidth="1"/>
    <col min="15111" max="15111" width="7.7109375" style="1" customWidth="1"/>
    <col min="15112" max="15112" width="4.42578125" style="1" customWidth="1"/>
    <col min="15113" max="15113" width="9.140625" style="1"/>
    <col min="15114" max="15114" width="3" style="1" customWidth="1"/>
    <col min="15115" max="15115" width="11" style="1" customWidth="1"/>
    <col min="15116" max="15116" width="5.85546875" style="1" customWidth="1"/>
    <col min="15117" max="15117" width="12.140625" style="1" customWidth="1"/>
    <col min="15118" max="15118" width="2" style="1" customWidth="1"/>
    <col min="15119" max="15360" width="9.140625" style="1"/>
    <col min="15361" max="15361" width="5.7109375" style="1" customWidth="1"/>
    <col min="15362" max="15362" width="2.140625" style="1" customWidth="1"/>
    <col min="15363" max="15363" width="25.5703125" style="1" customWidth="1"/>
    <col min="15364" max="15364" width="3" style="1" customWidth="1"/>
    <col min="15365" max="15365" width="6.28515625" style="1" customWidth="1"/>
    <col min="15366" max="15366" width="3.7109375" style="1" customWidth="1"/>
    <col min="15367" max="15367" width="7.7109375" style="1" customWidth="1"/>
    <col min="15368" max="15368" width="4.42578125" style="1" customWidth="1"/>
    <col min="15369" max="15369" width="9.140625" style="1"/>
    <col min="15370" max="15370" width="3" style="1" customWidth="1"/>
    <col min="15371" max="15371" width="11" style="1" customWidth="1"/>
    <col min="15372" max="15372" width="5.85546875" style="1" customWidth="1"/>
    <col min="15373" max="15373" width="12.140625" style="1" customWidth="1"/>
    <col min="15374" max="15374" width="2" style="1" customWidth="1"/>
    <col min="15375" max="15616" width="9.140625" style="1"/>
    <col min="15617" max="15617" width="5.7109375" style="1" customWidth="1"/>
    <col min="15618" max="15618" width="2.140625" style="1" customWidth="1"/>
    <col min="15619" max="15619" width="25.5703125" style="1" customWidth="1"/>
    <col min="15620" max="15620" width="3" style="1" customWidth="1"/>
    <col min="15621" max="15621" width="6.28515625" style="1" customWidth="1"/>
    <col min="15622" max="15622" width="3.7109375" style="1" customWidth="1"/>
    <col min="15623" max="15623" width="7.7109375" style="1" customWidth="1"/>
    <col min="15624" max="15624" width="4.42578125" style="1" customWidth="1"/>
    <col min="15625" max="15625" width="9.140625" style="1"/>
    <col min="15626" max="15626" width="3" style="1" customWidth="1"/>
    <col min="15627" max="15627" width="11" style="1" customWidth="1"/>
    <col min="15628" max="15628" width="5.85546875" style="1" customWidth="1"/>
    <col min="15629" max="15629" width="12.140625" style="1" customWidth="1"/>
    <col min="15630" max="15630" width="2" style="1" customWidth="1"/>
    <col min="15631" max="15872" width="9.140625" style="1"/>
    <col min="15873" max="15873" width="5.7109375" style="1" customWidth="1"/>
    <col min="15874" max="15874" width="2.140625" style="1" customWidth="1"/>
    <col min="15875" max="15875" width="25.5703125" style="1" customWidth="1"/>
    <col min="15876" max="15876" width="3" style="1" customWidth="1"/>
    <col min="15877" max="15877" width="6.28515625" style="1" customWidth="1"/>
    <col min="15878" max="15878" width="3.7109375" style="1" customWidth="1"/>
    <col min="15879" max="15879" width="7.7109375" style="1" customWidth="1"/>
    <col min="15880" max="15880" width="4.42578125" style="1" customWidth="1"/>
    <col min="15881" max="15881" width="9.140625" style="1"/>
    <col min="15882" max="15882" width="3" style="1" customWidth="1"/>
    <col min="15883" max="15883" width="11" style="1" customWidth="1"/>
    <col min="15884" max="15884" width="5.85546875" style="1" customWidth="1"/>
    <col min="15885" max="15885" width="12.140625" style="1" customWidth="1"/>
    <col min="15886" max="15886" width="2" style="1" customWidth="1"/>
    <col min="15887" max="16128" width="9.140625" style="1"/>
    <col min="16129" max="16129" width="5.7109375" style="1" customWidth="1"/>
    <col min="16130" max="16130" width="2.140625" style="1" customWidth="1"/>
    <col min="16131" max="16131" width="25.5703125" style="1" customWidth="1"/>
    <col min="16132" max="16132" width="3" style="1" customWidth="1"/>
    <col min="16133" max="16133" width="6.28515625" style="1" customWidth="1"/>
    <col min="16134" max="16134" width="3.7109375" style="1" customWidth="1"/>
    <col min="16135" max="16135" width="7.7109375" style="1" customWidth="1"/>
    <col min="16136" max="16136" width="4.42578125" style="1" customWidth="1"/>
    <col min="16137" max="16137" width="9.140625" style="1"/>
    <col min="16138" max="16138" width="3" style="1" customWidth="1"/>
    <col min="16139" max="16139" width="11" style="1" customWidth="1"/>
    <col min="16140" max="16140" width="5.85546875" style="1" customWidth="1"/>
    <col min="16141" max="16141" width="12.140625" style="1" customWidth="1"/>
    <col min="16142" max="16142" width="2" style="1" customWidth="1"/>
    <col min="16143" max="16384" width="9.140625" style="1"/>
  </cols>
  <sheetData>
    <row r="1" spans="1:8" ht="56.25" customHeight="1" x14ac:dyDescent="0.25">
      <c r="A1" s="2"/>
      <c r="B1" s="2"/>
      <c r="C1" s="52"/>
      <c r="D1" s="31"/>
    </row>
    <row r="2" spans="1:8" ht="43.5" customHeight="1" x14ac:dyDescent="0.25">
      <c r="A2" s="53"/>
    </row>
    <row r="3" spans="1:8" ht="11.25" customHeight="1" x14ac:dyDescent="0.25">
      <c r="A3" s="2"/>
      <c r="B3" s="2"/>
      <c r="C3" s="2"/>
      <c r="D3" s="2"/>
      <c r="E3" s="2"/>
      <c r="F3" s="2"/>
      <c r="G3" s="2"/>
      <c r="H3" s="2"/>
    </row>
    <row r="4" spans="1:8" ht="36.75" customHeight="1" x14ac:dyDescent="0.25">
      <c r="A4" s="33"/>
    </row>
    <row r="5" spans="1:8" ht="18.75" customHeight="1" x14ac:dyDescent="0.25">
      <c r="A5" s="30"/>
    </row>
    <row r="6" spans="1:8" ht="15.75" customHeight="1" x14ac:dyDescent="0.25">
      <c r="A6" s="5"/>
      <c r="B6" s="4"/>
      <c r="C6" s="4"/>
    </row>
    <row r="7" spans="1:8" ht="15.75" customHeight="1" x14ac:dyDescent="0.25">
      <c r="A7" s="2"/>
      <c r="B7" s="2"/>
      <c r="C7" s="2"/>
    </row>
    <row r="8" spans="1:8" ht="15.75" customHeight="1" x14ac:dyDescent="0.25">
      <c r="A8" s="28"/>
      <c r="B8" s="4"/>
      <c r="C8" s="4"/>
    </row>
    <row r="9" spans="1:8" ht="15.75" customHeight="1" x14ac:dyDescent="0.25">
      <c r="A9" s="2"/>
      <c r="B9" s="2"/>
      <c r="C9" s="2"/>
    </row>
    <row r="10" spans="1:8" ht="15.75" customHeight="1" x14ac:dyDescent="0.25">
      <c r="A10" s="28"/>
      <c r="B10" s="4"/>
      <c r="C10" s="4"/>
    </row>
    <row r="11" spans="1:8" ht="15.75" customHeight="1" x14ac:dyDescent="0.25">
      <c r="A11" s="2"/>
      <c r="B11" s="2"/>
      <c r="C11" s="2"/>
    </row>
    <row r="12" spans="1:8" ht="15.75" customHeight="1" x14ac:dyDescent="0.25">
      <c r="A12" s="28"/>
      <c r="B12" s="4"/>
      <c r="C12" s="4"/>
    </row>
    <row r="13" spans="1:8" ht="15.75" customHeight="1" x14ac:dyDescent="0.25">
      <c r="A13" s="2"/>
      <c r="B13" s="2"/>
      <c r="C13" s="2"/>
    </row>
    <row r="14" spans="1:8" ht="15.75" customHeight="1" x14ac:dyDescent="0.25">
      <c r="A14" s="2"/>
      <c r="B14" s="2"/>
      <c r="C14" s="2"/>
      <c r="D14" s="34"/>
      <c r="E14" s="2"/>
      <c r="F14" s="2"/>
      <c r="G14" s="2"/>
      <c r="H14" s="2"/>
    </row>
    <row r="15" spans="1:8" ht="26.25" customHeight="1" x14ac:dyDescent="0.25">
      <c r="A15" s="6"/>
    </row>
    <row r="16" spans="1:8" ht="15.75" customHeight="1" x14ac:dyDescent="0.25">
      <c r="A16" s="4"/>
    </row>
    <row r="17" spans="1:14" ht="15.75" customHeight="1" x14ac:dyDescent="0.25">
      <c r="A17" s="7"/>
      <c r="B17" s="7"/>
      <c r="C17" s="7"/>
      <c r="D17" s="54"/>
      <c r="E17" s="7"/>
      <c r="F17" s="7"/>
      <c r="G17" s="8"/>
    </row>
    <row r="18" spans="1:14" ht="81.75" customHeight="1" x14ac:dyDescent="0.25">
      <c r="A18" s="259" t="s">
        <v>109</v>
      </c>
      <c r="B18" s="261"/>
      <c r="C18" s="10" t="s">
        <v>110</v>
      </c>
      <c r="D18" s="261" t="s">
        <v>46</v>
      </c>
      <c r="E18" s="261"/>
      <c r="F18" s="261" t="s">
        <v>111</v>
      </c>
      <c r="G18" s="261"/>
      <c r="H18" s="261" t="s">
        <v>112</v>
      </c>
      <c r="I18" s="261"/>
      <c r="J18" s="261" t="s">
        <v>113</v>
      </c>
      <c r="K18" s="261"/>
      <c r="L18" s="261" t="s">
        <v>114</v>
      </c>
      <c r="M18" s="261"/>
      <c r="N18" s="290"/>
    </row>
    <row r="19" spans="1:14" ht="26.25" customHeight="1" x14ac:dyDescent="0.25">
      <c r="A19" s="272" t="s">
        <v>49</v>
      </c>
      <c r="B19" s="273"/>
      <c r="C19" s="37" t="s">
        <v>115</v>
      </c>
      <c r="D19" s="273" t="s">
        <v>116</v>
      </c>
      <c r="E19" s="273"/>
      <c r="F19" s="274">
        <v>0</v>
      </c>
      <c r="G19" s="274"/>
      <c r="H19" s="275">
        <v>0</v>
      </c>
      <c r="I19" s="275"/>
      <c r="J19" s="275">
        <v>0</v>
      </c>
      <c r="K19" s="275"/>
      <c r="L19" s="276">
        <v>0</v>
      </c>
      <c r="M19" s="276"/>
      <c r="N19" s="277"/>
    </row>
    <row r="20" spans="1:14" ht="26.25" customHeight="1" x14ac:dyDescent="0.25">
      <c r="A20" s="272"/>
      <c r="B20" s="273"/>
      <c r="C20" s="37" t="s">
        <v>117</v>
      </c>
      <c r="D20" s="273" t="s">
        <v>118</v>
      </c>
      <c r="E20" s="273"/>
      <c r="F20" s="274">
        <v>0</v>
      </c>
      <c r="G20" s="274"/>
      <c r="H20" s="275">
        <v>0</v>
      </c>
      <c r="I20" s="275"/>
      <c r="J20" s="275">
        <v>0</v>
      </c>
      <c r="K20" s="275"/>
      <c r="L20" s="276">
        <v>0</v>
      </c>
      <c r="M20" s="276"/>
      <c r="N20" s="277"/>
    </row>
    <row r="21" spans="1:14" ht="26.25" customHeight="1" x14ac:dyDescent="0.25">
      <c r="A21" s="272" t="s">
        <v>69</v>
      </c>
      <c r="B21" s="273"/>
      <c r="C21" s="37" t="s">
        <v>119</v>
      </c>
      <c r="D21" s="273" t="s">
        <v>120</v>
      </c>
      <c r="E21" s="273"/>
      <c r="F21" s="274">
        <v>0</v>
      </c>
      <c r="G21" s="274"/>
      <c r="H21" s="275">
        <v>0</v>
      </c>
      <c r="I21" s="275"/>
      <c r="J21" s="275">
        <v>0</v>
      </c>
      <c r="K21" s="275"/>
      <c r="L21" s="276">
        <v>0</v>
      </c>
      <c r="M21" s="276"/>
      <c r="N21" s="277"/>
    </row>
    <row r="22" spans="1:14" ht="26.25" customHeight="1" x14ac:dyDescent="0.25">
      <c r="A22" s="272"/>
      <c r="B22" s="273"/>
      <c r="C22" s="37" t="s">
        <v>121</v>
      </c>
      <c r="D22" s="273" t="s">
        <v>122</v>
      </c>
      <c r="E22" s="273"/>
      <c r="F22" s="274">
        <v>0</v>
      </c>
      <c r="G22" s="274"/>
      <c r="H22" s="275">
        <v>0</v>
      </c>
      <c r="I22" s="275"/>
      <c r="J22" s="275">
        <v>0</v>
      </c>
      <c r="K22" s="275"/>
      <c r="L22" s="276">
        <v>0</v>
      </c>
      <c r="M22" s="276"/>
      <c r="N22" s="277"/>
    </row>
    <row r="23" spans="1:14" ht="26.25" customHeight="1" x14ac:dyDescent="0.25">
      <c r="A23" s="272"/>
      <c r="B23" s="273"/>
      <c r="C23" s="37" t="s">
        <v>123</v>
      </c>
      <c r="D23" s="273" t="s">
        <v>124</v>
      </c>
      <c r="E23" s="273"/>
      <c r="F23" s="274">
        <v>0</v>
      </c>
      <c r="G23" s="274"/>
      <c r="H23" s="275">
        <v>0</v>
      </c>
      <c r="I23" s="275"/>
      <c r="J23" s="275">
        <v>0</v>
      </c>
      <c r="K23" s="275"/>
      <c r="L23" s="276">
        <v>0</v>
      </c>
      <c r="M23" s="276"/>
      <c r="N23" s="277"/>
    </row>
    <row r="24" spans="1:14" ht="26.25" customHeight="1" x14ac:dyDescent="0.25">
      <c r="A24" s="272" t="s">
        <v>125</v>
      </c>
      <c r="B24" s="273"/>
      <c r="C24" s="37" t="s">
        <v>126</v>
      </c>
      <c r="D24" s="273" t="s">
        <v>127</v>
      </c>
      <c r="E24" s="273"/>
      <c r="F24" s="274">
        <v>0</v>
      </c>
      <c r="G24" s="274"/>
      <c r="H24" s="275">
        <v>0</v>
      </c>
      <c r="I24" s="275"/>
      <c r="J24" s="275">
        <v>0</v>
      </c>
      <c r="K24" s="275"/>
      <c r="L24" s="276">
        <v>0</v>
      </c>
      <c r="M24" s="276"/>
      <c r="N24" s="277"/>
    </row>
    <row r="25" spans="1:14" ht="26.25" customHeight="1" x14ac:dyDescent="0.25">
      <c r="A25" s="278" t="s">
        <v>5</v>
      </c>
      <c r="B25" s="279"/>
      <c r="C25" s="18" t="s">
        <v>128</v>
      </c>
      <c r="D25" s="279" t="s">
        <v>129</v>
      </c>
      <c r="E25" s="279"/>
      <c r="F25" s="280">
        <v>0</v>
      </c>
      <c r="G25" s="280"/>
      <c r="H25" s="281">
        <v>0</v>
      </c>
      <c r="I25" s="281"/>
      <c r="J25" s="281">
        <v>0</v>
      </c>
      <c r="K25" s="281"/>
      <c r="L25" s="282">
        <v>0</v>
      </c>
      <c r="M25" s="282"/>
      <c r="N25" s="283"/>
    </row>
    <row r="26" spans="1:14" ht="26.25" customHeight="1" x14ac:dyDescent="0.25">
      <c r="A26" s="278" t="s">
        <v>8</v>
      </c>
      <c r="B26" s="279"/>
      <c r="C26" s="18" t="s">
        <v>130</v>
      </c>
      <c r="D26" s="279" t="s">
        <v>131</v>
      </c>
      <c r="E26" s="279"/>
      <c r="F26" s="280">
        <v>642924</v>
      </c>
      <c r="G26" s="280"/>
      <c r="H26" s="281">
        <v>0</v>
      </c>
      <c r="I26" s="281"/>
      <c r="J26" s="281">
        <v>68727220373</v>
      </c>
      <c r="K26" s="281"/>
      <c r="L26" s="282">
        <v>0.95889999999999997</v>
      </c>
      <c r="M26" s="282"/>
      <c r="N26" s="283"/>
    </row>
    <row r="27" spans="1:14" ht="16.5" customHeight="1" x14ac:dyDescent="0.25">
      <c r="A27" s="278" t="s">
        <v>132</v>
      </c>
      <c r="B27" s="279"/>
      <c r="C27" s="18" t="s">
        <v>133</v>
      </c>
      <c r="D27" s="279" t="s">
        <v>134</v>
      </c>
      <c r="E27" s="279"/>
      <c r="F27" s="280">
        <v>60000</v>
      </c>
      <c r="G27" s="280"/>
      <c r="H27" s="281">
        <v>99307.246580000006</v>
      </c>
      <c r="I27" s="281"/>
      <c r="J27" s="281">
        <v>5958434795</v>
      </c>
      <c r="K27" s="281"/>
      <c r="L27" s="282">
        <v>8.3099999999999993E-2</v>
      </c>
      <c r="M27" s="282"/>
      <c r="N27" s="283"/>
    </row>
    <row r="28" spans="1:14" ht="16.5" customHeight="1" x14ac:dyDescent="0.25">
      <c r="A28" s="278" t="s">
        <v>135</v>
      </c>
      <c r="B28" s="279"/>
      <c r="C28" s="18" t="s">
        <v>136</v>
      </c>
      <c r="D28" s="279" t="s">
        <v>137</v>
      </c>
      <c r="E28" s="279"/>
      <c r="F28" s="280">
        <v>48000</v>
      </c>
      <c r="G28" s="280"/>
      <c r="H28" s="281">
        <v>102030.53423999999</v>
      </c>
      <c r="I28" s="281"/>
      <c r="J28" s="281">
        <v>4897465644</v>
      </c>
      <c r="K28" s="281"/>
      <c r="L28" s="282">
        <v>6.83E-2</v>
      </c>
      <c r="M28" s="282"/>
      <c r="N28" s="283"/>
    </row>
    <row r="29" spans="1:14" ht="16.5" customHeight="1" x14ac:dyDescent="0.25">
      <c r="A29" s="278" t="s">
        <v>138</v>
      </c>
      <c r="B29" s="279"/>
      <c r="C29" s="18" t="s">
        <v>139</v>
      </c>
      <c r="D29" s="279" t="s">
        <v>140</v>
      </c>
      <c r="E29" s="279"/>
      <c r="F29" s="280">
        <v>5</v>
      </c>
      <c r="G29" s="280"/>
      <c r="H29" s="281">
        <v>1000000000</v>
      </c>
      <c r="I29" s="281"/>
      <c r="J29" s="281">
        <v>5000000000</v>
      </c>
      <c r="K29" s="281"/>
      <c r="L29" s="282">
        <v>6.9800000000000001E-2</v>
      </c>
      <c r="M29" s="282"/>
      <c r="N29" s="283"/>
    </row>
    <row r="30" spans="1:14" ht="16.5" customHeight="1" x14ac:dyDescent="0.25">
      <c r="A30" s="278" t="s">
        <v>141</v>
      </c>
      <c r="B30" s="279"/>
      <c r="C30" s="18" t="s">
        <v>142</v>
      </c>
      <c r="D30" s="279" t="s">
        <v>143</v>
      </c>
      <c r="E30" s="279"/>
      <c r="F30" s="280">
        <v>120000</v>
      </c>
      <c r="G30" s="280"/>
      <c r="H30" s="281">
        <v>99777.172219999993</v>
      </c>
      <c r="I30" s="281"/>
      <c r="J30" s="281">
        <v>11973260666</v>
      </c>
      <c r="K30" s="281"/>
      <c r="L30" s="282">
        <v>0.16700000000000001</v>
      </c>
      <c r="M30" s="282"/>
      <c r="N30" s="283"/>
    </row>
    <row r="31" spans="1:14" ht="16.5" customHeight="1" x14ac:dyDescent="0.25">
      <c r="A31" s="278" t="s">
        <v>144</v>
      </c>
      <c r="B31" s="279"/>
      <c r="C31" s="18" t="s">
        <v>145</v>
      </c>
      <c r="D31" s="279" t="s">
        <v>146</v>
      </c>
      <c r="E31" s="279"/>
      <c r="F31" s="280">
        <v>30000</v>
      </c>
      <c r="G31" s="280"/>
      <c r="H31" s="281">
        <v>101013.49314999999</v>
      </c>
      <c r="I31" s="281"/>
      <c r="J31" s="281">
        <v>3030404795</v>
      </c>
      <c r="K31" s="281"/>
      <c r="L31" s="282">
        <v>4.2299999999999997E-2</v>
      </c>
      <c r="M31" s="282"/>
      <c r="N31" s="283"/>
    </row>
    <row r="32" spans="1:14" ht="16.5" customHeight="1" x14ac:dyDescent="0.25">
      <c r="A32" s="278" t="s">
        <v>147</v>
      </c>
      <c r="B32" s="279"/>
      <c r="C32" s="18" t="s">
        <v>148</v>
      </c>
      <c r="D32" s="279" t="s">
        <v>149</v>
      </c>
      <c r="E32" s="279"/>
      <c r="F32" s="280">
        <v>130000</v>
      </c>
      <c r="G32" s="280"/>
      <c r="H32" s="281">
        <v>100000.91781</v>
      </c>
      <c r="I32" s="281"/>
      <c r="J32" s="281">
        <v>13000119315</v>
      </c>
      <c r="K32" s="281"/>
      <c r="L32" s="282">
        <v>0.18140000000000001</v>
      </c>
      <c r="M32" s="282"/>
      <c r="N32" s="283"/>
    </row>
    <row r="33" spans="1:14" ht="16.5" customHeight="1" x14ac:dyDescent="0.25">
      <c r="A33" s="278" t="s">
        <v>150</v>
      </c>
      <c r="B33" s="279"/>
      <c r="C33" s="18" t="s">
        <v>151</v>
      </c>
      <c r="D33" s="279" t="s">
        <v>152</v>
      </c>
      <c r="E33" s="279"/>
      <c r="F33" s="280">
        <v>70000</v>
      </c>
      <c r="G33" s="280"/>
      <c r="H33" s="281">
        <v>98405.667310000004</v>
      </c>
      <c r="I33" s="281"/>
      <c r="J33" s="281">
        <v>6888396712</v>
      </c>
      <c r="K33" s="281"/>
      <c r="L33" s="282">
        <v>9.6100000000000005E-2</v>
      </c>
      <c r="M33" s="282"/>
      <c r="N33" s="283"/>
    </row>
    <row r="34" spans="1:14" ht="16.5" customHeight="1" x14ac:dyDescent="0.25">
      <c r="A34" s="278" t="s">
        <v>153</v>
      </c>
      <c r="B34" s="279"/>
      <c r="C34" s="18" t="s">
        <v>154</v>
      </c>
      <c r="D34" s="279" t="s">
        <v>155</v>
      </c>
      <c r="E34" s="279"/>
      <c r="F34" s="280">
        <v>104919</v>
      </c>
      <c r="G34" s="280"/>
      <c r="H34" s="281">
        <v>96799.623460000003</v>
      </c>
      <c r="I34" s="281"/>
      <c r="J34" s="281">
        <v>10156119694</v>
      </c>
      <c r="K34" s="281"/>
      <c r="L34" s="282">
        <v>0.14169999999999999</v>
      </c>
      <c r="M34" s="282"/>
      <c r="N34" s="283"/>
    </row>
    <row r="35" spans="1:14" ht="16.5" customHeight="1" x14ac:dyDescent="0.25">
      <c r="A35" s="278" t="s">
        <v>156</v>
      </c>
      <c r="B35" s="279"/>
      <c r="C35" s="18" t="s">
        <v>157</v>
      </c>
      <c r="D35" s="279" t="s">
        <v>158</v>
      </c>
      <c r="E35" s="279"/>
      <c r="F35" s="280">
        <v>30000</v>
      </c>
      <c r="G35" s="280"/>
      <c r="H35" s="281">
        <v>100267.22323</v>
      </c>
      <c r="I35" s="281"/>
      <c r="J35" s="281">
        <v>3008016697</v>
      </c>
      <c r="K35" s="281"/>
      <c r="L35" s="282">
        <v>4.2000000000000003E-2</v>
      </c>
      <c r="M35" s="282"/>
      <c r="N35" s="283"/>
    </row>
    <row r="36" spans="1:14" ht="16.5" customHeight="1" x14ac:dyDescent="0.25">
      <c r="A36" s="278" t="s">
        <v>159</v>
      </c>
      <c r="B36" s="279"/>
      <c r="C36" s="18" t="s">
        <v>160</v>
      </c>
      <c r="D36" s="279" t="s">
        <v>161</v>
      </c>
      <c r="E36" s="279"/>
      <c r="F36" s="280">
        <v>50000</v>
      </c>
      <c r="G36" s="280"/>
      <c r="H36" s="281">
        <v>96300.041100000002</v>
      </c>
      <c r="I36" s="281"/>
      <c r="J36" s="281">
        <v>4815002055</v>
      </c>
      <c r="K36" s="281"/>
      <c r="L36" s="282">
        <v>6.7199999999999996E-2</v>
      </c>
      <c r="M36" s="282"/>
      <c r="N36" s="283"/>
    </row>
    <row r="37" spans="1:14" ht="25.5" x14ac:dyDescent="0.25">
      <c r="A37" s="272"/>
      <c r="B37" s="273"/>
      <c r="C37" s="37" t="s">
        <v>117</v>
      </c>
      <c r="D37" s="273" t="s">
        <v>162</v>
      </c>
      <c r="E37" s="273"/>
      <c r="F37" s="274">
        <v>642924</v>
      </c>
      <c r="G37" s="274"/>
      <c r="H37" s="275">
        <v>0</v>
      </c>
      <c r="I37" s="275"/>
      <c r="J37" s="275">
        <v>68727220373</v>
      </c>
      <c r="K37" s="275"/>
      <c r="L37" s="276">
        <v>0.95889999999999997</v>
      </c>
      <c r="M37" s="276"/>
      <c r="N37" s="277"/>
    </row>
    <row r="38" spans="1:14" ht="25.5" x14ac:dyDescent="0.25">
      <c r="A38" s="272" t="s">
        <v>163</v>
      </c>
      <c r="B38" s="273"/>
      <c r="C38" s="37" t="s">
        <v>164</v>
      </c>
      <c r="D38" s="273" t="s">
        <v>165</v>
      </c>
      <c r="E38" s="273"/>
      <c r="F38" s="274">
        <v>0</v>
      </c>
      <c r="G38" s="274"/>
      <c r="H38" s="275">
        <v>0</v>
      </c>
      <c r="I38" s="275"/>
      <c r="J38" s="275">
        <v>0</v>
      </c>
      <c r="K38" s="275"/>
      <c r="L38" s="276">
        <v>0</v>
      </c>
      <c r="M38" s="276"/>
      <c r="N38" s="277"/>
    </row>
    <row r="39" spans="1:14" ht="25.5" x14ac:dyDescent="0.25">
      <c r="A39" s="278" t="s">
        <v>5</v>
      </c>
      <c r="B39" s="279"/>
      <c r="C39" s="18" t="s">
        <v>166</v>
      </c>
      <c r="D39" s="279" t="s">
        <v>167</v>
      </c>
      <c r="E39" s="279"/>
      <c r="F39" s="280">
        <v>0</v>
      </c>
      <c r="G39" s="280"/>
      <c r="H39" s="281">
        <v>0</v>
      </c>
      <c r="I39" s="281"/>
      <c r="J39" s="281">
        <v>0</v>
      </c>
      <c r="K39" s="281"/>
      <c r="L39" s="282">
        <v>0</v>
      </c>
      <c r="M39" s="282"/>
      <c r="N39" s="283"/>
    </row>
    <row r="40" spans="1:14" ht="38.25" x14ac:dyDescent="0.25">
      <c r="A40" s="278" t="s">
        <v>8</v>
      </c>
      <c r="B40" s="279"/>
      <c r="C40" s="18" t="s">
        <v>168</v>
      </c>
      <c r="D40" s="279" t="s">
        <v>169</v>
      </c>
      <c r="E40" s="279"/>
      <c r="F40" s="280">
        <v>0</v>
      </c>
      <c r="G40" s="280"/>
      <c r="H40" s="281">
        <v>0</v>
      </c>
      <c r="I40" s="281"/>
      <c r="J40" s="281">
        <v>0</v>
      </c>
      <c r="K40" s="281"/>
      <c r="L40" s="282">
        <v>0</v>
      </c>
      <c r="M40" s="282"/>
      <c r="N40" s="283"/>
    </row>
    <row r="41" spans="1:14" ht="25.5" x14ac:dyDescent="0.25">
      <c r="A41" s="278"/>
      <c r="B41" s="279"/>
      <c r="C41" s="18" t="s">
        <v>121</v>
      </c>
      <c r="D41" s="279" t="s">
        <v>170</v>
      </c>
      <c r="E41" s="279"/>
      <c r="F41" s="280">
        <v>0</v>
      </c>
      <c r="G41" s="280"/>
      <c r="H41" s="281">
        <v>0</v>
      </c>
      <c r="I41" s="281"/>
      <c r="J41" s="281">
        <v>0</v>
      </c>
      <c r="K41" s="281"/>
      <c r="L41" s="282">
        <v>0</v>
      </c>
      <c r="M41" s="282"/>
      <c r="N41" s="283"/>
    </row>
    <row r="42" spans="1:14" ht="25.5" x14ac:dyDescent="0.25">
      <c r="A42" s="272"/>
      <c r="B42" s="273"/>
      <c r="C42" s="37" t="s">
        <v>171</v>
      </c>
      <c r="D42" s="273" t="s">
        <v>172</v>
      </c>
      <c r="E42" s="273"/>
      <c r="F42" s="274">
        <v>642924</v>
      </c>
      <c r="G42" s="274"/>
      <c r="H42" s="275">
        <v>0</v>
      </c>
      <c r="I42" s="275"/>
      <c r="J42" s="275">
        <v>68727220373</v>
      </c>
      <c r="K42" s="275"/>
      <c r="L42" s="276">
        <v>0.95889999999999997</v>
      </c>
      <c r="M42" s="276"/>
      <c r="N42" s="277"/>
    </row>
    <row r="43" spans="1:14" ht="25.5" x14ac:dyDescent="0.25">
      <c r="A43" s="272" t="s">
        <v>173</v>
      </c>
      <c r="B43" s="273"/>
      <c r="C43" s="37" t="s">
        <v>174</v>
      </c>
      <c r="D43" s="273" t="s">
        <v>175</v>
      </c>
      <c r="E43" s="273"/>
      <c r="F43" s="274">
        <v>0</v>
      </c>
      <c r="G43" s="274"/>
      <c r="H43" s="275">
        <v>0</v>
      </c>
      <c r="I43" s="275"/>
      <c r="J43" s="275">
        <v>0</v>
      </c>
      <c r="K43" s="275"/>
      <c r="L43" s="276">
        <v>0</v>
      </c>
      <c r="M43" s="276"/>
      <c r="N43" s="277"/>
    </row>
    <row r="44" spans="1:14" ht="25.5" x14ac:dyDescent="0.25">
      <c r="A44" s="278" t="s">
        <v>5</v>
      </c>
      <c r="B44" s="279"/>
      <c r="C44" s="18" t="s">
        <v>176</v>
      </c>
      <c r="D44" s="279" t="s">
        <v>177</v>
      </c>
      <c r="E44" s="279"/>
      <c r="F44" s="280">
        <v>0</v>
      </c>
      <c r="G44" s="280"/>
      <c r="H44" s="281">
        <v>0</v>
      </c>
      <c r="I44" s="281"/>
      <c r="J44" s="281">
        <v>0</v>
      </c>
      <c r="K44" s="281"/>
      <c r="L44" s="282">
        <v>0</v>
      </c>
      <c r="M44" s="282"/>
      <c r="N44" s="283"/>
    </row>
    <row r="45" spans="1:14" ht="25.5" x14ac:dyDescent="0.25">
      <c r="A45" s="278" t="s">
        <v>8</v>
      </c>
      <c r="B45" s="279"/>
      <c r="C45" s="18" t="s">
        <v>178</v>
      </c>
      <c r="D45" s="279" t="s">
        <v>179</v>
      </c>
      <c r="E45" s="279"/>
      <c r="F45" s="280">
        <v>0</v>
      </c>
      <c r="G45" s="280"/>
      <c r="H45" s="281">
        <v>0</v>
      </c>
      <c r="I45" s="281"/>
      <c r="J45" s="281">
        <v>1346262384</v>
      </c>
      <c r="K45" s="281"/>
      <c r="L45" s="282">
        <v>1.8800000000000001E-2</v>
      </c>
      <c r="M45" s="282"/>
      <c r="N45" s="283"/>
    </row>
    <row r="46" spans="1:14" ht="25.5" x14ac:dyDescent="0.25">
      <c r="A46" s="284"/>
      <c r="B46" s="285"/>
      <c r="C46" s="61" t="s">
        <v>180</v>
      </c>
      <c r="D46" s="285" t="s">
        <v>181</v>
      </c>
      <c r="E46" s="285"/>
      <c r="F46" s="286">
        <v>0</v>
      </c>
      <c r="G46" s="286"/>
      <c r="H46" s="287">
        <v>0</v>
      </c>
      <c r="I46" s="287"/>
      <c r="J46" s="287">
        <v>1346262384</v>
      </c>
      <c r="K46" s="287"/>
      <c r="L46" s="288">
        <v>1.8800000000000001E-2</v>
      </c>
      <c r="M46" s="288"/>
      <c r="N46" s="289"/>
    </row>
    <row r="47" spans="1:14" ht="38.25" x14ac:dyDescent="0.25">
      <c r="A47" s="278" t="s">
        <v>11</v>
      </c>
      <c r="B47" s="279"/>
      <c r="C47" s="18" t="s">
        <v>182</v>
      </c>
      <c r="D47" s="279" t="s">
        <v>183</v>
      </c>
      <c r="E47" s="279"/>
      <c r="F47" s="280">
        <v>0</v>
      </c>
      <c r="G47" s="280"/>
      <c r="H47" s="281">
        <v>0</v>
      </c>
      <c r="I47" s="281"/>
      <c r="J47" s="281">
        <v>0</v>
      </c>
      <c r="K47" s="281"/>
      <c r="L47" s="282">
        <v>0</v>
      </c>
      <c r="M47" s="282"/>
      <c r="N47" s="283"/>
    </row>
    <row r="48" spans="1:14" ht="51" x14ac:dyDescent="0.25">
      <c r="A48" s="278" t="s">
        <v>14</v>
      </c>
      <c r="B48" s="279"/>
      <c r="C48" s="18" t="s">
        <v>184</v>
      </c>
      <c r="D48" s="279" t="s">
        <v>185</v>
      </c>
      <c r="E48" s="279"/>
      <c r="F48" s="280">
        <v>0</v>
      </c>
      <c r="G48" s="280"/>
      <c r="H48" s="281">
        <v>0</v>
      </c>
      <c r="I48" s="281"/>
      <c r="J48" s="281">
        <v>0</v>
      </c>
      <c r="K48" s="281"/>
      <c r="L48" s="282">
        <v>0</v>
      </c>
      <c r="M48" s="282"/>
      <c r="N48" s="283"/>
    </row>
    <row r="49" spans="1:14" ht="51" x14ac:dyDescent="0.25">
      <c r="A49" s="278" t="s">
        <v>60</v>
      </c>
      <c r="B49" s="279"/>
      <c r="C49" s="18" t="s">
        <v>186</v>
      </c>
      <c r="D49" s="279" t="s">
        <v>187</v>
      </c>
      <c r="E49" s="279"/>
      <c r="F49" s="280">
        <v>0</v>
      </c>
      <c r="G49" s="280"/>
      <c r="H49" s="281">
        <v>0</v>
      </c>
      <c r="I49" s="281"/>
      <c r="J49" s="281">
        <v>0</v>
      </c>
      <c r="K49" s="281"/>
      <c r="L49" s="282">
        <v>0</v>
      </c>
      <c r="M49" s="282"/>
      <c r="N49" s="283"/>
    </row>
    <row r="50" spans="1:14" ht="25.5" x14ac:dyDescent="0.25">
      <c r="A50" s="278" t="s">
        <v>63</v>
      </c>
      <c r="B50" s="279"/>
      <c r="C50" s="18" t="s">
        <v>188</v>
      </c>
      <c r="D50" s="279" t="s">
        <v>189</v>
      </c>
      <c r="E50" s="279"/>
      <c r="F50" s="280">
        <v>0</v>
      </c>
      <c r="G50" s="280"/>
      <c r="H50" s="281">
        <v>0</v>
      </c>
      <c r="I50" s="281"/>
      <c r="J50" s="281">
        <v>0</v>
      </c>
      <c r="K50" s="281"/>
      <c r="L50" s="282">
        <v>0</v>
      </c>
      <c r="M50" s="282"/>
      <c r="N50" s="283"/>
    </row>
    <row r="51" spans="1:14" ht="25.5" x14ac:dyDescent="0.25">
      <c r="A51" s="278" t="s">
        <v>66</v>
      </c>
      <c r="B51" s="279"/>
      <c r="C51" s="18" t="s">
        <v>190</v>
      </c>
      <c r="D51" s="279" t="s">
        <v>191</v>
      </c>
      <c r="E51" s="279"/>
      <c r="F51" s="280">
        <v>0</v>
      </c>
      <c r="G51" s="280"/>
      <c r="H51" s="281">
        <v>0</v>
      </c>
      <c r="I51" s="281"/>
      <c r="J51" s="281">
        <v>0</v>
      </c>
      <c r="K51" s="281"/>
      <c r="L51" s="282">
        <v>0</v>
      </c>
      <c r="M51" s="282"/>
      <c r="N51" s="283"/>
    </row>
    <row r="52" spans="1:14" ht="38.25" x14ac:dyDescent="0.25">
      <c r="A52" s="284" t="s">
        <v>192</v>
      </c>
      <c r="B52" s="285"/>
      <c r="C52" s="61" t="s">
        <v>193</v>
      </c>
      <c r="D52" s="285" t="s">
        <v>194</v>
      </c>
      <c r="E52" s="285"/>
      <c r="F52" s="286">
        <v>0</v>
      </c>
      <c r="G52" s="286"/>
      <c r="H52" s="287">
        <v>0</v>
      </c>
      <c r="I52" s="287"/>
      <c r="J52" s="287">
        <v>0</v>
      </c>
      <c r="K52" s="287"/>
      <c r="L52" s="288">
        <v>0</v>
      </c>
      <c r="M52" s="288"/>
      <c r="N52" s="289"/>
    </row>
    <row r="53" spans="1:14" ht="51" x14ac:dyDescent="0.25">
      <c r="A53" s="284" t="s">
        <v>195</v>
      </c>
      <c r="B53" s="285"/>
      <c r="C53" s="61" t="s">
        <v>196</v>
      </c>
      <c r="D53" s="285" t="s">
        <v>197</v>
      </c>
      <c r="E53" s="285"/>
      <c r="F53" s="286">
        <v>0</v>
      </c>
      <c r="G53" s="286"/>
      <c r="H53" s="287">
        <v>0</v>
      </c>
      <c r="I53" s="287"/>
      <c r="J53" s="287">
        <v>0</v>
      </c>
      <c r="K53" s="287"/>
      <c r="L53" s="288">
        <v>0</v>
      </c>
      <c r="M53" s="288"/>
      <c r="N53" s="289"/>
    </row>
    <row r="54" spans="1:14" ht="25.5" x14ac:dyDescent="0.25">
      <c r="A54" s="272"/>
      <c r="B54" s="273"/>
      <c r="C54" s="37" t="s">
        <v>121</v>
      </c>
      <c r="D54" s="273" t="s">
        <v>198</v>
      </c>
      <c r="E54" s="273"/>
      <c r="F54" s="274">
        <v>0</v>
      </c>
      <c r="G54" s="274"/>
      <c r="H54" s="275">
        <v>0</v>
      </c>
      <c r="I54" s="275"/>
      <c r="J54" s="275">
        <v>1346262384</v>
      </c>
      <c r="K54" s="275"/>
      <c r="L54" s="276">
        <v>1.8800000000000001E-2</v>
      </c>
      <c r="M54" s="276"/>
      <c r="N54" s="277"/>
    </row>
    <row r="55" spans="1:14" ht="25.5" x14ac:dyDescent="0.25">
      <c r="A55" s="272" t="s">
        <v>199</v>
      </c>
      <c r="B55" s="273"/>
      <c r="C55" s="37" t="s">
        <v>200</v>
      </c>
      <c r="D55" s="273" t="s">
        <v>201</v>
      </c>
      <c r="E55" s="273"/>
      <c r="F55" s="274">
        <v>0</v>
      </c>
      <c r="G55" s="274"/>
      <c r="H55" s="275">
        <v>0</v>
      </c>
      <c r="I55" s="275"/>
      <c r="J55" s="275">
        <v>0</v>
      </c>
      <c r="K55" s="275"/>
      <c r="L55" s="276">
        <v>0</v>
      </c>
      <c r="M55" s="276"/>
      <c r="N55" s="277"/>
    </row>
    <row r="56" spans="1:14" ht="25.5" x14ac:dyDescent="0.25">
      <c r="A56" s="278" t="s">
        <v>5</v>
      </c>
      <c r="B56" s="279"/>
      <c r="C56" s="18" t="s">
        <v>202</v>
      </c>
      <c r="D56" s="279" t="s">
        <v>203</v>
      </c>
      <c r="E56" s="279"/>
      <c r="F56" s="280">
        <v>0</v>
      </c>
      <c r="G56" s="280"/>
      <c r="H56" s="281">
        <v>0</v>
      </c>
      <c r="I56" s="281"/>
      <c r="J56" s="281">
        <v>1597401026</v>
      </c>
      <c r="K56" s="281"/>
      <c r="L56" s="282">
        <v>2.23E-2</v>
      </c>
      <c r="M56" s="282"/>
      <c r="N56" s="283"/>
    </row>
    <row r="57" spans="1:14" ht="25.5" x14ac:dyDescent="0.25">
      <c r="A57" s="284"/>
      <c r="B57" s="285"/>
      <c r="C57" s="61" t="s">
        <v>204</v>
      </c>
      <c r="D57" s="285" t="s">
        <v>205</v>
      </c>
      <c r="E57" s="285"/>
      <c r="F57" s="286">
        <v>0</v>
      </c>
      <c r="G57" s="286"/>
      <c r="H57" s="287">
        <v>0</v>
      </c>
      <c r="I57" s="287"/>
      <c r="J57" s="287">
        <v>1597401026</v>
      </c>
      <c r="K57" s="287"/>
      <c r="L57" s="288">
        <v>2.23E-2</v>
      </c>
      <c r="M57" s="288"/>
      <c r="N57" s="289"/>
    </row>
    <row r="58" spans="1:14" ht="38.25" x14ac:dyDescent="0.25">
      <c r="A58" s="284"/>
      <c r="B58" s="285"/>
      <c r="C58" s="61" t="s">
        <v>206</v>
      </c>
      <c r="D58" s="285" t="s">
        <v>207</v>
      </c>
      <c r="E58" s="285"/>
      <c r="F58" s="286">
        <v>0</v>
      </c>
      <c r="G58" s="286"/>
      <c r="H58" s="287">
        <v>0</v>
      </c>
      <c r="I58" s="287"/>
      <c r="J58" s="287">
        <v>0</v>
      </c>
      <c r="K58" s="287"/>
      <c r="L58" s="288">
        <v>0</v>
      </c>
      <c r="M58" s="288"/>
      <c r="N58" s="289"/>
    </row>
    <row r="59" spans="1:14" ht="51" x14ac:dyDescent="0.25">
      <c r="A59" s="284"/>
      <c r="B59" s="285"/>
      <c r="C59" s="61" t="s">
        <v>208</v>
      </c>
      <c r="D59" s="285" t="s">
        <v>209</v>
      </c>
      <c r="E59" s="285"/>
      <c r="F59" s="286">
        <v>0</v>
      </c>
      <c r="G59" s="286"/>
      <c r="H59" s="287">
        <v>0</v>
      </c>
      <c r="I59" s="287"/>
      <c r="J59" s="287">
        <v>0</v>
      </c>
      <c r="K59" s="287"/>
      <c r="L59" s="288">
        <v>0</v>
      </c>
      <c r="M59" s="288"/>
      <c r="N59" s="289"/>
    </row>
    <row r="60" spans="1:14" ht="25.5" x14ac:dyDescent="0.25">
      <c r="A60" s="278" t="s">
        <v>8</v>
      </c>
      <c r="B60" s="279"/>
      <c r="C60" s="18" t="s">
        <v>210</v>
      </c>
      <c r="D60" s="279" t="s">
        <v>211</v>
      </c>
      <c r="E60" s="279"/>
      <c r="F60" s="280">
        <v>0</v>
      </c>
      <c r="G60" s="280"/>
      <c r="H60" s="281">
        <v>0</v>
      </c>
      <c r="I60" s="281"/>
      <c r="J60" s="281">
        <v>0</v>
      </c>
      <c r="K60" s="281"/>
      <c r="L60" s="282">
        <v>0</v>
      </c>
      <c r="M60" s="282"/>
      <c r="N60" s="283"/>
    </row>
    <row r="61" spans="1:14" ht="25.5" x14ac:dyDescent="0.25">
      <c r="A61" s="278" t="s">
        <v>11</v>
      </c>
      <c r="B61" s="279"/>
      <c r="C61" s="18" t="s">
        <v>212</v>
      </c>
      <c r="D61" s="279" t="s">
        <v>213</v>
      </c>
      <c r="E61" s="279"/>
      <c r="F61" s="280">
        <v>0</v>
      </c>
      <c r="G61" s="280"/>
      <c r="H61" s="281">
        <v>0</v>
      </c>
      <c r="I61" s="281"/>
      <c r="J61" s="281">
        <v>0</v>
      </c>
      <c r="K61" s="281"/>
      <c r="L61" s="282">
        <v>0</v>
      </c>
      <c r="M61" s="282"/>
      <c r="N61" s="283"/>
    </row>
    <row r="62" spans="1:14" ht="25.5" x14ac:dyDescent="0.25">
      <c r="A62" s="272"/>
      <c r="B62" s="273"/>
      <c r="C62" s="37" t="s">
        <v>121</v>
      </c>
      <c r="D62" s="273" t="s">
        <v>214</v>
      </c>
      <c r="E62" s="273"/>
      <c r="F62" s="274">
        <v>0</v>
      </c>
      <c r="G62" s="274"/>
      <c r="H62" s="275">
        <v>0</v>
      </c>
      <c r="I62" s="275"/>
      <c r="J62" s="275">
        <v>1597401026</v>
      </c>
      <c r="K62" s="275"/>
      <c r="L62" s="276">
        <v>2.23E-2</v>
      </c>
      <c r="M62" s="276"/>
      <c r="N62" s="277"/>
    </row>
    <row r="63" spans="1:14" ht="25.5" x14ac:dyDescent="0.25">
      <c r="A63" s="266" t="s">
        <v>215</v>
      </c>
      <c r="B63" s="267"/>
      <c r="C63" s="66" t="s">
        <v>216</v>
      </c>
      <c r="D63" s="267" t="s">
        <v>217</v>
      </c>
      <c r="E63" s="267"/>
      <c r="F63" s="268">
        <v>0</v>
      </c>
      <c r="G63" s="268"/>
      <c r="H63" s="269">
        <v>0</v>
      </c>
      <c r="I63" s="269"/>
      <c r="J63" s="269">
        <v>71670883783</v>
      </c>
      <c r="K63" s="269"/>
      <c r="L63" s="270">
        <v>1</v>
      </c>
      <c r="M63" s="270"/>
      <c r="N63" s="271"/>
    </row>
    <row r="64" spans="1:14" ht="11.25" customHeight="1" x14ac:dyDescent="0.25">
      <c r="A64" s="2"/>
      <c r="B64" s="2"/>
      <c r="C64" s="2"/>
      <c r="D64" s="2"/>
      <c r="E64" s="2"/>
      <c r="F64" s="2"/>
      <c r="G64" s="2"/>
      <c r="H64" s="2"/>
    </row>
    <row r="65" spans="1:13" ht="15.75" customHeight="1" x14ac:dyDescent="0.25">
      <c r="A65" s="70"/>
      <c r="B65" s="2"/>
      <c r="C65" s="2"/>
      <c r="D65" s="2"/>
      <c r="E65" s="2"/>
      <c r="F65" s="2"/>
    </row>
    <row r="66" spans="1:13" ht="26.25" customHeight="1" x14ac:dyDescent="0.25">
      <c r="A66" s="71"/>
    </row>
    <row r="67" spans="1:13" ht="9.75" customHeight="1" x14ac:dyDescent="0.25">
      <c r="A67" s="7"/>
      <c r="B67" s="7"/>
      <c r="C67" s="7"/>
      <c r="D67" s="7"/>
      <c r="E67" s="7"/>
      <c r="F67" s="7"/>
      <c r="G67" s="7"/>
      <c r="H67" s="7"/>
    </row>
    <row r="68" spans="1:13" ht="62.25" customHeight="1" x14ac:dyDescent="0.25">
      <c r="A68" s="72" t="s">
        <v>18</v>
      </c>
      <c r="B68" s="265" t="s">
        <v>218</v>
      </c>
      <c r="C68" s="265"/>
      <c r="D68" s="265"/>
      <c r="E68" s="265" t="s">
        <v>219</v>
      </c>
      <c r="F68" s="265"/>
      <c r="G68" s="265" t="s">
        <v>220</v>
      </c>
      <c r="H68" s="265"/>
      <c r="I68" s="265" t="s">
        <v>221</v>
      </c>
      <c r="J68" s="265"/>
      <c r="K68" s="265" t="s">
        <v>222</v>
      </c>
      <c r="L68" s="265"/>
      <c r="M68" s="73" t="s">
        <v>223</v>
      </c>
    </row>
    <row r="69" spans="1:13" ht="8.25" customHeight="1" x14ac:dyDescent="0.25">
      <c r="A69" s="2"/>
      <c r="B69" s="2"/>
      <c r="C69" s="2"/>
      <c r="D69" s="2"/>
      <c r="E69" s="2"/>
      <c r="F69" s="2"/>
      <c r="G69" s="2"/>
      <c r="H69" s="2"/>
    </row>
    <row r="70" spans="1:13" ht="12.75" customHeight="1" x14ac:dyDescent="0.25">
      <c r="A70" s="5"/>
      <c r="B70" s="5"/>
    </row>
    <row r="71" spans="1:13" ht="15.75" customHeight="1" x14ac:dyDescent="0.25">
      <c r="A71" s="29"/>
      <c r="B71" s="29"/>
    </row>
    <row r="72" spans="1:13" ht="15" customHeight="1" x14ac:dyDescent="0.25">
      <c r="A72" s="2"/>
      <c r="B72" s="2"/>
      <c r="C72" s="2"/>
      <c r="D72" s="2"/>
      <c r="E72" s="2"/>
      <c r="F72" s="2"/>
      <c r="G72" s="2"/>
      <c r="H72" s="2"/>
    </row>
    <row r="73" spans="1:13" ht="15" customHeight="1" x14ac:dyDescent="0.25">
      <c r="A73" s="2"/>
      <c r="B73" s="2"/>
      <c r="C73" s="2"/>
      <c r="D73" s="2"/>
      <c r="E73" s="2"/>
      <c r="F73" s="2"/>
      <c r="G73" s="2"/>
      <c r="H73" s="2"/>
    </row>
    <row r="74" spans="1:13" ht="15" customHeight="1" x14ac:dyDescent="0.25">
      <c r="A74" s="2"/>
      <c r="B74" s="2"/>
      <c r="C74" s="2"/>
      <c r="D74" s="2"/>
      <c r="E74" s="2"/>
      <c r="F74" s="2"/>
      <c r="G74" s="2"/>
      <c r="H74" s="2"/>
    </row>
    <row r="75" spans="1:13" ht="15" customHeight="1" x14ac:dyDescent="0.25">
      <c r="A75" s="2"/>
      <c r="B75" s="2"/>
      <c r="C75" s="2"/>
      <c r="D75" s="2"/>
      <c r="E75" s="2"/>
      <c r="F75" s="2"/>
      <c r="G75" s="2"/>
      <c r="H75" s="2"/>
    </row>
    <row r="76" spans="1:13" ht="15.75" customHeight="1" x14ac:dyDescent="0.25">
      <c r="A76" s="2"/>
      <c r="B76" s="2"/>
      <c r="C76" s="2"/>
      <c r="D76" s="2"/>
      <c r="E76" s="2"/>
      <c r="F76" s="2"/>
      <c r="G76" s="2"/>
      <c r="H76" s="2"/>
    </row>
    <row r="77" spans="1:13" ht="15.75" customHeight="1" x14ac:dyDescent="0.25">
      <c r="A77" s="2"/>
      <c r="B77" s="2"/>
      <c r="C77" s="2"/>
      <c r="D77" s="2"/>
      <c r="E77" s="2"/>
      <c r="F77" s="2"/>
      <c r="G77" s="2"/>
      <c r="H77" s="2"/>
    </row>
    <row r="78" spans="1:13" ht="15.75" customHeight="1" x14ac:dyDescent="0.25">
      <c r="A78" s="2"/>
      <c r="B78" s="2"/>
      <c r="C78" s="2"/>
      <c r="D78" s="2"/>
      <c r="E78" s="2"/>
      <c r="F78" s="2"/>
      <c r="G78" s="2"/>
      <c r="H78" s="2"/>
    </row>
    <row r="79" spans="1:13" ht="25.5" customHeight="1" x14ac:dyDescent="0.25">
      <c r="A79" s="28"/>
      <c r="B79" s="74"/>
    </row>
  </sheetData>
  <mergeCells count="281">
    <mergeCell ref="A18:B18"/>
    <mergeCell ref="D18:E18"/>
    <mergeCell ref="F18:G18"/>
    <mergeCell ref="H18:I18"/>
    <mergeCell ref="J18:K18"/>
    <mergeCell ref="L18:N18"/>
    <mergeCell ref="A20:B20"/>
    <mergeCell ref="D20:E20"/>
    <mergeCell ref="F20:G20"/>
    <mergeCell ref="H20:I20"/>
    <mergeCell ref="J20:K20"/>
    <mergeCell ref="L20:N20"/>
    <mergeCell ref="A19:B19"/>
    <mergeCell ref="D19:E19"/>
    <mergeCell ref="F19:G19"/>
    <mergeCell ref="H19:I19"/>
    <mergeCell ref="J19:K19"/>
    <mergeCell ref="L19:N19"/>
    <mergeCell ref="A22:B22"/>
    <mergeCell ref="D22:E22"/>
    <mergeCell ref="F22:G22"/>
    <mergeCell ref="H22:I22"/>
    <mergeCell ref="J22:K22"/>
    <mergeCell ref="L22:N22"/>
    <mergeCell ref="A21:B21"/>
    <mergeCell ref="D21:E21"/>
    <mergeCell ref="F21:G21"/>
    <mergeCell ref="H21:I21"/>
    <mergeCell ref="J21:K21"/>
    <mergeCell ref="L21:N21"/>
    <mergeCell ref="A24:B24"/>
    <mergeCell ref="D24:E24"/>
    <mergeCell ref="F24:G24"/>
    <mergeCell ref="H24:I24"/>
    <mergeCell ref="J24:K24"/>
    <mergeCell ref="L24:N24"/>
    <mergeCell ref="A23:B23"/>
    <mergeCell ref="D23:E23"/>
    <mergeCell ref="F23:G23"/>
    <mergeCell ref="H23:I23"/>
    <mergeCell ref="J23:K23"/>
    <mergeCell ref="L23:N23"/>
    <mergeCell ref="A26:B26"/>
    <mergeCell ref="D26:E26"/>
    <mergeCell ref="F26:G26"/>
    <mergeCell ref="H26:I26"/>
    <mergeCell ref="J26:K26"/>
    <mergeCell ref="L26:N26"/>
    <mergeCell ref="A25:B25"/>
    <mergeCell ref="D25:E25"/>
    <mergeCell ref="F25:G25"/>
    <mergeCell ref="H25:I25"/>
    <mergeCell ref="J25:K25"/>
    <mergeCell ref="L25:N25"/>
    <mergeCell ref="A28:B28"/>
    <mergeCell ref="D28:E28"/>
    <mergeCell ref="F28:G28"/>
    <mergeCell ref="H28:I28"/>
    <mergeCell ref="J28:K28"/>
    <mergeCell ref="L28:N28"/>
    <mergeCell ref="A27:B27"/>
    <mergeCell ref="D27:E27"/>
    <mergeCell ref="F27:G27"/>
    <mergeCell ref="H27:I27"/>
    <mergeCell ref="J27:K27"/>
    <mergeCell ref="L27:N27"/>
    <mergeCell ref="A30:B30"/>
    <mergeCell ref="D30:E30"/>
    <mergeCell ref="F30:G30"/>
    <mergeCell ref="H30:I30"/>
    <mergeCell ref="J30:K30"/>
    <mergeCell ref="L30:N30"/>
    <mergeCell ref="A29:B29"/>
    <mergeCell ref="D29:E29"/>
    <mergeCell ref="F29:G29"/>
    <mergeCell ref="H29:I29"/>
    <mergeCell ref="J29:K29"/>
    <mergeCell ref="L29:N29"/>
    <mergeCell ref="A32:B32"/>
    <mergeCell ref="D32:E32"/>
    <mergeCell ref="F32:G32"/>
    <mergeCell ref="H32:I32"/>
    <mergeCell ref="J32:K32"/>
    <mergeCell ref="L32:N32"/>
    <mergeCell ref="A31:B31"/>
    <mergeCell ref="D31:E31"/>
    <mergeCell ref="F31:G31"/>
    <mergeCell ref="H31:I31"/>
    <mergeCell ref="J31:K31"/>
    <mergeCell ref="L31:N31"/>
    <mergeCell ref="A34:B34"/>
    <mergeCell ref="D34:E34"/>
    <mergeCell ref="F34:G34"/>
    <mergeCell ref="H34:I34"/>
    <mergeCell ref="J34:K34"/>
    <mergeCell ref="L34:N34"/>
    <mergeCell ref="A33:B33"/>
    <mergeCell ref="D33:E33"/>
    <mergeCell ref="F33:G33"/>
    <mergeCell ref="H33:I33"/>
    <mergeCell ref="J33:K33"/>
    <mergeCell ref="L33:N33"/>
    <mergeCell ref="A36:B36"/>
    <mergeCell ref="D36:E36"/>
    <mergeCell ref="F36:G36"/>
    <mergeCell ref="H36:I36"/>
    <mergeCell ref="J36:K36"/>
    <mergeCell ref="L36:N36"/>
    <mergeCell ref="A35:B35"/>
    <mergeCell ref="D35:E35"/>
    <mergeCell ref="F35:G35"/>
    <mergeCell ref="H35:I35"/>
    <mergeCell ref="J35:K35"/>
    <mergeCell ref="L35:N35"/>
    <mergeCell ref="A38:B38"/>
    <mergeCell ref="D38:E38"/>
    <mergeCell ref="F38:G38"/>
    <mergeCell ref="H38:I38"/>
    <mergeCell ref="J38:K38"/>
    <mergeCell ref="L38:N38"/>
    <mergeCell ref="A37:B37"/>
    <mergeCell ref="D37:E37"/>
    <mergeCell ref="F37:G37"/>
    <mergeCell ref="H37:I37"/>
    <mergeCell ref="J37:K37"/>
    <mergeCell ref="L37:N37"/>
    <mergeCell ref="A40:B40"/>
    <mergeCell ref="D40:E40"/>
    <mergeCell ref="F40:G40"/>
    <mergeCell ref="H40:I40"/>
    <mergeCell ref="J40:K40"/>
    <mergeCell ref="L40:N40"/>
    <mergeCell ref="A39:B39"/>
    <mergeCell ref="D39:E39"/>
    <mergeCell ref="F39:G39"/>
    <mergeCell ref="H39:I39"/>
    <mergeCell ref="J39:K39"/>
    <mergeCell ref="L39:N39"/>
    <mergeCell ref="A42:B42"/>
    <mergeCell ref="D42:E42"/>
    <mergeCell ref="F42:G42"/>
    <mergeCell ref="H42:I42"/>
    <mergeCell ref="J42:K42"/>
    <mergeCell ref="L42:N42"/>
    <mergeCell ref="A41:B41"/>
    <mergeCell ref="D41:E41"/>
    <mergeCell ref="F41:G41"/>
    <mergeCell ref="H41:I41"/>
    <mergeCell ref="J41:K41"/>
    <mergeCell ref="L41:N41"/>
    <mergeCell ref="A44:B44"/>
    <mergeCell ref="D44:E44"/>
    <mergeCell ref="F44:G44"/>
    <mergeCell ref="H44:I44"/>
    <mergeCell ref="J44:K44"/>
    <mergeCell ref="L44:N44"/>
    <mergeCell ref="A43:B43"/>
    <mergeCell ref="D43:E43"/>
    <mergeCell ref="F43:G43"/>
    <mergeCell ref="H43:I43"/>
    <mergeCell ref="J43:K43"/>
    <mergeCell ref="L43:N43"/>
    <mergeCell ref="A46:B46"/>
    <mergeCell ref="D46:E46"/>
    <mergeCell ref="F46:G46"/>
    <mergeCell ref="H46:I46"/>
    <mergeCell ref="J46:K46"/>
    <mergeCell ref="L46:N46"/>
    <mergeCell ref="A45:B45"/>
    <mergeCell ref="D45:E45"/>
    <mergeCell ref="F45:G45"/>
    <mergeCell ref="H45:I45"/>
    <mergeCell ref="J45:K45"/>
    <mergeCell ref="L45:N45"/>
    <mergeCell ref="A48:B48"/>
    <mergeCell ref="D48:E48"/>
    <mergeCell ref="F48:G48"/>
    <mergeCell ref="H48:I48"/>
    <mergeCell ref="J48:K48"/>
    <mergeCell ref="L48:N48"/>
    <mergeCell ref="A47:B47"/>
    <mergeCell ref="D47:E47"/>
    <mergeCell ref="F47:G47"/>
    <mergeCell ref="H47:I47"/>
    <mergeCell ref="J47:K47"/>
    <mergeCell ref="L47:N47"/>
    <mergeCell ref="A50:B50"/>
    <mergeCell ref="D50:E50"/>
    <mergeCell ref="F50:G50"/>
    <mergeCell ref="H50:I50"/>
    <mergeCell ref="J50:K50"/>
    <mergeCell ref="L50:N50"/>
    <mergeCell ref="A49:B49"/>
    <mergeCell ref="D49:E49"/>
    <mergeCell ref="F49:G49"/>
    <mergeCell ref="H49:I49"/>
    <mergeCell ref="J49:K49"/>
    <mergeCell ref="L49:N49"/>
    <mergeCell ref="A52:B52"/>
    <mergeCell ref="D52:E52"/>
    <mergeCell ref="F52:G52"/>
    <mergeCell ref="H52:I52"/>
    <mergeCell ref="J52:K52"/>
    <mergeCell ref="L52:N52"/>
    <mergeCell ref="A51:B51"/>
    <mergeCell ref="D51:E51"/>
    <mergeCell ref="F51:G51"/>
    <mergeCell ref="H51:I51"/>
    <mergeCell ref="J51:K51"/>
    <mergeCell ref="L51:N51"/>
    <mergeCell ref="A54:B54"/>
    <mergeCell ref="D54:E54"/>
    <mergeCell ref="F54:G54"/>
    <mergeCell ref="H54:I54"/>
    <mergeCell ref="J54:K54"/>
    <mergeCell ref="L54:N54"/>
    <mergeCell ref="A53:B53"/>
    <mergeCell ref="D53:E53"/>
    <mergeCell ref="F53:G53"/>
    <mergeCell ref="H53:I53"/>
    <mergeCell ref="J53:K53"/>
    <mergeCell ref="L53:N53"/>
    <mergeCell ref="A56:B56"/>
    <mergeCell ref="D56:E56"/>
    <mergeCell ref="F56:G56"/>
    <mergeCell ref="H56:I56"/>
    <mergeCell ref="J56:K56"/>
    <mergeCell ref="L56:N56"/>
    <mergeCell ref="A55:B55"/>
    <mergeCell ref="D55:E55"/>
    <mergeCell ref="F55:G55"/>
    <mergeCell ref="H55:I55"/>
    <mergeCell ref="J55:K55"/>
    <mergeCell ref="L55:N55"/>
    <mergeCell ref="A58:B58"/>
    <mergeCell ref="D58:E58"/>
    <mergeCell ref="F58:G58"/>
    <mergeCell ref="H58:I58"/>
    <mergeCell ref="J58:K58"/>
    <mergeCell ref="L58:N58"/>
    <mergeCell ref="A57:B57"/>
    <mergeCell ref="D57:E57"/>
    <mergeCell ref="F57:G57"/>
    <mergeCell ref="H57:I57"/>
    <mergeCell ref="J57:K57"/>
    <mergeCell ref="L57:N57"/>
    <mergeCell ref="A60:B60"/>
    <mergeCell ref="D60:E60"/>
    <mergeCell ref="F60:G60"/>
    <mergeCell ref="H60:I60"/>
    <mergeCell ref="J60:K60"/>
    <mergeCell ref="L60:N60"/>
    <mergeCell ref="A59:B59"/>
    <mergeCell ref="D59:E59"/>
    <mergeCell ref="F59:G59"/>
    <mergeCell ref="H59:I59"/>
    <mergeCell ref="J59:K59"/>
    <mergeCell ref="L59:N59"/>
    <mergeCell ref="A62:B62"/>
    <mergeCell ref="D62:E62"/>
    <mergeCell ref="F62:G62"/>
    <mergeCell ref="H62:I62"/>
    <mergeCell ref="J62:K62"/>
    <mergeCell ref="L62:N62"/>
    <mergeCell ref="A61:B61"/>
    <mergeCell ref="D61:E61"/>
    <mergeCell ref="F61:G61"/>
    <mergeCell ref="H61:I61"/>
    <mergeCell ref="J61:K61"/>
    <mergeCell ref="L61:N61"/>
    <mergeCell ref="B68:D68"/>
    <mergeCell ref="E68:F68"/>
    <mergeCell ref="G68:H68"/>
    <mergeCell ref="I68:J68"/>
    <mergeCell ref="K68:L68"/>
    <mergeCell ref="A63:B63"/>
    <mergeCell ref="D63:E63"/>
    <mergeCell ref="F63:G63"/>
    <mergeCell ref="H63:I63"/>
    <mergeCell ref="J63:K63"/>
    <mergeCell ref="L63:N63"/>
  </mergeCells>
  <printOptions horizontalCentered="1"/>
  <pageMargins left="0" right="0" top="0.5899999737739563" bottom="0.5899999737739563" header="0.5" footer="0.5"/>
  <pageSetup paperSize="9" scale="9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8BEC1-8AD4-4D53-BC59-FCB6C9989F17}">
  <sheetPr>
    <tabColor theme="5" tint="0.59999389629810485"/>
    <pageSetUpPr fitToPage="1"/>
  </sheetPr>
  <dimension ref="A1:K45"/>
  <sheetViews>
    <sheetView zoomScale="115" zoomScaleNormal="115" zoomScaleSheetLayoutView="100" workbookViewId="0">
      <selection sqref="A1:K1"/>
    </sheetView>
  </sheetViews>
  <sheetFormatPr defaultColWidth="9.140625" defaultRowHeight="15" x14ac:dyDescent="0.25"/>
  <cols>
    <col min="1" max="1" width="4.85546875" style="210" customWidth="1"/>
    <col min="2" max="2" width="34.42578125" style="165" customWidth="1"/>
    <col min="3" max="3" width="12.42578125" style="165" bestFit="1" customWidth="1"/>
    <col min="4" max="4" width="9.140625" style="165"/>
    <col min="5" max="5" width="12.28515625" style="165" customWidth="1"/>
    <col min="6" max="6" width="13.28515625" style="165" customWidth="1"/>
    <col min="7" max="7" width="15.28515625" style="165" customWidth="1"/>
    <col min="8" max="11" width="19" style="165" customWidth="1"/>
    <col min="12" max="16384" width="9.140625" style="165"/>
  </cols>
  <sheetData>
    <row r="1" spans="1:11" s="162" customFormat="1" ht="26.25" customHeight="1" x14ac:dyDescent="0.25">
      <c r="A1" s="293" t="s">
        <v>984</v>
      </c>
      <c r="B1" s="293"/>
      <c r="C1" s="293"/>
      <c r="D1" s="293"/>
      <c r="E1" s="293"/>
      <c r="F1" s="293"/>
      <c r="G1" s="293"/>
      <c r="H1" s="293"/>
      <c r="I1" s="293"/>
      <c r="J1" s="293"/>
      <c r="K1" s="293"/>
    </row>
    <row r="2" spans="1:11" ht="52.5" customHeight="1" x14ac:dyDescent="0.25">
      <c r="A2" s="163"/>
      <c r="B2" s="164"/>
      <c r="C2" s="294" t="s">
        <v>985</v>
      </c>
      <c r="D2" s="294"/>
      <c r="E2" s="294"/>
      <c r="F2" s="294"/>
      <c r="G2" s="294"/>
      <c r="H2" s="294"/>
      <c r="I2" s="294"/>
      <c r="J2" s="294"/>
      <c r="K2" s="294"/>
    </row>
    <row r="3" spans="1:11" ht="14.25" customHeight="1" x14ac:dyDescent="0.25">
      <c r="A3" s="295" t="s">
        <v>1</v>
      </c>
      <c r="B3" s="296"/>
      <c r="C3" s="296"/>
      <c r="D3" s="296"/>
      <c r="E3" s="296"/>
      <c r="F3" s="296"/>
      <c r="G3" s="296"/>
      <c r="H3" s="296"/>
      <c r="I3" s="296"/>
      <c r="J3" s="296"/>
      <c r="K3" s="296"/>
    </row>
    <row r="4" spans="1:11" ht="15.75" customHeight="1" x14ac:dyDescent="0.25">
      <c r="A4" s="296"/>
      <c r="B4" s="296"/>
      <c r="C4" s="296"/>
      <c r="D4" s="296"/>
      <c r="E4" s="296"/>
      <c r="F4" s="296"/>
      <c r="G4" s="296"/>
      <c r="H4" s="296"/>
      <c r="I4" s="296"/>
      <c r="J4" s="296"/>
      <c r="K4" s="296"/>
    </row>
    <row r="5" spans="1:11" s="167" customFormat="1" ht="18" customHeight="1" x14ac:dyDescent="0.2">
      <c r="A5" s="297" t="s">
        <v>2</v>
      </c>
      <c r="B5" s="298"/>
      <c r="C5" s="298"/>
      <c r="D5" s="298"/>
      <c r="E5" s="298"/>
      <c r="F5" s="298"/>
      <c r="G5" s="298"/>
      <c r="H5" s="298"/>
      <c r="I5" s="298"/>
      <c r="J5" s="298"/>
      <c r="K5" s="298"/>
    </row>
    <row r="6" spans="1:11" s="167" customFormat="1" ht="11.25" x14ac:dyDescent="0.2">
      <c r="A6" s="166"/>
      <c r="B6" s="166"/>
      <c r="C6" s="166"/>
      <c r="D6" s="166"/>
      <c r="E6" s="166"/>
      <c r="F6" s="168"/>
      <c r="G6" s="169"/>
      <c r="H6" s="169"/>
      <c r="I6" s="169"/>
      <c r="J6" s="169"/>
      <c r="K6" s="169"/>
    </row>
    <row r="7" spans="1:11" s="167" customFormat="1" ht="17.25" customHeight="1" x14ac:dyDescent="0.2">
      <c r="A7" s="299" t="s">
        <v>986</v>
      </c>
      <c r="B7" s="300"/>
      <c r="C7" s="301" t="s">
        <v>7</v>
      </c>
      <c r="D7" s="301"/>
      <c r="E7" s="301"/>
      <c r="F7" s="301"/>
      <c r="G7" s="299"/>
      <c r="H7" s="299"/>
      <c r="I7" s="299"/>
      <c r="J7" s="299"/>
      <c r="K7" s="169"/>
    </row>
    <row r="8" spans="1:11" s="167" customFormat="1" ht="17.25" customHeight="1" x14ac:dyDescent="0.2">
      <c r="A8" s="170" t="s">
        <v>987</v>
      </c>
      <c r="B8" s="171"/>
      <c r="C8" s="172" t="s">
        <v>988</v>
      </c>
      <c r="D8" s="169"/>
      <c r="E8" s="169"/>
      <c r="F8" s="169"/>
      <c r="G8" s="292"/>
      <c r="H8" s="292"/>
      <c r="I8" s="292"/>
      <c r="J8" s="292"/>
      <c r="K8" s="169"/>
    </row>
    <row r="9" spans="1:11" s="167" customFormat="1" ht="17.25" customHeight="1" x14ac:dyDescent="0.2">
      <c r="A9" s="174" t="s">
        <v>9</v>
      </c>
      <c r="B9" s="171"/>
      <c r="C9" s="299" t="s">
        <v>10</v>
      </c>
      <c r="D9" s="299"/>
      <c r="E9" s="299"/>
      <c r="F9" s="299"/>
      <c r="G9" s="299"/>
      <c r="H9" s="173"/>
      <c r="I9" s="173"/>
      <c r="J9" s="173"/>
      <c r="K9" s="169"/>
    </row>
    <row r="10" spans="1:11" s="167" customFormat="1" ht="17.25" customHeight="1" x14ac:dyDescent="0.2">
      <c r="A10" s="170" t="s">
        <v>989</v>
      </c>
      <c r="B10" s="171"/>
      <c r="C10" s="302" t="s">
        <v>990</v>
      </c>
      <c r="D10" s="302"/>
      <c r="E10" s="302"/>
      <c r="F10" s="302"/>
      <c r="G10" s="173"/>
      <c r="H10" s="173"/>
      <c r="I10" s="173"/>
      <c r="J10" s="173"/>
      <c r="K10" s="169"/>
    </row>
    <row r="11" spans="1:11" s="167" customFormat="1" ht="17.25" customHeight="1" x14ac:dyDescent="0.2">
      <c r="A11" s="299" t="s">
        <v>991</v>
      </c>
      <c r="B11" s="300"/>
      <c r="C11" s="175" t="s">
        <v>992</v>
      </c>
      <c r="D11" s="175"/>
      <c r="E11" s="169"/>
      <c r="F11" s="169"/>
      <c r="G11" s="299"/>
      <c r="H11" s="299"/>
      <c r="I11" s="299"/>
      <c r="J11" s="299"/>
      <c r="K11" s="169"/>
    </row>
    <row r="12" spans="1:11" s="167" customFormat="1" ht="17.25" customHeight="1" x14ac:dyDescent="0.2">
      <c r="A12" s="291" t="s">
        <v>993</v>
      </c>
      <c r="B12" s="291"/>
      <c r="C12" s="169" t="s">
        <v>994</v>
      </c>
      <c r="D12" s="169"/>
      <c r="E12" s="169"/>
      <c r="F12" s="169"/>
      <c r="G12" s="292"/>
      <c r="H12" s="292"/>
      <c r="I12" s="292"/>
      <c r="J12" s="292"/>
      <c r="K12" s="169"/>
    </row>
    <row r="13" spans="1:11" s="167" customFormat="1" ht="17.25" customHeight="1" x14ac:dyDescent="0.2">
      <c r="A13" s="299" t="s">
        <v>15</v>
      </c>
      <c r="B13" s="300"/>
      <c r="C13" s="176" t="s">
        <v>1106</v>
      </c>
      <c r="D13" s="175"/>
      <c r="E13" s="169"/>
      <c r="F13" s="169"/>
      <c r="G13" s="299"/>
      <c r="H13" s="299"/>
      <c r="I13" s="299"/>
      <c r="J13" s="299"/>
      <c r="K13" s="169"/>
    </row>
    <row r="14" spans="1:11" s="167" customFormat="1" ht="17.25" customHeight="1" x14ac:dyDescent="0.2">
      <c r="A14" s="170" t="s">
        <v>995</v>
      </c>
      <c r="B14" s="170"/>
      <c r="C14" s="177" t="s">
        <v>1107</v>
      </c>
      <c r="D14" s="169"/>
      <c r="E14" s="169"/>
      <c r="F14" s="169"/>
      <c r="G14" s="305"/>
      <c r="H14" s="305"/>
      <c r="I14" s="305"/>
      <c r="J14" s="305"/>
      <c r="K14" s="169"/>
    </row>
    <row r="15" spans="1:11" s="167" customFormat="1" ht="11.25" x14ac:dyDescent="0.2">
      <c r="A15" s="170"/>
      <c r="B15" s="170"/>
      <c r="C15" s="178"/>
      <c r="D15" s="169"/>
      <c r="E15" s="169"/>
      <c r="F15" s="169"/>
      <c r="G15" s="179"/>
      <c r="H15" s="179"/>
      <c r="I15" s="179"/>
      <c r="J15" s="179"/>
      <c r="K15" s="169"/>
    </row>
    <row r="16" spans="1:11" s="167" customFormat="1" ht="15.75" customHeight="1" x14ac:dyDescent="0.2">
      <c r="A16" s="180"/>
      <c r="B16" s="169"/>
      <c r="C16" s="169"/>
      <c r="D16" s="169"/>
      <c r="E16" s="169"/>
      <c r="F16" s="169"/>
      <c r="G16" s="169"/>
      <c r="H16" s="169"/>
      <c r="I16" s="169"/>
      <c r="J16" s="169"/>
      <c r="K16" s="169"/>
    </row>
    <row r="17" spans="1:11" s="167" customFormat="1" ht="29.25" customHeight="1" x14ac:dyDescent="0.2">
      <c r="A17" s="180"/>
      <c r="B17" s="169"/>
      <c r="C17" s="169"/>
      <c r="D17" s="169"/>
      <c r="E17" s="169"/>
      <c r="F17" s="169"/>
      <c r="G17" s="169"/>
      <c r="H17" s="169"/>
      <c r="I17" s="169"/>
      <c r="J17" s="169"/>
      <c r="K17" s="169"/>
    </row>
    <row r="18" spans="1:11" s="167" customFormat="1" ht="37.5" customHeight="1" x14ac:dyDescent="0.2">
      <c r="A18" s="306" t="s">
        <v>109</v>
      </c>
      <c r="B18" s="306" t="s">
        <v>996</v>
      </c>
      <c r="C18" s="306" t="s">
        <v>46</v>
      </c>
      <c r="D18" s="306" t="s">
        <v>997</v>
      </c>
      <c r="E18" s="306" t="s">
        <v>998</v>
      </c>
      <c r="F18" s="306" t="s">
        <v>999</v>
      </c>
      <c r="G18" s="306" t="s">
        <v>1000</v>
      </c>
      <c r="H18" s="303" t="s">
        <v>1001</v>
      </c>
      <c r="I18" s="304"/>
      <c r="J18" s="303" t="s">
        <v>1002</v>
      </c>
      <c r="K18" s="304"/>
    </row>
    <row r="19" spans="1:11" s="167" customFormat="1" ht="73.5" customHeight="1" x14ac:dyDescent="0.2">
      <c r="A19" s="307"/>
      <c r="B19" s="307"/>
      <c r="C19" s="307"/>
      <c r="D19" s="307"/>
      <c r="E19" s="307"/>
      <c r="F19" s="307"/>
      <c r="G19" s="307"/>
      <c r="H19" s="181" t="s">
        <v>1003</v>
      </c>
      <c r="I19" s="181" t="s">
        <v>1004</v>
      </c>
      <c r="J19" s="181" t="s">
        <v>1005</v>
      </c>
      <c r="K19" s="181" t="s">
        <v>1004</v>
      </c>
    </row>
    <row r="20" spans="1:11" s="167" customFormat="1" ht="35.25" customHeight="1" x14ac:dyDescent="0.2">
      <c r="A20" s="182" t="s">
        <v>5</v>
      </c>
      <c r="B20" s="183" t="s">
        <v>1006</v>
      </c>
      <c r="C20" s="182" t="s">
        <v>1007</v>
      </c>
      <c r="D20" s="184"/>
      <c r="E20" s="184"/>
      <c r="F20" s="185"/>
      <c r="G20" s="186"/>
      <c r="H20" s="183"/>
      <c r="I20" s="187"/>
      <c r="J20" s="188"/>
      <c r="K20" s="189"/>
    </row>
    <row r="21" spans="1:11" s="167" customFormat="1" ht="35.25" customHeight="1" x14ac:dyDescent="0.2">
      <c r="A21" s="182" t="s">
        <v>1008</v>
      </c>
      <c r="B21" s="183" t="s">
        <v>1009</v>
      </c>
      <c r="C21" s="182" t="s">
        <v>1010</v>
      </c>
      <c r="D21" s="184"/>
      <c r="E21" s="184"/>
      <c r="F21" s="185"/>
      <c r="G21" s="186"/>
      <c r="H21" s="183"/>
      <c r="I21" s="187"/>
      <c r="J21" s="188"/>
      <c r="K21" s="189"/>
    </row>
    <row r="22" spans="1:11" s="167" customFormat="1" ht="35.25" customHeight="1" x14ac:dyDescent="0.2">
      <c r="A22" s="182" t="s">
        <v>49</v>
      </c>
      <c r="B22" s="183" t="s">
        <v>1011</v>
      </c>
      <c r="C22" s="182" t="s">
        <v>1012</v>
      </c>
      <c r="D22" s="185"/>
      <c r="E22" s="185"/>
      <c r="F22" s="185"/>
      <c r="G22" s="186"/>
      <c r="H22" s="183"/>
      <c r="I22" s="187"/>
      <c r="J22" s="183"/>
      <c r="K22" s="187"/>
    </row>
    <row r="23" spans="1:11" s="167" customFormat="1" ht="35.25" customHeight="1" x14ac:dyDescent="0.2">
      <c r="A23" s="182" t="s">
        <v>8</v>
      </c>
      <c r="B23" s="183" t="s">
        <v>1013</v>
      </c>
      <c r="C23" s="182" t="s">
        <v>1014</v>
      </c>
      <c r="D23" s="185"/>
      <c r="E23" s="185"/>
      <c r="F23" s="185"/>
      <c r="G23" s="184"/>
      <c r="H23" s="183"/>
      <c r="I23" s="190"/>
      <c r="J23" s="183"/>
      <c r="K23" s="190"/>
    </row>
    <row r="24" spans="1:11" s="167" customFormat="1" ht="35.25" customHeight="1" x14ac:dyDescent="0.2">
      <c r="A24" s="182" t="s">
        <v>69</v>
      </c>
      <c r="B24" s="183" t="s">
        <v>1015</v>
      </c>
      <c r="C24" s="182" t="s">
        <v>1016</v>
      </c>
      <c r="D24" s="185"/>
      <c r="E24" s="185"/>
      <c r="F24" s="185"/>
      <c r="G24" s="186"/>
      <c r="H24" s="183"/>
      <c r="I24" s="187"/>
      <c r="J24" s="183"/>
      <c r="K24" s="187"/>
    </row>
    <row r="25" spans="1:11" s="195" customFormat="1" ht="35.25" customHeight="1" x14ac:dyDescent="0.15">
      <c r="A25" s="191" t="s">
        <v>1017</v>
      </c>
      <c r="B25" s="192" t="s">
        <v>1018</v>
      </c>
      <c r="C25" s="191" t="s">
        <v>1019</v>
      </c>
      <c r="D25" s="193"/>
      <c r="E25" s="193"/>
      <c r="F25" s="193"/>
      <c r="G25" s="194"/>
      <c r="H25" s="192"/>
      <c r="I25" s="189"/>
      <c r="J25" s="192"/>
      <c r="K25" s="189"/>
    </row>
    <row r="26" spans="1:11" s="167" customFormat="1" ht="35.25" customHeight="1" x14ac:dyDescent="0.2">
      <c r="A26" s="182" t="s">
        <v>11</v>
      </c>
      <c r="B26" s="183" t="s">
        <v>1020</v>
      </c>
      <c r="C26" s="182" t="s">
        <v>1021</v>
      </c>
      <c r="D26" s="185"/>
      <c r="E26" s="185"/>
      <c r="F26" s="185"/>
      <c r="G26" s="186"/>
      <c r="H26" s="183"/>
      <c r="I26" s="187"/>
      <c r="J26" s="183"/>
      <c r="K26" s="187"/>
    </row>
    <row r="27" spans="1:11" s="167" customFormat="1" ht="35.25" customHeight="1" x14ac:dyDescent="0.2">
      <c r="A27" s="182" t="s">
        <v>1022</v>
      </c>
      <c r="B27" s="183" t="s">
        <v>1009</v>
      </c>
      <c r="C27" s="182" t="s">
        <v>1023</v>
      </c>
      <c r="D27" s="185"/>
      <c r="E27" s="185"/>
      <c r="F27" s="185"/>
      <c r="G27" s="186"/>
      <c r="H27" s="183"/>
      <c r="I27" s="187"/>
      <c r="J27" s="183"/>
      <c r="K27" s="187"/>
    </row>
    <row r="28" spans="1:11" s="167" customFormat="1" ht="35.25" customHeight="1" x14ac:dyDescent="0.2">
      <c r="A28" s="182" t="s">
        <v>125</v>
      </c>
      <c r="B28" s="183" t="s">
        <v>1024</v>
      </c>
      <c r="C28" s="182" t="s">
        <v>1025</v>
      </c>
      <c r="D28" s="185"/>
      <c r="E28" s="185"/>
      <c r="F28" s="185"/>
      <c r="G28" s="186"/>
      <c r="H28" s="183"/>
      <c r="I28" s="187"/>
      <c r="J28" s="183"/>
      <c r="K28" s="187"/>
    </row>
    <row r="29" spans="1:11" s="167" customFormat="1" ht="35.25" customHeight="1" x14ac:dyDescent="0.2">
      <c r="A29" s="182" t="s">
        <v>14</v>
      </c>
      <c r="B29" s="183" t="s">
        <v>1026</v>
      </c>
      <c r="C29" s="182" t="s">
        <v>1027</v>
      </c>
      <c r="D29" s="185"/>
      <c r="E29" s="185"/>
      <c r="F29" s="185"/>
      <c r="G29" s="186"/>
      <c r="H29" s="183"/>
      <c r="I29" s="187"/>
      <c r="J29" s="183"/>
      <c r="K29" s="187"/>
    </row>
    <row r="30" spans="1:11" s="167" customFormat="1" ht="35.25" customHeight="1" x14ac:dyDescent="0.2">
      <c r="A30" s="182" t="s">
        <v>1028</v>
      </c>
      <c r="B30" s="183" t="s">
        <v>1009</v>
      </c>
      <c r="C30" s="182" t="s">
        <v>1029</v>
      </c>
      <c r="D30" s="185"/>
      <c r="E30" s="185"/>
      <c r="F30" s="185"/>
      <c r="G30" s="186"/>
      <c r="H30" s="183"/>
      <c r="I30" s="187"/>
      <c r="J30" s="183"/>
      <c r="K30" s="187"/>
    </row>
    <row r="31" spans="1:11" s="167" customFormat="1" ht="35.25" customHeight="1" x14ac:dyDescent="0.2">
      <c r="A31" s="182" t="s">
        <v>163</v>
      </c>
      <c r="B31" s="183" t="s">
        <v>1030</v>
      </c>
      <c r="C31" s="182" t="s">
        <v>1031</v>
      </c>
      <c r="D31" s="185"/>
      <c r="E31" s="185"/>
      <c r="F31" s="185"/>
      <c r="G31" s="186"/>
      <c r="H31" s="183"/>
      <c r="I31" s="187"/>
      <c r="J31" s="183"/>
      <c r="K31" s="187"/>
    </row>
    <row r="32" spans="1:11" s="195" customFormat="1" ht="35.25" customHeight="1" x14ac:dyDescent="0.15">
      <c r="A32" s="191" t="s">
        <v>1032</v>
      </c>
      <c r="B32" s="192" t="s">
        <v>1033</v>
      </c>
      <c r="C32" s="191" t="s">
        <v>1034</v>
      </c>
      <c r="D32" s="193"/>
      <c r="E32" s="193"/>
      <c r="F32" s="193"/>
      <c r="G32" s="194"/>
      <c r="H32" s="192"/>
      <c r="I32" s="189"/>
      <c r="J32" s="192"/>
      <c r="K32" s="189"/>
    </row>
    <row r="33" spans="1:11" s="167" customFormat="1" ht="11.25" x14ac:dyDescent="0.2">
      <c r="A33" s="180"/>
      <c r="B33" s="169"/>
      <c r="C33" s="169"/>
      <c r="D33" s="169"/>
      <c r="E33" s="169"/>
      <c r="F33" s="169"/>
      <c r="G33" s="169"/>
      <c r="H33" s="169"/>
      <c r="I33" s="169"/>
      <c r="J33" s="169"/>
      <c r="K33" s="169"/>
    </row>
    <row r="34" spans="1:11" s="200" customFormat="1" ht="12.75" x14ac:dyDescent="0.25">
      <c r="A34" s="196"/>
      <c r="B34" s="197"/>
      <c r="C34" s="197" t="s">
        <v>38</v>
      </c>
      <c r="D34" s="198"/>
      <c r="E34" s="198"/>
      <c r="F34" s="198"/>
      <c r="G34" s="198"/>
      <c r="H34" s="198"/>
      <c r="I34" s="199" t="s">
        <v>39</v>
      </c>
      <c r="J34" s="198"/>
      <c r="K34" s="198"/>
    </row>
    <row r="35" spans="1:11" s="200" customFormat="1" ht="12.75" x14ac:dyDescent="0.25">
      <c r="A35" s="196"/>
      <c r="B35" s="201"/>
      <c r="C35" s="201" t="s">
        <v>40</v>
      </c>
      <c r="D35" s="198"/>
      <c r="E35" s="198"/>
      <c r="F35" s="198"/>
      <c r="G35" s="198"/>
      <c r="H35" s="198"/>
      <c r="I35" s="202" t="s">
        <v>41</v>
      </c>
      <c r="J35" s="198"/>
      <c r="K35" s="198"/>
    </row>
    <row r="36" spans="1:11" s="205" customFormat="1" x14ac:dyDescent="0.25">
      <c r="A36" s="196"/>
      <c r="B36" s="196"/>
      <c r="C36" s="196"/>
      <c r="D36" s="203"/>
      <c r="E36" s="203"/>
      <c r="F36" s="203"/>
      <c r="G36" s="203"/>
      <c r="H36" s="203"/>
      <c r="I36" s="204"/>
      <c r="J36" s="203"/>
      <c r="K36" s="203"/>
    </row>
    <row r="37" spans="1:11" s="205" customFormat="1" x14ac:dyDescent="0.25">
      <c r="A37" s="196"/>
      <c r="B37" s="196"/>
      <c r="C37" s="196"/>
      <c r="D37" s="203"/>
      <c r="E37" s="203"/>
      <c r="F37" s="203"/>
      <c r="G37" s="203"/>
      <c r="H37" s="203"/>
      <c r="I37" s="204"/>
      <c r="J37" s="203"/>
      <c r="K37" s="203"/>
    </row>
    <row r="38" spans="1:11" s="205" customFormat="1" x14ac:dyDescent="0.25">
      <c r="A38" s="196"/>
      <c r="B38" s="196"/>
      <c r="C38" s="196"/>
      <c r="D38" s="203"/>
      <c r="E38" s="203"/>
      <c r="F38" s="203"/>
      <c r="G38" s="203"/>
      <c r="H38" s="203"/>
      <c r="I38" s="204"/>
      <c r="J38" s="203"/>
      <c r="K38" s="203"/>
    </row>
    <row r="39" spans="1:11" s="205" customFormat="1" x14ac:dyDescent="0.25">
      <c r="A39" s="196"/>
      <c r="B39" s="196"/>
      <c r="C39" s="196"/>
      <c r="D39" s="203"/>
      <c r="E39" s="203"/>
      <c r="F39" s="203"/>
      <c r="G39" s="203"/>
      <c r="H39" s="203"/>
      <c r="I39" s="204"/>
      <c r="J39" s="203"/>
      <c r="K39" s="203"/>
    </row>
    <row r="40" spans="1:11" s="205" customFormat="1" x14ac:dyDescent="0.25">
      <c r="A40" s="196"/>
      <c r="B40" s="196"/>
      <c r="C40" s="196"/>
      <c r="D40" s="203"/>
      <c r="E40" s="203"/>
      <c r="F40" s="203"/>
      <c r="G40" s="203"/>
      <c r="H40" s="203"/>
      <c r="I40" s="204"/>
      <c r="J40" s="203"/>
      <c r="K40" s="203"/>
    </row>
    <row r="41" spans="1:11" s="205" customFormat="1" x14ac:dyDescent="0.25">
      <c r="A41" s="196"/>
      <c r="B41" s="196"/>
      <c r="C41" s="196"/>
      <c r="D41" s="203"/>
      <c r="E41" s="203"/>
      <c r="F41" s="203"/>
      <c r="G41" s="203"/>
      <c r="H41" s="203"/>
      <c r="I41" s="204"/>
      <c r="J41" s="203"/>
      <c r="K41" s="203"/>
    </row>
    <row r="42" spans="1:11" s="207" customFormat="1" ht="12.75" x14ac:dyDescent="0.25">
      <c r="A42" s="196"/>
      <c r="B42" s="197"/>
      <c r="C42" s="197" t="s">
        <v>42</v>
      </c>
      <c r="D42" s="206"/>
      <c r="E42" s="206"/>
      <c r="F42" s="206"/>
      <c r="G42" s="206"/>
      <c r="H42" s="206"/>
      <c r="I42" s="199" t="s">
        <v>43</v>
      </c>
      <c r="J42" s="206"/>
      <c r="K42" s="206"/>
    </row>
    <row r="43" spans="1:11" x14ac:dyDescent="0.25">
      <c r="A43" s="208"/>
      <c r="B43" s="208"/>
      <c r="C43" s="209"/>
      <c r="D43" s="163"/>
      <c r="E43" s="163"/>
      <c r="F43" s="163"/>
      <c r="G43" s="163"/>
      <c r="H43" s="163"/>
      <c r="I43" s="209"/>
      <c r="J43" s="163"/>
      <c r="K43" s="163"/>
    </row>
    <row r="44" spans="1:11" x14ac:dyDescent="0.25">
      <c r="A44" s="208"/>
      <c r="B44" s="208"/>
      <c r="C44" s="209"/>
      <c r="D44" s="163"/>
      <c r="E44" s="163"/>
      <c r="F44" s="163"/>
      <c r="G44" s="163"/>
      <c r="H44" s="163"/>
      <c r="I44" s="209"/>
      <c r="J44" s="163"/>
      <c r="K44" s="163"/>
    </row>
    <row r="45" spans="1:11" x14ac:dyDescent="0.25">
      <c r="A45" s="208"/>
      <c r="B45" s="208"/>
      <c r="C45" s="209"/>
      <c r="D45" s="163"/>
      <c r="E45" s="163"/>
      <c r="F45" s="163"/>
      <c r="G45" s="163"/>
      <c r="H45" s="163"/>
      <c r="I45" s="209"/>
      <c r="J45" s="163"/>
      <c r="K45" s="163"/>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30DDD-876B-4C47-AD79-B843D807BB50}">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style="1" customWidth="1"/>
    <col min="2" max="2" width="43.5703125" style="1" customWidth="1"/>
    <col min="3" max="3" width="11.42578125" style="1" customWidth="1"/>
    <col min="4" max="5" width="18.5703125" style="1" customWidth="1"/>
    <col min="6" max="256" width="9.140625" style="1"/>
    <col min="257" max="257" width="5.7109375" style="1" customWidth="1"/>
    <col min="258" max="258" width="43.5703125" style="1" customWidth="1"/>
    <col min="259" max="259" width="11.42578125" style="1" customWidth="1"/>
    <col min="260" max="261" width="18.5703125" style="1" customWidth="1"/>
    <col min="262" max="512" width="9.140625" style="1"/>
    <col min="513" max="513" width="5.7109375" style="1" customWidth="1"/>
    <col min="514" max="514" width="43.5703125" style="1" customWidth="1"/>
    <col min="515" max="515" width="11.42578125" style="1" customWidth="1"/>
    <col min="516" max="517" width="18.5703125" style="1" customWidth="1"/>
    <col min="518" max="768" width="9.140625" style="1"/>
    <col min="769" max="769" width="5.7109375" style="1" customWidth="1"/>
    <col min="770" max="770" width="43.5703125" style="1" customWidth="1"/>
    <col min="771" max="771" width="11.42578125" style="1" customWidth="1"/>
    <col min="772" max="773" width="18.5703125" style="1" customWidth="1"/>
    <col min="774" max="1024" width="9.140625" style="1"/>
    <col min="1025" max="1025" width="5.7109375" style="1" customWidth="1"/>
    <col min="1026" max="1026" width="43.5703125" style="1" customWidth="1"/>
    <col min="1027" max="1027" width="11.42578125" style="1" customWidth="1"/>
    <col min="1028" max="1029" width="18.5703125" style="1" customWidth="1"/>
    <col min="1030" max="1280" width="9.140625" style="1"/>
    <col min="1281" max="1281" width="5.7109375" style="1" customWidth="1"/>
    <col min="1282" max="1282" width="43.5703125" style="1" customWidth="1"/>
    <col min="1283" max="1283" width="11.42578125" style="1" customWidth="1"/>
    <col min="1284" max="1285" width="18.5703125" style="1" customWidth="1"/>
    <col min="1286" max="1536" width="9.140625" style="1"/>
    <col min="1537" max="1537" width="5.7109375" style="1" customWidth="1"/>
    <col min="1538" max="1538" width="43.5703125" style="1" customWidth="1"/>
    <col min="1539" max="1539" width="11.42578125" style="1" customWidth="1"/>
    <col min="1540" max="1541" width="18.5703125" style="1" customWidth="1"/>
    <col min="1542" max="1792" width="9.140625" style="1"/>
    <col min="1793" max="1793" width="5.7109375" style="1" customWidth="1"/>
    <col min="1794" max="1794" width="43.5703125" style="1" customWidth="1"/>
    <col min="1795" max="1795" width="11.42578125" style="1" customWidth="1"/>
    <col min="1796" max="1797" width="18.5703125" style="1" customWidth="1"/>
    <col min="1798" max="2048" width="9.140625" style="1"/>
    <col min="2049" max="2049" width="5.7109375" style="1" customWidth="1"/>
    <col min="2050" max="2050" width="43.5703125" style="1" customWidth="1"/>
    <col min="2051" max="2051" width="11.42578125" style="1" customWidth="1"/>
    <col min="2052" max="2053" width="18.5703125" style="1" customWidth="1"/>
    <col min="2054" max="2304" width="9.140625" style="1"/>
    <col min="2305" max="2305" width="5.7109375" style="1" customWidth="1"/>
    <col min="2306" max="2306" width="43.5703125" style="1" customWidth="1"/>
    <col min="2307" max="2307" width="11.42578125" style="1" customWidth="1"/>
    <col min="2308" max="2309" width="18.5703125" style="1" customWidth="1"/>
    <col min="2310" max="2560" width="9.140625" style="1"/>
    <col min="2561" max="2561" width="5.7109375" style="1" customWidth="1"/>
    <col min="2562" max="2562" width="43.5703125" style="1" customWidth="1"/>
    <col min="2563" max="2563" width="11.42578125" style="1" customWidth="1"/>
    <col min="2564" max="2565" width="18.5703125" style="1" customWidth="1"/>
    <col min="2566" max="2816" width="9.140625" style="1"/>
    <col min="2817" max="2817" width="5.7109375" style="1" customWidth="1"/>
    <col min="2818" max="2818" width="43.5703125" style="1" customWidth="1"/>
    <col min="2819" max="2819" width="11.42578125" style="1" customWidth="1"/>
    <col min="2820" max="2821" width="18.5703125" style="1" customWidth="1"/>
    <col min="2822" max="3072" width="9.140625" style="1"/>
    <col min="3073" max="3073" width="5.7109375" style="1" customWidth="1"/>
    <col min="3074" max="3074" width="43.5703125" style="1" customWidth="1"/>
    <col min="3075" max="3075" width="11.42578125" style="1" customWidth="1"/>
    <col min="3076" max="3077" width="18.5703125" style="1" customWidth="1"/>
    <col min="3078" max="3328" width="9.140625" style="1"/>
    <col min="3329" max="3329" width="5.7109375" style="1" customWidth="1"/>
    <col min="3330" max="3330" width="43.5703125" style="1" customWidth="1"/>
    <col min="3331" max="3331" width="11.42578125" style="1" customWidth="1"/>
    <col min="3332" max="3333" width="18.5703125" style="1" customWidth="1"/>
    <col min="3334" max="3584" width="9.140625" style="1"/>
    <col min="3585" max="3585" width="5.7109375" style="1" customWidth="1"/>
    <col min="3586" max="3586" width="43.5703125" style="1" customWidth="1"/>
    <col min="3587" max="3587" width="11.42578125" style="1" customWidth="1"/>
    <col min="3588" max="3589" width="18.5703125" style="1" customWidth="1"/>
    <col min="3590" max="3840" width="9.140625" style="1"/>
    <col min="3841" max="3841" width="5.7109375" style="1" customWidth="1"/>
    <col min="3842" max="3842" width="43.5703125" style="1" customWidth="1"/>
    <col min="3843" max="3843" width="11.42578125" style="1" customWidth="1"/>
    <col min="3844" max="3845" width="18.5703125" style="1" customWidth="1"/>
    <col min="3846" max="4096" width="9.140625" style="1"/>
    <col min="4097" max="4097" width="5.7109375" style="1" customWidth="1"/>
    <col min="4098" max="4098" width="43.5703125" style="1" customWidth="1"/>
    <col min="4099" max="4099" width="11.42578125" style="1" customWidth="1"/>
    <col min="4100" max="4101" width="18.5703125" style="1" customWidth="1"/>
    <col min="4102" max="4352" width="9.140625" style="1"/>
    <col min="4353" max="4353" width="5.7109375" style="1" customWidth="1"/>
    <col min="4354" max="4354" width="43.5703125" style="1" customWidth="1"/>
    <col min="4355" max="4355" width="11.42578125" style="1" customWidth="1"/>
    <col min="4356" max="4357" width="18.5703125" style="1" customWidth="1"/>
    <col min="4358" max="4608" width="9.140625" style="1"/>
    <col min="4609" max="4609" width="5.7109375" style="1" customWidth="1"/>
    <col min="4610" max="4610" width="43.5703125" style="1" customWidth="1"/>
    <col min="4611" max="4611" width="11.42578125" style="1" customWidth="1"/>
    <col min="4612" max="4613" width="18.5703125" style="1" customWidth="1"/>
    <col min="4614" max="4864" width="9.140625" style="1"/>
    <col min="4865" max="4865" width="5.7109375" style="1" customWidth="1"/>
    <col min="4866" max="4866" width="43.5703125" style="1" customWidth="1"/>
    <col min="4867" max="4867" width="11.42578125" style="1" customWidth="1"/>
    <col min="4868" max="4869" width="18.5703125" style="1" customWidth="1"/>
    <col min="4870" max="5120" width="9.140625" style="1"/>
    <col min="5121" max="5121" width="5.7109375" style="1" customWidth="1"/>
    <col min="5122" max="5122" width="43.5703125" style="1" customWidth="1"/>
    <col min="5123" max="5123" width="11.42578125" style="1" customWidth="1"/>
    <col min="5124" max="5125" width="18.5703125" style="1" customWidth="1"/>
    <col min="5126" max="5376" width="9.140625" style="1"/>
    <col min="5377" max="5377" width="5.7109375" style="1" customWidth="1"/>
    <col min="5378" max="5378" width="43.5703125" style="1" customWidth="1"/>
    <col min="5379" max="5379" width="11.42578125" style="1" customWidth="1"/>
    <col min="5380" max="5381" width="18.5703125" style="1" customWidth="1"/>
    <col min="5382" max="5632" width="9.140625" style="1"/>
    <col min="5633" max="5633" width="5.7109375" style="1" customWidth="1"/>
    <col min="5634" max="5634" width="43.5703125" style="1" customWidth="1"/>
    <col min="5635" max="5635" width="11.42578125" style="1" customWidth="1"/>
    <col min="5636" max="5637" width="18.5703125" style="1" customWidth="1"/>
    <col min="5638" max="5888" width="9.140625" style="1"/>
    <col min="5889" max="5889" width="5.7109375" style="1" customWidth="1"/>
    <col min="5890" max="5890" width="43.5703125" style="1" customWidth="1"/>
    <col min="5891" max="5891" width="11.42578125" style="1" customWidth="1"/>
    <col min="5892" max="5893" width="18.5703125" style="1" customWidth="1"/>
    <col min="5894" max="6144" width="9.140625" style="1"/>
    <col min="6145" max="6145" width="5.7109375" style="1" customWidth="1"/>
    <col min="6146" max="6146" width="43.5703125" style="1" customWidth="1"/>
    <col min="6147" max="6147" width="11.42578125" style="1" customWidth="1"/>
    <col min="6148" max="6149" width="18.5703125" style="1" customWidth="1"/>
    <col min="6150" max="6400" width="9.140625" style="1"/>
    <col min="6401" max="6401" width="5.7109375" style="1" customWidth="1"/>
    <col min="6402" max="6402" width="43.5703125" style="1" customWidth="1"/>
    <col min="6403" max="6403" width="11.42578125" style="1" customWidth="1"/>
    <col min="6404" max="6405" width="18.5703125" style="1" customWidth="1"/>
    <col min="6406" max="6656" width="9.140625" style="1"/>
    <col min="6657" max="6657" width="5.7109375" style="1" customWidth="1"/>
    <col min="6658" max="6658" width="43.5703125" style="1" customWidth="1"/>
    <col min="6659" max="6659" width="11.42578125" style="1" customWidth="1"/>
    <col min="6660" max="6661" width="18.5703125" style="1" customWidth="1"/>
    <col min="6662" max="6912" width="9.140625" style="1"/>
    <col min="6913" max="6913" width="5.7109375" style="1" customWidth="1"/>
    <col min="6914" max="6914" width="43.5703125" style="1" customWidth="1"/>
    <col min="6915" max="6915" width="11.42578125" style="1" customWidth="1"/>
    <col min="6916" max="6917" width="18.5703125" style="1" customWidth="1"/>
    <col min="6918" max="7168" width="9.140625" style="1"/>
    <col min="7169" max="7169" width="5.7109375" style="1" customWidth="1"/>
    <col min="7170" max="7170" width="43.5703125" style="1" customWidth="1"/>
    <col min="7171" max="7171" width="11.42578125" style="1" customWidth="1"/>
    <col min="7172" max="7173" width="18.5703125" style="1" customWidth="1"/>
    <col min="7174" max="7424" width="9.140625" style="1"/>
    <col min="7425" max="7425" width="5.7109375" style="1" customWidth="1"/>
    <col min="7426" max="7426" width="43.5703125" style="1" customWidth="1"/>
    <col min="7427" max="7427" width="11.42578125" style="1" customWidth="1"/>
    <col min="7428" max="7429" width="18.5703125" style="1" customWidth="1"/>
    <col min="7430" max="7680" width="9.140625" style="1"/>
    <col min="7681" max="7681" width="5.7109375" style="1" customWidth="1"/>
    <col min="7682" max="7682" width="43.5703125" style="1" customWidth="1"/>
    <col min="7683" max="7683" width="11.42578125" style="1" customWidth="1"/>
    <col min="7684" max="7685" width="18.5703125" style="1" customWidth="1"/>
    <col min="7686" max="7936" width="9.140625" style="1"/>
    <col min="7937" max="7937" width="5.7109375" style="1" customWidth="1"/>
    <col min="7938" max="7938" width="43.5703125" style="1" customWidth="1"/>
    <col min="7939" max="7939" width="11.42578125" style="1" customWidth="1"/>
    <col min="7940" max="7941" width="18.5703125" style="1" customWidth="1"/>
    <col min="7942" max="8192" width="9.140625" style="1"/>
    <col min="8193" max="8193" width="5.7109375" style="1" customWidth="1"/>
    <col min="8194" max="8194" width="43.5703125" style="1" customWidth="1"/>
    <col min="8195" max="8195" width="11.42578125" style="1" customWidth="1"/>
    <col min="8196" max="8197" width="18.5703125" style="1" customWidth="1"/>
    <col min="8198" max="8448" width="9.140625" style="1"/>
    <col min="8449" max="8449" width="5.7109375" style="1" customWidth="1"/>
    <col min="8450" max="8450" width="43.5703125" style="1" customWidth="1"/>
    <col min="8451" max="8451" width="11.42578125" style="1" customWidth="1"/>
    <col min="8452" max="8453" width="18.5703125" style="1" customWidth="1"/>
    <col min="8454" max="8704" width="9.140625" style="1"/>
    <col min="8705" max="8705" width="5.7109375" style="1" customWidth="1"/>
    <col min="8706" max="8706" width="43.5703125" style="1" customWidth="1"/>
    <col min="8707" max="8707" width="11.42578125" style="1" customWidth="1"/>
    <col min="8708" max="8709" width="18.5703125" style="1" customWidth="1"/>
    <col min="8710" max="8960" width="9.140625" style="1"/>
    <col min="8961" max="8961" width="5.7109375" style="1" customWidth="1"/>
    <col min="8962" max="8962" width="43.5703125" style="1" customWidth="1"/>
    <col min="8963" max="8963" width="11.42578125" style="1" customWidth="1"/>
    <col min="8964" max="8965" width="18.5703125" style="1" customWidth="1"/>
    <col min="8966" max="9216" width="9.140625" style="1"/>
    <col min="9217" max="9217" width="5.7109375" style="1" customWidth="1"/>
    <col min="9218" max="9218" width="43.5703125" style="1" customWidth="1"/>
    <col min="9219" max="9219" width="11.42578125" style="1" customWidth="1"/>
    <col min="9220" max="9221" width="18.5703125" style="1" customWidth="1"/>
    <col min="9222" max="9472" width="9.140625" style="1"/>
    <col min="9473" max="9473" width="5.7109375" style="1" customWidth="1"/>
    <col min="9474" max="9474" width="43.5703125" style="1" customWidth="1"/>
    <col min="9475" max="9475" width="11.42578125" style="1" customWidth="1"/>
    <col min="9476" max="9477" width="18.5703125" style="1" customWidth="1"/>
    <col min="9478" max="9728" width="9.140625" style="1"/>
    <col min="9729" max="9729" width="5.7109375" style="1" customWidth="1"/>
    <col min="9730" max="9730" width="43.5703125" style="1" customWidth="1"/>
    <col min="9731" max="9731" width="11.42578125" style="1" customWidth="1"/>
    <col min="9732" max="9733" width="18.5703125" style="1" customWidth="1"/>
    <col min="9734" max="9984" width="9.140625" style="1"/>
    <col min="9985" max="9985" width="5.7109375" style="1" customWidth="1"/>
    <col min="9986" max="9986" width="43.5703125" style="1" customWidth="1"/>
    <col min="9987" max="9987" width="11.42578125" style="1" customWidth="1"/>
    <col min="9988" max="9989" width="18.5703125" style="1" customWidth="1"/>
    <col min="9990" max="10240" width="9.140625" style="1"/>
    <col min="10241" max="10241" width="5.7109375" style="1" customWidth="1"/>
    <col min="10242" max="10242" width="43.5703125" style="1" customWidth="1"/>
    <col min="10243" max="10243" width="11.42578125" style="1" customWidth="1"/>
    <col min="10244" max="10245" width="18.5703125" style="1" customWidth="1"/>
    <col min="10246" max="10496" width="9.140625" style="1"/>
    <col min="10497" max="10497" width="5.7109375" style="1" customWidth="1"/>
    <col min="10498" max="10498" width="43.5703125" style="1" customWidth="1"/>
    <col min="10499" max="10499" width="11.42578125" style="1" customWidth="1"/>
    <col min="10500" max="10501" width="18.5703125" style="1" customWidth="1"/>
    <col min="10502" max="10752" width="9.140625" style="1"/>
    <col min="10753" max="10753" width="5.7109375" style="1" customWidth="1"/>
    <col min="10754" max="10754" width="43.5703125" style="1" customWidth="1"/>
    <col min="10755" max="10755" width="11.42578125" style="1" customWidth="1"/>
    <col min="10756" max="10757" width="18.5703125" style="1" customWidth="1"/>
    <col min="10758" max="11008" width="9.140625" style="1"/>
    <col min="11009" max="11009" width="5.7109375" style="1" customWidth="1"/>
    <col min="11010" max="11010" width="43.5703125" style="1" customWidth="1"/>
    <col min="11011" max="11011" width="11.42578125" style="1" customWidth="1"/>
    <col min="11012" max="11013" width="18.5703125" style="1" customWidth="1"/>
    <col min="11014" max="11264" width="9.140625" style="1"/>
    <col min="11265" max="11265" width="5.7109375" style="1" customWidth="1"/>
    <col min="11266" max="11266" width="43.5703125" style="1" customWidth="1"/>
    <col min="11267" max="11267" width="11.42578125" style="1" customWidth="1"/>
    <col min="11268" max="11269" width="18.5703125" style="1" customWidth="1"/>
    <col min="11270" max="11520" width="9.140625" style="1"/>
    <col min="11521" max="11521" width="5.7109375" style="1" customWidth="1"/>
    <col min="11522" max="11522" width="43.5703125" style="1" customWidth="1"/>
    <col min="11523" max="11523" width="11.42578125" style="1" customWidth="1"/>
    <col min="11524" max="11525" width="18.5703125" style="1" customWidth="1"/>
    <col min="11526" max="11776" width="9.140625" style="1"/>
    <col min="11777" max="11777" width="5.7109375" style="1" customWidth="1"/>
    <col min="11778" max="11778" width="43.5703125" style="1" customWidth="1"/>
    <col min="11779" max="11779" width="11.42578125" style="1" customWidth="1"/>
    <col min="11780" max="11781" width="18.5703125" style="1" customWidth="1"/>
    <col min="11782" max="12032" width="9.140625" style="1"/>
    <col min="12033" max="12033" width="5.7109375" style="1" customWidth="1"/>
    <col min="12034" max="12034" width="43.5703125" style="1" customWidth="1"/>
    <col min="12035" max="12035" width="11.42578125" style="1" customWidth="1"/>
    <col min="12036" max="12037" width="18.5703125" style="1" customWidth="1"/>
    <col min="12038" max="12288" width="9.140625" style="1"/>
    <col min="12289" max="12289" width="5.7109375" style="1" customWidth="1"/>
    <col min="12290" max="12290" width="43.5703125" style="1" customWidth="1"/>
    <col min="12291" max="12291" width="11.42578125" style="1" customWidth="1"/>
    <col min="12292" max="12293" width="18.5703125" style="1" customWidth="1"/>
    <col min="12294" max="12544" width="9.140625" style="1"/>
    <col min="12545" max="12545" width="5.7109375" style="1" customWidth="1"/>
    <col min="12546" max="12546" width="43.5703125" style="1" customWidth="1"/>
    <col min="12547" max="12547" width="11.42578125" style="1" customWidth="1"/>
    <col min="12548" max="12549" width="18.5703125" style="1" customWidth="1"/>
    <col min="12550" max="12800" width="9.140625" style="1"/>
    <col min="12801" max="12801" width="5.7109375" style="1" customWidth="1"/>
    <col min="12802" max="12802" width="43.5703125" style="1" customWidth="1"/>
    <col min="12803" max="12803" width="11.42578125" style="1" customWidth="1"/>
    <col min="12804" max="12805" width="18.5703125" style="1" customWidth="1"/>
    <col min="12806" max="13056" width="9.140625" style="1"/>
    <col min="13057" max="13057" width="5.7109375" style="1" customWidth="1"/>
    <col min="13058" max="13058" width="43.5703125" style="1" customWidth="1"/>
    <col min="13059" max="13059" width="11.42578125" style="1" customWidth="1"/>
    <col min="13060" max="13061" width="18.5703125" style="1" customWidth="1"/>
    <col min="13062" max="13312" width="9.140625" style="1"/>
    <col min="13313" max="13313" width="5.7109375" style="1" customWidth="1"/>
    <col min="13314" max="13314" width="43.5703125" style="1" customWidth="1"/>
    <col min="13315" max="13315" width="11.42578125" style="1" customWidth="1"/>
    <col min="13316" max="13317" width="18.5703125" style="1" customWidth="1"/>
    <col min="13318" max="13568" width="9.140625" style="1"/>
    <col min="13569" max="13569" width="5.7109375" style="1" customWidth="1"/>
    <col min="13570" max="13570" width="43.5703125" style="1" customWidth="1"/>
    <col min="13571" max="13571" width="11.42578125" style="1" customWidth="1"/>
    <col min="13572" max="13573" width="18.5703125" style="1" customWidth="1"/>
    <col min="13574" max="13824" width="9.140625" style="1"/>
    <col min="13825" max="13825" width="5.7109375" style="1" customWidth="1"/>
    <col min="13826" max="13826" width="43.5703125" style="1" customWidth="1"/>
    <col min="13827" max="13827" width="11.42578125" style="1" customWidth="1"/>
    <col min="13828" max="13829" width="18.5703125" style="1" customWidth="1"/>
    <col min="13830" max="14080" width="9.140625" style="1"/>
    <col min="14081" max="14081" width="5.7109375" style="1" customWidth="1"/>
    <col min="14082" max="14082" width="43.5703125" style="1" customWidth="1"/>
    <col min="14083" max="14083" width="11.42578125" style="1" customWidth="1"/>
    <col min="14084" max="14085" width="18.5703125" style="1" customWidth="1"/>
    <col min="14086" max="14336" width="9.140625" style="1"/>
    <col min="14337" max="14337" width="5.7109375" style="1" customWidth="1"/>
    <col min="14338" max="14338" width="43.5703125" style="1" customWidth="1"/>
    <col min="14339" max="14339" width="11.42578125" style="1" customWidth="1"/>
    <col min="14340" max="14341" width="18.5703125" style="1" customWidth="1"/>
    <col min="14342" max="14592" width="9.140625" style="1"/>
    <col min="14593" max="14593" width="5.7109375" style="1" customWidth="1"/>
    <col min="14594" max="14594" width="43.5703125" style="1" customWidth="1"/>
    <col min="14595" max="14595" width="11.42578125" style="1" customWidth="1"/>
    <col min="14596" max="14597" width="18.5703125" style="1" customWidth="1"/>
    <col min="14598" max="14848" width="9.140625" style="1"/>
    <col min="14849" max="14849" width="5.7109375" style="1" customWidth="1"/>
    <col min="14850" max="14850" width="43.5703125" style="1" customWidth="1"/>
    <col min="14851" max="14851" width="11.42578125" style="1" customWidth="1"/>
    <col min="14852" max="14853" width="18.5703125" style="1" customWidth="1"/>
    <col min="14854" max="15104" width="9.140625" style="1"/>
    <col min="15105" max="15105" width="5.7109375" style="1" customWidth="1"/>
    <col min="15106" max="15106" width="43.5703125" style="1" customWidth="1"/>
    <col min="15107" max="15107" width="11.42578125" style="1" customWidth="1"/>
    <col min="15108" max="15109" width="18.5703125" style="1" customWidth="1"/>
    <col min="15110" max="15360" width="9.140625" style="1"/>
    <col min="15361" max="15361" width="5.7109375" style="1" customWidth="1"/>
    <col min="15362" max="15362" width="43.5703125" style="1" customWidth="1"/>
    <col min="15363" max="15363" width="11.42578125" style="1" customWidth="1"/>
    <col min="15364" max="15365" width="18.5703125" style="1" customWidth="1"/>
    <col min="15366" max="15616" width="9.140625" style="1"/>
    <col min="15617" max="15617" width="5.7109375" style="1" customWidth="1"/>
    <col min="15618" max="15618" width="43.5703125" style="1" customWidth="1"/>
    <col min="15619" max="15619" width="11.42578125" style="1" customWidth="1"/>
    <col min="15620" max="15621" width="18.5703125" style="1" customWidth="1"/>
    <col min="15622" max="15872" width="9.140625" style="1"/>
    <col min="15873" max="15873" width="5.7109375" style="1" customWidth="1"/>
    <col min="15874" max="15874" width="43.5703125" style="1" customWidth="1"/>
    <col min="15875" max="15875" width="11.42578125" style="1" customWidth="1"/>
    <col min="15876" max="15877" width="18.5703125" style="1" customWidth="1"/>
    <col min="15878" max="16128" width="9.140625" style="1"/>
    <col min="16129" max="16129" width="5.7109375" style="1" customWidth="1"/>
    <col min="16130" max="16130" width="43.5703125" style="1" customWidth="1"/>
    <col min="16131" max="16131" width="11.42578125" style="1" customWidth="1"/>
    <col min="16132" max="16133" width="18.5703125" style="1" customWidth="1"/>
    <col min="16134" max="16384" width="9.140625" style="1"/>
  </cols>
  <sheetData>
    <row r="1" spans="1:7" ht="46.5" customHeight="1" x14ac:dyDescent="0.25">
      <c r="A1" s="2"/>
      <c r="B1" s="2"/>
      <c r="C1" s="2"/>
      <c r="D1" s="31"/>
    </row>
    <row r="2" spans="1:7" ht="43.5" customHeight="1" x14ac:dyDescent="0.25">
      <c r="A2" s="32"/>
    </row>
    <row r="3" spans="1:7" ht="11.25" customHeight="1" x14ac:dyDescent="0.25">
      <c r="A3" s="2"/>
      <c r="B3" s="2"/>
      <c r="C3" s="2"/>
      <c r="D3" s="2"/>
      <c r="E3" s="2"/>
      <c r="F3" s="2"/>
      <c r="G3" s="2"/>
    </row>
    <row r="4" spans="1:7" ht="36.75" customHeight="1" x14ac:dyDescent="0.25">
      <c r="A4" s="33"/>
    </row>
    <row r="5" spans="1:7" ht="22.5" customHeight="1" x14ac:dyDescent="0.25">
      <c r="A5" s="30"/>
    </row>
    <row r="6" spans="1:7" ht="15.75" customHeight="1" x14ac:dyDescent="0.25">
      <c r="A6" s="5"/>
      <c r="B6" s="4"/>
      <c r="C6" s="4"/>
    </row>
    <row r="7" spans="1:7" ht="15.75" customHeight="1" x14ac:dyDescent="0.25">
      <c r="A7" s="2"/>
      <c r="B7" s="2"/>
      <c r="C7" s="2"/>
    </row>
    <row r="8" spans="1:7" ht="15.75" customHeight="1" x14ac:dyDescent="0.25">
      <c r="A8" s="28"/>
      <c r="B8" s="4"/>
      <c r="C8" s="4"/>
    </row>
    <row r="9" spans="1:7" ht="15.75" customHeight="1" x14ac:dyDescent="0.25">
      <c r="A9" s="2"/>
      <c r="B9" s="2"/>
      <c r="C9" s="2"/>
    </row>
    <row r="10" spans="1:7" ht="15.75" customHeight="1" x14ac:dyDescent="0.25">
      <c r="A10" s="28"/>
      <c r="B10" s="4"/>
      <c r="C10" s="4"/>
    </row>
    <row r="11" spans="1:7" ht="15.75" customHeight="1" x14ac:dyDescent="0.25">
      <c r="A11" s="2"/>
      <c r="B11" s="2"/>
      <c r="C11" s="2"/>
    </row>
    <row r="12" spans="1:7" ht="15.75" customHeight="1" x14ac:dyDescent="0.25">
      <c r="A12" s="28"/>
      <c r="B12" s="4"/>
      <c r="C12" s="4"/>
    </row>
    <row r="13" spans="1:7" ht="15.75" customHeight="1" x14ac:dyDescent="0.25">
      <c r="A13" s="2"/>
      <c r="B13" s="2"/>
      <c r="C13" s="2"/>
    </row>
    <row r="14" spans="1:7" ht="14.25" customHeight="1" x14ac:dyDescent="0.25">
      <c r="A14" s="2"/>
      <c r="B14" s="2"/>
      <c r="C14" s="2"/>
      <c r="D14" s="2"/>
      <c r="E14" s="34"/>
    </row>
    <row r="15" spans="1:7" ht="26.25" customHeight="1" x14ac:dyDescent="0.25">
      <c r="A15" s="6"/>
    </row>
    <row r="16" spans="1:7" ht="15.75" customHeight="1" x14ac:dyDescent="0.25">
      <c r="A16" s="4"/>
    </row>
    <row r="17" spans="1:5" ht="15.75" customHeight="1" x14ac:dyDescent="0.25">
      <c r="A17" s="7"/>
      <c r="B17" s="35"/>
      <c r="C17" s="7"/>
      <c r="D17" s="8"/>
    </row>
    <row r="18" spans="1:5" ht="60" customHeight="1" x14ac:dyDescent="0.25">
      <c r="A18" s="9" t="s">
        <v>44</v>
      </c>
      <c r="B18" s="10" t="s">
        <v>45</v>
      </c>
      <c r="C18" s="10" t="s">
        <v>46</v>
      </c>
      <c r="D18" s="10" t="s">
        <v>47</v>
      </c>
      <c r="E18" s="11" t="s">
        <v>48</v>
      </c>
    </row>
    <row r="19" spans="1:5" ht="25.5" x14ac:dyDescent="0.25">
      <c r="A19" s="36" t="s">
        <v>49</v>
      </c>
      <c r="B19" s="37" t="s">
        <v>50</v>
      </c>
      <c r="C19" s="38" t="s">
        <v>51</v>
      </c>
      <c r="D19" s="39">
        <v>0</v>
      </c>
      <c r="E19" s="40">
        <v>0</v>
      </c>
    </row>
    <row r="20" spans="1:5" ht="38.25" x14ac:dyDescent="0.25">
      <c r="A20" s="17" t="s">
        <v>5</v>
      </c>
      <c r="B20" s="18" t="s">
        <v>52</v>
      </c>
      <c r="C20" s="41" t="s">
        <v>53</v>
      </c>
      <c r="D20" s="20">
        <v>1.0037000000000001E-2</v>
      </c>
      <c r="E20" s="22">
        <v>9.9959999999999997E-3</v>
      </c>
    </row>
    <row r="21" spans="1:5" ht="51" x14ac:dyDescent="0.25">
      <c r="A21" s="17" t="s">
        <v>8</v>
      </c>
      <c r="B21" s="18" t="s">
        <v>54</v>
      </c>
      <c r="C21" s="41" t="s">
        <v>55</v>
      </c>
      <c r="D21" s="20">
        <v>1.853E-3</v>
      </c>
      <c r="E21" s="22">
        <v>1.7849999999999999E-3</v>
      </c>
    </row>
    <row r="22" spans="1:5" ht="76.5" x14ac:dyDescent="0.25">
      <c r="A22" s="17" t="s">
        <v>11</v>
      </c>
      <c r="B22" s="18" t="s">
        <v>56</v>
      </c>
      <c r="C22" s="41" t="s">
        <v>57</v>
      </c>
      <c r="D22" s="20">
        <v>2.2929999999999999E-3</v>
      </c>
      <c r="E22" s="22">
        <v>2.251E-3</v>
      </c>
    </row>
    <row r="23" spans="1:5" ht="38.25" x14ac:dyDescent="0.25">
      <c r="A23" s="17" t="s">
        <v>14</v>
      </c>
      <c r="B23" s="18" t="s">
        <v>58</v>
      </c>
      <c r="C23" s="41" t="s">
        <v>59</v>
      </c>
      <c r="D23" s="20">
        <v>7.7200000000000001E-4</v>
      </c>
      <c r="E23" s="22">
        <v>7.5799999999999999E-4</v>
      </c>
    </row>
    <row r="24" spans="1:5" ht="76.5" x14ac:dyDescent="0.25">
      <c r="A24" s="17" t="s">
        <v>60</v>
      </c>
      <c r="B24" s="18" t="s">
        <v>61</v>
      </c>
      <c r="C24" s="41" t="s">
        <v>62</v>
      </c>
      <c r="D24" s="20">
        <v>6.9498880183808335E-4</v>
      </c>
      <c r="E24" s="22">
        <v>6.8216253556107362E-4</v>
      </c>
    </row>
    <row r="25" spans="1:5" ht="38.25" x14ac:dyDescent="0.25">
      <c r="A25" s="17" t="s">
        <v>63</v>
      </c>
      <c r="B25" s="18" t="s">
        <v>64</v>
      </c>
      <c r="C25" s="41" t="s">
        <v>65</v>
      </c>
      <c r="D25" s="20">
        <v>1.5889763798963633E-2</v>
      </c>
      <c r="E25" s="22">
        <v>1.5649E-2</v>
      </c>
    </row>
    <row r="26" spans="1:5" ht="76.5" x14ac:dyDescent="0.25">
      <c r="A26" s="17" t="s">
        <v>66</v>
      </c>
      <c r="B26" s="18" t="s">
        <v>67</v>
      </c>
      <c r="C26" s="41" t="s">
        <v>68</v>
      </c>
      <c r="D26" s="20">
        <v>0.43231555071728744</v>
      </c>
      <c r="E26" s="22">
        <v>0.30792698531362744</v>
      </c>
    </row>
    <row r="27" spans="1:5" ht="25.5" x14ac:dyDescent="0.25">
      <c r="A27" s="36" t="s">
        <v>69</v>
      </c>
      <c r="B27" s="37" t="s">
        <v>70</v>
      </c>
      <c r="C27" s="38" t="s">
        <v>71</v>
      </c>
      <c r="D27" s="39">
        <v>0</v>
      </c>
      <c r="E27" s="40">
        <v>0</v>
      </c>
    </row>
    <row r="28" spans="1:5" ht="38.25" x14ac:dyDescent="0.25">
      <c r="A28" s="17" t="s">
        <v>5</v>
      </c>
      <c r="B28" s="18" t="s">
        <v>72</v>
      </c>
      <c r="C28" s="41" t="s">
        <v>73</v>
      </c>
      <c r="D28" s="19">
        <v>151759670800</v>
      </c>
      <c r="E28" s="42">
        <v>150569439800</v>
      </c>
    </row>
    <row r="29" spans="1:5" ht="38.25" x14ac:dyDescent="0.25">
      <c r="A29" s="17" t="s">
        <v>5</v>
      </c>
      <c r="B29" s="18" t="s">
        <v>74</v>
      </c>
      <c r="C29" s="41" t="s">
        <v>75</v>
      </c>
      <c r="D29" s="19">
        <v>151759670800</v>
      </c>
      <c r="E29" s="42">
        <v>150569439800</v>
      </c>
    </row>
    <row r="30" spans="1:5" ht="38.25" x14ac:dyDescent="0.25">
      <c r="A30" s="17" t="s">
        <v>5</v>
      </c>
      <c r="B30" s="18" t="s">
        <v>76</v>
      </c>
      <c r="C30" s="41" t="s">
        <v>77</v>
      </c>
      <c r="D30" s="43">
        <v>15175967.08</v>
      </c>
      <c r="E30" s="44">
        <v>15056943.98</v>
      </c>
    </row>
    <row r="31" spans="1:5" ht="51" x14ac:dyDescent="0.25">
      <c r="A31" s="17" t="s">
        <v>8</v>
      </c>
      <c r="B31" s="18" t="s">
        <v>78</v>
      </c>
      <c r="C31" s="41" t="s">
        <v>79</v>
      </c>
      <c r="D31" s="19">
        <v>-89516573000</v>
      </c>
      <c r="E31" s="42">
        <v>1190231000</v>
      </c>
    </row>
    <row r="32" spans="1:5" ht="38.25" x14ac:dyDescent="0.25">
      <c r="A32" s="17" t="s">
        <v>8</v>
      </c>
      <c r="B32" s="18" t="s">
        <v>80</v>
      </c>
      <c r="C32" s="41" t="s">
        <v>81</v>
      </c>
      <c r="D32" s="43">
        <v>-8951657.3000000007</v>
      </c>
      <c r="E32" s="44">
        <v>119023.1</v>
      </c>
    </row>
    <row r="33" spans="1:7" ht="38.25" x14ac:dyDescent="0.25">
      <c r="A33" s="17" t="s">
        <v>8</v>
      </c>
      <c r="B33" s="18" t="s">
        <v>82</v>
      </c>
      <c r="C33" s="41" t="s">
        <v>83</v>
      </c>
      <c r="D33" s="19">
        <v>-89516573000</v>
      </c>
      <c r="E33" s="42">
        <v>1190231000</v>
      </c>
    </row>
    <row r="34" spans="1:7" ht="38.25" x14ac:dyDescent="0.25">
      <c r="A34" s="17" t="s">
        <v>8</v>
      </c>
      <c r="B34" s="18" t="s">
        <v>84</v>
      </c>
      <c r="C34" s="41" t="s">
        <v>85</v>
      </c>
      <c r="D34" s="43">
        <v>406576.44</v>
      </c>
      <c r="E34" s="44">
        <v>123501.92</v>
      </c>
    </row>
    <row r="35" spans="1:7" ht="38.25" x14ac:dyDescent="0.25">
      <c r="A35" s="17" t="s">
        <v>8</v>
      </c>
      <c r="B35" s="18" t="s">
        <v>86</v>
      </c>
      <c r="C35" s="41" t="s">
        <v>87</v>
      </c>
      <c r="D35" s="19">
        <v>4065764400</v>
      </c>
      <c r="E35" s="42">
        <v>1235019200</v>
      </c>
    </row>
    <row r="36" spans="1:7" ht="38.25" x14ac:dyDescent="0.25">
      <c r="A36" s="17" t="s">
        <v>8</v>
      </c>
      <c r="B36" s="18" t="s">
        <v>88</v>
      </c>
      <c r="C36" s="41" t="s">
        <v>89</v>
      </c>
      <c r="D36" s="43">
        <v>-9358233.7400000002</v>
      </c>
      <c r="E36" s="44">
        <v>-4478.82</v>
      </c>
    </row>
    <row r="37" spans="1:7" ht="38.25" x14ac:dyDescent="0.25">
      <c r="A37" s="17" t="s">
        <v>8</v>
      </c>
      <c r="B37" s="18" t="s">
        <v>90</v>
      </c>
      <c r="C37" s="41" t="s">
        <v>91</v>
      </c>
      <c r="D37" s="19">
        <v>-93582337400</v>
      </c>
      <c r="E37" s="42">
        <v>-44788200</v>
      </c>
    </row>
    <row r="38" spans="1:7" ht="51" x14ac:dyDescent="0.25">
      <c r="A38" s="17" t="s">
        <v>11</v>
      </c>
      <c r="B38" s="18" t="s">
        <v>92</v>
      </c>
      <c r="C38" s="41" t="s">
        <v>93</v>
      </c>
      <c r="D38" s="19">
        <v>62243097800</v>
      </c>
      <c r="E38" s="42">
        <v>151759670800</v>
      </c>
    </row>
    <row r="39" spans="1:7" ht="38.25" x14ac:dyDescent="0.25">
      <c r="A39" s="17" t="s">
        <v>11</v>
      </c>
      <c r="B39" s="18" t="s">
        <v>94</v>
      </c>
      <c r="C39" s="41" t="s">
        <v>95</v>
      </c>
      <c r="D39" s="19">
        <v>62243097800</v>
      </c>
      <c r="E39" s="42">
        <v>151759670800</v>
      </c>
    </row>
    <row r="40" spans="1:7" ht="38.25" x14ac:dyDescent="0.25">
      <c r="A40" s="17" t="s">
        <v>11</v>
      </c>
      <c r="B40" s="18" t="s">
        <v>96</v>
      </c>
      <c r="C40" s="41" t="s">
        <v>97</v>
      </c>
      <c r="D40" s="43">
        <v>6224309.7800000003</v>
      </c>
      <c r="E40" s="44">
        <v>15175967.08</v>
      </c>
    </row>
    <row r="41" spans="1:7" ht="51" x14ac:dyDescent="0.25">
      <c r="A41" s="17" t="s">
        <v>14</v>
      </c>
      <c r="B41" s="18" t="s">
        <v>98</v>
      </c>
      <c r="C41" s="41" t="s">
        <v>99</v>
      </c>
      <c r="D41" s="20">
        <v>0.37135899428193303</v>
      </c>
      <c r="E41" s="22">
        <v>0.16445662914550815</v>
      </c>
    </row>
    <row r="42" spans="1:7" ht="51" x14ac:dyDescent="0.25">
      <c r="A42" s="17" t="s">
        <v>60</v>
      </c>
      <c r="B42" s="18" t="s">
        <v>100</v>
      </c>
      <c r="C42" s="41" t="s">
        <v>101</v>
      </c>
      <c r="D42" s="20">
        <v>0.98814199999999996</v>
      </c>
      <c r="E42" s="22">
        <v>0.99714100000000006</v>
      </c>
    </row>
    <row r="43" spans="1:7" ht="51" x14ac:dyDescent="0.25">
      <c r="A43" s="17" t="s">
        <v>63</v>
      </c>
      <c r="B43" s="18" t="s">
        <v>102</v>
      </c>
      <c r="C43" s="41" t="s">
        <v>103</v>
      </c>
      <c r="D43" s="20">
        <v>0.61112900000000003</v>
      </c>
      <c r="E43" s="22">
        <v>0.83073799999999998</v>
      </c>
    </row>
    <row r="44" spans="1:7" ht="51" x14ac:dyDescent="0.25">
      <c r="A44" s="17" t="s">
        <v>66</v>
      </c>
      <c r="B44" s="18" t="s">
        <v>104</v>
      </c>
      <c r="C44" s="41" t="s">
        <v>105</v>
      </c>
      <c r="D44" s="19">
        <v>207</v>
      </c>
      <c r="E44" s="42">
        <v>175</v>
      </c>
    </row>
    <row r="45" spans="1:7" ht="38.25" x14ac:dyDescent="0.25">
      <c r="A45" s="45" t="s">
        <v>106</v>
      </c>
      <c r="B45" s="46" t="s">
        <v>107</v>
      </c>
      <c r="C45" s="47" t="s">
        <v>108</v>
      </c>
      <c r="D45" s="48">
        <v>11478.19</v>
      </c>
      <c r="E45" s="49">
        <v>10828.29</v>
      </c>
    </row>
    <row r="46" spans="1:7" ht="12.75" customHeight="1" x14ac:dyDescent="0.25">
      <c r="A46" s="2"/>
      <c r="B46" s="2"/>
      <c r="C46" s="2"/>
      <c r="D46" s="2"/>
      <c r="E46" s="2"/>
      <c r="F46" s="2"/>
      <c r="G46" s="2"/>
    </row>
    <row r="47" spans="1:7" ht="15.75" customHeight="1" x14ac:dyDescent="0.25">
      <c r="A47" s="50"/>
    </row>
    <row r="48" spans="1:7" ht="75" customHeight="1" x14ac:dyDescent="0.25">
      <c r="A48" s="51"/>
    </row>
    <row r="49" spans="1:7" ht="75" customHeight="1" x14ac:dyDescent="0.25">
      <c r="A49" s="51"/>
    </row>
    <row r="50" spans="1:7" ht="11.25" customHeight="1" x14ac:dyDescent="0.2">
      <c r="A50" s="2"/>
      <c r="B50" s="27"/>
      <c r="C50" s="2"/>
      <c r="D50" s="2"/>
      <c r="E50" s="2"/>
      <c r="F50" s="2"/>
      <c r="G50" s="2"/>
    </row>
    <row r="51" spans="1:7" ht="14.25" customHeight="1" x14ac:dyDescent="0.25">
      <c r="A51" s="5"/>
      <c r="B51" s="28"/>
    </row>
    <row r="52" spans="1:7" ht="12" customHeight="1" x14ac:dyDescent="0.25">
      <c r="A52" s="29"/>
      <c r="B52" s="30"/>
    </row>
    <row r="53" spans="1:7" ht="15" customHeight="1" x14ac:dyDescent="0.25">
      <c r="A53" s="2"/>
      <c r="B53" s="2"/>
      <c r="C53" s="2"/>
      <c r="D53" s="2"/>
      <c r="E53" s="2"/>
      <c r="F53" s="2"/>
      <c r="G53" s="2"/>
    </row>
    <row r="54" spans="1:7" ht="15" customHeight="1" x14ac:dyDescent="0.25">
      <c r="A54" s="2"/>
      <c r="B54" s="2"/>
      <c r="C54" s="2"/>
      <c r="D54" s="2"/>
      <c r="E54" s="2"/>
      <c r="F54" s="2"/>
      <c r="G54" s="2"/>
    </row>
    <row r="55" spans="1:7" ht="15.75" customHeight="1" x14ac:dyDescent="0.25">
      <c r="A55" s="2"/>
      <c r="B55" s="2"/>
      <c r="C55" s="2"/>
      <c r="D55" s="2"/>
      <c r="E55" s="2"/>
      <c r="F55" s="2"/>
      <c r="G55" s="2"/>
    </row>
    <row r="56" spans="1:7" ht="15" customHeight="1" x14ac:dyDescent="0.25">
      <c r="A56" s="2"/>
      <c r="B56" s="2"/>
      <c r="C56" s="2"/>
      <c r="D56" s="2"/>
      <c r="E56" s="2"/>
      <c r="F56" s="2"/>
      <c r="G56" s="2"/>
    </row>
    <row r="57" spans="1:7" ht="15.75" customHeight="1" x14ac:dyDescent="0.25">
      <c r="A57" s="2"/>
      <c r="B57" s="2"/>
      <c r="C57" s="2"/>
      <c r="D57" s="2"/>
      <c r="E57" s="2"/>
      <c r="F57" s="2"/>
      <c r="G57" s="2"/>
    </row>
    <row r="58" spans="1:7" ht="15.75" customHeight="1" x14ac:dyDescent="0.25">
      <c r="A58" s="2"/>
      <c r="B58" s="2"/>
      <c r="C58" s="2"/>
      <c r="D58" s="2"/>
      <c r="E58" s="2"/>
      <c r="F58" s="2"/>
      <c r="G58" s="2"/>
    </row>
    <row r="59" spans="1:7" ht="15.75" customHeight="1" x14ac:dyDescent="0.25">
      <c r="A59" s="28"/>
      <c r="B59" s="28"/>
    </row>
    <row r="60" spans="1:7" ht="15.75" customHeight="1" x14ac:dyDescent="0.25">
      <c r="A60" s="2"/>
      <c r="B60" s="2"/>
      <c r="C60" s="2"/>
      <c r="D60" s="2"/>
      <c r="E60" s="2"/>
      <c r="F60" s="2"/>
      <c r="G60" s="2"/>
    </row>
  </sheetData>
  <printOptions horizontalCentered="1"/>
  <pageMargins left="0" right="0" top="0.5899999737739563" bottom="0.5899999737739563" header="0.5" footer="0.5"/>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2406E-7743-42FE-A4DD-6B2F79B4BDFE}">
  <sheetPr>
    <tabColor theme="5" tint="0.59999389629810485"/>
    <outlinePr summaryBelow="0"/>
  </sheetPr>
  <dimension ref="A1:H28"/>
  <sheetViews>
    <sheetView showGridLines="0" showZeros="0" showOutlineSymbols="0" view="pageBreakPreview" zoomScale="115" zoomScaleNormal="100" zoomScaleSheetLayoutView="115" workbookViewId="0">
      <selection sqref="A1:H1"/>
    </sheetView>
  </sheetViews>
  <sheetFormatPr defaultRowHeight="15" x14ac:dyDescent="0.25"/>
  <cols>
    <col min="1" max="1" width="10.7109375" style="1" customWidth="1"/>
    <col min="2" max="2" width="38.5703125" style="1" customWidth="1"/>
    <col min="3" max="3" width="23.5703125" style="1" customWidth="1"/>
    <col min="4" max="5" width="17.85546875" style="1" customWidth="1"/>
    <col min="6" max="6" width="16.42578125" style="1" customWidth="1"/>
    <col min="7" max="8" width="10.7109375" style="1" customWidth="1"/>
    <col min="9" max="256" width="9.140625" style="1"/>
    <col min="257" max="257" width="10.7109375" style="1" customWidth="1"/>
    <col min="258" max="258" width="38.5703125" style="1" customWidth="1"/>
    <col min="259" max="259" width="23.5703125" style="1" customWidth="1"/>
    <col min="260" max="261" width="17.85546875" style="1" customWidth="1"/>
    <col min="262" max="262" width="16.42578125" style="1" customWidth="1"/>
    <col min="263" max="264" width="10.7109375" style="1" customWidth="1"/>
    <col min="265" max="512" width="9.140625" style="1"/>
    <col min="513" max="513" width="10.7109375" style="1" customWidth="1"/>
    <col min="514" max="514" width="38.5703125" style="1" customWidth="1"/>
    <col min="515" max="515" width="23.5703125" style="1" customWidth="1"/>
    <col min="516" max="517" width="17.85546875" style="1" customWidth="1"/>
    <col min="518" max="518" width="16.42578125" style="1" customWidth="1"/>
    <col min="519" max="520" width="10.7109375" style="1" customWidth="1"/>
    <col min="521" max="768" width="9.140625" style="1"/>
    <col min="769" max="769" width="10.7109375" style="1" customWidth="1"/>
    <col min="770" max="770" width="38.5703125" style="1" customWidth="1"/>
    <col min="771" max="771" width="23.5703125" style="1" customWidth="1"/>
    <col min="772" max="773" width="17.85546875" style="1" customWidth="1"/>
    <col min="774" max="774" width="16.42578125" style="1" customWidth="1"/>
    <col min="775" max="776" width="10.7109375" style="1" customWidth="1"/>
    <col min="777" max="1024" width="9.140625" style="1"/>
    <col min="1025" max="1025" width="10.7109375" style="1" customWidth="1"/>
    <col min="1026" max="1026" width="38.5703125" style="1" customWidth="1"/>
    <col min="1027" max="1027" width="23.5703125" style="1" customWidth="1"/>
    <col min="1028" max="1029" width="17.85546875" style="1" customWidth="1"/>
    <col min="1030" max="1030" width="16.42578125" style="1" customWidth="1"/>
    <col min="1031" max="1032" width="10.7109375" style="1" customWidth="1"/>
    <col min="1033" max="1280" width="9.140625" style="1"/>
    <col min="1281" max="1281" width="10.7109375" style="1" customWidth="1"/>
    <col min="1282" max="1282" width="38.5703125" style="1" customWidth="1"/>
    <col min="1283" max="1283" width="23.5703125" style="1" customWidth="1"/>
    <col min="1284" max="1285" width="17.85546875" style="1" customWidth="1"/>
    <col min="1286" max="1286" width="16.42578125" style="1" customWidth="1"/>
    <col min="1287" max="1288" width="10.7109375" style="1" customWidth="1"/>
    <col min="1289" max="1536" width="9.140625" style="1"/>
    <col min="1537" max="1537" width="10.7109375" style="1" customWidth="1"/>
    <col min="1538" max="1538" width="38.5703125" style="1" customWidth="1"/>
    <col min="1539" max="1539" width="23.5703125" style="1" customWidth="1"/>
    <col min="1540" max="1541" width="17.85546875" style="1" customWidth="1"/>
    <col min="1542" max="1542" width="16.42578125" style="1" customWidth="1"/>
    <col min="1543" max="1544" width="10.7109375" style="1" customWidth="1"/>
    <col min="1545" max="1792" width="9.140625" style="1"/>
    <col min="1793" max="1793" width="10.7109375" style="1" customWidth="1"/>
    <col min="1794" max="1794" width="38.5703125" style="1" customWidth="1"/>
    <col min="1795" max="1795" width="23.5703125" style="1" customWidth="1"/>
    <col min="1796" max="1797" width="17.85546875" style="1" customWidth="1"/>
    <col min="1798" max="1798" width="16.42578125" style="1" customWidth="1"/>
    <col min="1799" max="1800" width="10.7109375" style="1" customWidth="1"/>
    <col min="1801" max="2048" width="9.140625" style="1"/>
    <col min="2049" max="2049" width="10.7109375" style="1" customWidth="1"/>
    <col min="2050" max="2050" width="38.5703125" style="1" customWidth="1"/>
    <col min="2051" max="2051" width="23.5703125" style="1" customWidth="1"/>
    <col min="2052" max="2053" width="17.85546875" style="1" customWidth="1"/>
    <col min="2054" max="2054" width="16.42578125" style="1" customWidth="1"/>
    <col min="2055" max="2056" width="10.7109375" style="1" customWidth="1"/>
    <col min="2057" max="2304" width="9.140625" style="1"/>
    <col min="2305" max="2305" width="10.7109375" style="1" customWidth="1"/>
    <col min="2306" max="2306" width="38.5703125" style="1" customWidth="1"/>
    <col min="2307" max="2307" width="23.5703125" style="1" customWidth="1"/>
    <col min="2308" max="2309" width="17.85546875" style="1" customWidth="1"/>
    <col min="2310" max="2310" width="16.42578125" style="1" customWidth="1"/>
    <col min="2311" max="2312" width="10.7109375" style="1" customWidth="1"/>
    <col min="2313" max="2560" width="9.140625" style="1"/>
    <col min="2561" max="2561" width="10.7109375" style="1" customWidth="1"/>
    <col min="2562" max="2562" width="38.5703125" style="1" customWidth="1"/>
    <col min="2563" max="2563" width="23.5703125" style="1" customWidth="1"/>
    <col min="2564" max="2565" width="17.85546875" style="1" customWidth="1"/>
    <col min="2566" max="2566" width="16.42578125" style="1" customWidth="1"/>
    <col min="2567" max="2568" width="10.7109375" style="1" customWidth="1"/>
    <col min="2569" max="2816" width="9.140625" style="1"/>
    <col min="2817" max="2817" width="10.7109375" style="1" customWidth="1"/>
    <col min="2818" max="2818" width="38.5703125" style="1" customWidth="1"/>
    <col min="2819" max="2819" width="23.5703125" style="1" customWidth="1"/>
    <col min="2820" max="2821" width="17.85546875" style="1" customWidth="1"/>
    <col min="2822" max="2822" width="16.42578125" style="1" customWidth="1"/>
    <col min="2823" max="2824" width="10.7109375" style="1" customWidth="1"/>
    <col min="2825" max="3072" width="9.140625" style="1"/>
    <col min="3073" max="3073" width="10.7109375" style="1" customWidth="1"/>
    <col min="3074" max="3074" width="38.5703125" style="1" customWidth="1"/>
    <col min="3075" max="3075" width="23.5703125" style="1" customWidth="1"/>
    <col min="3076" max="3077" width="17.85546875" style="1" customWidth="1"/>
    <col min="3078" max="3078" width="16.42578125" style="1" customWidth="1"/>
    <col min="3079" max="3080" width="10.7109375" style="1" customWidth="1"/>
    <col min="3081" max="3328" width="9.140625" style="1"/>
    <col min="3329" max="3329" width="10.7109375" style="1" customWidth="1"/>
    <col min="3330" max="3330" width="38.5703125" style="1" customWidth="1"/>
    <col min="3331" max="3331" width="23.5703125" style="1" customWidth="1"/>
    <col min="3332" max="3333" width="17.85546875" style="1" customWidth="1"/>
    <col min="3334" max="3334" width="16.42578125" style="1" customWidth="1"/>
    <col min="3335" max="3336" width="10.7109375" style="1" customWidth="1"/>
    <col min="3337" max="3584" width="9.140625" style="1"/>
    <col min="3585" max="3585" width="10.7109375" style="1" customWidth="1"/>
    <col min="3586" max="3586" width="38.5703125" style="1" customWidth="1"/>
    <col min="3587" max="3587" width="23.5703125" style="1" customWidth="1"/>
    <col min="3588" max="3589" width="17.85546875" style="1" customWidth="1"/>
    <col min="3590" max="3590" width="16.42578125" style="1" customWidth="1"/>
    <col min="3591" max="3592" width="10.7109375" style="1" customWidth="1"/>
    <col min="3593" max="3840" width="9.140625" style="1"/>
    <col min="3841" max="3841" width="10.7109375" style="1" customWidth="1"/>
    <col min="3842" max="3842" width="38.5703125" style="1" customWidth="1"/>
    <col min="3843" max="3843" width="23.5703125" style="1" customWidth="1"/>
    <col min="3844" max="3845" width="17.85546875" style="1" customWidth="1"/>
    <col min="3846" max="3846" width="16.42578125" style="1" customWidth="1"/>
    <col min="3847" max="3848" width="10.7109375" style="1" customWidth="1"/>
    <col min="3849" max="4096" width="9.140625" style="1"/>
    <col min="4097" max="4097" width="10.7109375" style="1" customWidth="1"/>
    <col min="4098" max="4098" width="38.5703125" style="1" customWidth="1"/>
    <col min="4099" max="4099" width="23.5703125" style="1" customWidth="1"/>
    <col min="4100" max="4101" width="17.85546875" style="1" customWidth="1"/>
    <col min="4102" max="4102" width="16.42578125" style="1" customWidth="1"/>
    <col min="4103" max="4104" width="10.7109375" style="1" customWidth="1"/>
    <col min="4105" max="4352" width="9.140625" style="1"/>
    <col min="4353" max="4353" width="10.7109375" style="1" customWidth="1"/>
    <col min="4354" max="4354" width="38.5703125" style="1" customWidth="1"/>
    <col min="4355" max="4355" width="23.5703125" style="1" customWidth="1"/>
    <col min="4356" max="4357" width="17.85546875" style="1" customWidth="1"/>
    <col min="4358" max="4358" width="16.42578125" style="1" customWidth="1"/>
    <col min="4359" max="4360" width="10.7109375" style="1" customWidth="1"/>
    <col min="4361" max="4608" width="9.140625" style="1"/>
    <col min="4609" max="4609" width="10.7109375" style="1" customWidth="1"/>
    <col min="4610" max="4610" width="38.5703125" style="1" customWidth="1"/>
    <col min="4611" max="4611" width="23.5703125" style="1" customWidth="1"/>
    <col min="4612" max="4613" width="17.85546875" style="1" customWidth="1"/>
    <col min="4614" max="4614" width="16.42578125" style="1" customWidth="1"/>
    <col min="4615" max="4616" width="10.7109375" style="1" customWidth="1"/>
    <col min="4617" max="4864" width="9.140625" style="1"/>
    <col min="4865" max="4865" width="10.7109375" style="1" customWidth="1"/>
    <col min="4866" max="4866" width="38.5703125" style="1" customWidth="1"/>
    <col min="4867" max="4867" width="23.5703125" style="1" customWidth="1"/>
    <col min="4868" max="4869" width="17.85546875" style="1" customWidth="1"/>
    <col min="4870" max="4870" width="16.42578125" style="1" customWidth="1"/>
    <col min="4871" max="4872" width="10.7109375" style="1" customWidth="1"/>
    <col min="4873" max="5120" width="9.140625" style="1"/>
    <col min="5121" max="5121" width="10.7109375" style="1" customWidth="1"/>
    <col min="5122" max="5122" width="38.5703125" style="1" customWidth="1"/>
    <col min="5123" max="5123" width="23.5703125" style="1" customWidth="1"/>
    <col min="5124" max="5125" width="17.85546875" style="1" customWidth="1"/>
    <col min="5126" max="5126" width="16.42578125" style="1" customWidth="1"/>
    <col min="5127" max="5128" width="10.7109375" style="1" customWidth="1"/>
    <col min="5129" max="5376" width="9.140625" style="1"/>
    <col min="5377" max="5377" width="10.7109375" style="1" customWidth="1"/>
    <col min="5378" max="5378" width="38.5703125" style="1" customWidth="1"/>
    <col min="5379" max="5379" width="23.5703125" style="1" customWidth="1"/>
    <col min="5380" max="5381" width="17.85546875" style="1" customWidth="1"/>
    <col min="5382" max="5382" width="16.42578125" style="1" customWidth="1"/>
    <col min="5383" max="5384" width="10.7109375" style="1" customWidth="1"/>
    <col min="5385" max="5632" width="9.140625" style="1"/>
    <col min="5633" max="5633" width="10.7109375" style="1" customWidth="1"/>
    <col min="5634" max="5634" width="38.5703125" style="1" customWidth="1"/>
    <col min="5635" max="5635" width="23.5703125" style="1" customWidth="1"/>
    <col min="5636" max="5637" width="17.85546875" style="1" customWidth="1"/>
    <col min="5638" max="5638" width="16.42578125" style="1" customWidth="1"/>
    <col min="5639" max="5640" width="10.7109375" style="1" customWidth="1"/>
    <col min="5641" max="5888" width="9.140625" style="1"/>
    <col min="5889" max="5889" width="10.7109375" style="1" customWidth="1"/>
    <col min="5890" max="5890" width="38.5703125" style="1" customWidth="1"/>
    <col min="5891" max="5891" width="23.5703125" style="1" customWidth="1"/>
    <col min="5892" max="5893" width="17.85546875" style="1" customWidth="1"/>
    <col min="5894" max="5894" width="16.42578125" style="1" customWidth="1"/>
    <col min="5895" max="5896" width="10.7109375" style="1" customWidth="1"/>
    <col min="5897" max="6144" width="9.140625" style="1"/>
    <col min="6145" max="6145" width="10.7109375" style="1" customWidth="1"/>
    <col min="6146" max="6146" width="38.5703125" style="1" customWidth="1"/>
    <col min="6147" max="6147" width="23.5703125" style="1" customWidth="1"/>
    <col min="6148" max="6149" width="17.85546875" style="1" customWidth="1"/>
    <col min="6150" max="6150" width="16.42578125" style="1" customWidth="1"/>
    <col min="6151" max="6152" width="10.7109375" style="1" customWidth="1"/>
    <col min="6153" max="6400" width="9.140625" style="1"/>
    <col min="6401" max="6401" width="10.7109375" style="1" customWidth="1"/>
    <col min="6402" max="6402" width="38.5703125" style="1" customWidth="1"/>
    <col min="6403" max="6403" width="23.5703125" style="1" customWidth="1"/>
    <col min="6404" max="6405" width="17.85546875" style="1" customWidth="1"/>
    <col min="6406" max="6406" width="16.42578125" style="1" customWidth="1"/>
    <col min="6407" max="6408" width="10.7109375" style="1" customWidth="1"/>
    <col min="6409" max="6656" width="9.140625" style="1"/>
    <col min="6657" max="6657" width="10.7109375" style="1" customWidth="1"/>
    <col min="6658" max="6658" width="38.5703125" style="1" customWidth="1"/>
    <col min="6659" max="6659" width="23.5703125" style="1" customWidth="1"/>
    <col min="6660" max="6661" width="17.85546875" style="1" customWidth="1"/>
    <col min="6662" max="6662" width="16.42578125" style="1" customWidth="1"/>
    <col min="6663" max="6664" width="10.7109375" style="1" customWidth="1"/>
    <col min="6665" max="6912" width="9.140625" style="1"/>
    <col min="6913" max="6913" width="10.7109375" style="1" customWidth="1"/>
    <col min="6914" max="6914" width="38.5703125" style="1" customWidth="1"/>
    <col min="6915" max="6915" width="23.5703125" style="1" customWidth="1"/>
    <col min="6916" max="6917" width="17.85546875" style="1" customWidth="1"/>
    <col min="6918" max="6918" width="16.42578125" style="1" customWidth="1"/>
    <col min="6919" max="6920" width="10.7109375" style="1" customWidth="1"/>
    <col min="6921" max="7168" width="9.140625" style="1"/>
    <col min="7169" max="7169" width="10.7109375" style="1" customWidth="1"/>
    <col min="7170" max="7170" width="38.5703125" style="1" customWidth="1"/>
    <col min="7171" max="7171" width="23.5703125" style="1" customWidth="1"/>
    <col min="7172" max="7173" width="17.85546875" style="1" customWidth="1"/>
    <col min="7174" max="7174" width="16.42578125" style="1" customWidth="1"/>
    <col min="7175" max="7176" width="10.7109375" style="1" customWidth="1"/>
    <col min="7177" max="7424" width="9.140625" style="1"/>
    <col min="7425" max="7425" width="10.7109375" style="1" customWidth="1"/>
    <col min="7426" max="7426" width="38.5703125" style="1" customWidth="1"/>
    <col min="7427" max="7427" width="23.5703125" style="1" customWidth="1"/>
    <col min="7428" max="7429" width="17.85546875" style="1" customWidth="1"/>
    <col min="7430" max="7430" width="16.42578125" style="1" customWidth="1"/>
    <col min="7431" max="7432" width="10.7109375" style="1" customWidth="1"/>
    <col min="7433" max="7680" width="9.140625" style="1"/>
    <col min="7681" max="7681" width="10.7109375" style="1" customWidth="1"/>
    <col min="7682" max="7682" width="38.5703125" style="1" customWidth="1"/>
    <col min="7683" max="7683" width="23.5703125" style="1" customWidth="1"/>
    <col min="7684" max="7685" width="17.85546875" style="1" customWidth="1"/>
    <col min="7686" max="7686" width="16.42578125" style="1" customWidth="1"/>
    <col min="7687" max="7688" width="10.7109375" style="1" customWidth="1"/>
    <col min="7689" max="7936" width="9.140625" style="1"/>
    <col min="7937" max="7937" width="10.7109375" style="1" customWidth="1"/>
    <col min="7938" max="7938" width="38.5703125" style="1" customWidth="1"/>
    <col min="7939" max="7939" width="23.5703125" style="1" customWidth="1"/>
    <col min="7940" max="7941" width="17.85546875" style="1" customWidth="1"/>
    <col min="7942" max="7942" width="16.42578125" style="1" customWidth="1"/>
    <col min="7943" max="7944" width="10.7109375" style="1" customWidth="1"/>
    <col min="7945" max="8192" width="9.140625" style="1"/>
    <col min="8193" max="8193" width="10.7109375" style="1" customWidth="1"/>
    <col min="8194" max="8194" width="38.5703125" style="1" customWidth="1"/>
    <col min="8195" max="8195" width="23.5703125" style="1" customWidth="1"/>
    <col min="8196" max="8197" width="17.85546875" style="1" customWidth="1"/>
    <col min="8198" max="8198" width="16.42578125" style="1" customWidth="1"/>
    <col min="8199" max="8200" width="10.7109375" style="1" customWidth="1"/>
    <col min="8201" max="8448" width="9.140625" style="1"/>
    <col min="8449" max="8449" width="10.7109375" style="1" customWidth="1"/>
    <col min="8450" max="8450" width="38.5703125" style="1" customWidth="1"/>
    <col min="8451" max="8451" width="23.5703125" style="1" customWidth="1"/>
    <col min="8452" max="8453" width="17.85546875" style="1" customWidth="1"/>
    <col min="8454" max="8454" width="16.42578125" style="1" customWidth="1"/>
    <col min="8455" max="8456" width="10.7109375" style="1" customWidth="1"/>
    <col min="8457" max="8704" width="9.140625" style="1"/>
    <col min="8705" max="8705" width="10.7109375" style="1" customWidth="1"/>
    <col min="8706" max="8706" width="38.5703125" style="1" customWidth="1"/>
    <col min="8707" max="8707" width="23.5703125" style="1" customWidth="1"/>
    <col min="8708" max="8709" width="17.85546875" style="1" customWidth="1"/>
    <col min="8710" max="8710" width="16.42578125" style="1" customWidth="1"/>
    <col min="8711" max="8712" width="10.7109375" style="1" customWidth="1"/>
    <col min="8713" max="8960" width="9.140625" style="1"/>
    <col min="8961" max="8961" width="10.7109375" style="1" customWidth="1"/>
    <col min="8962" max="8962" width="38.5703125" style="1" customWidth="1"/>
    <col min="8963" max="8963" width="23.5703125" style="1" customWidth="1"/>
    <col min="8964" max="8965" width="17.85546875" style="1" customWidth="1"/>
    <col min="8966" max="8966" width="16.42578125" style="1" customWidth="1"/>
    <col min="8967" max="8968" width="10.7109375" style="1" customWidth="1"/>
    <col min="8969" max="9216" width="9.140625" style="1"/>
    <col min="9217" max="9217" width="10.7109375" style="1" customWidth="1"/>
    <col min="9218" max="9218" width="38.5703125" style="1" customWidth="1"/>
    <col min="9219" max="9219" width="23.5703125" style="1" customWidth="1"/>
    <col min="9220" max="9221" width="17.85546875" style="1" customWidth="1"/>
    <col min="9222" max="9222" width="16.42578125" style="1" customWidth="1"/>
    <col min="9223" max="9224" width="10.7109375" style="1" customWidth="1"/>
    <col min="9225" max="9472" width="9.140625" style="1"/>
    <col min="9473" max="9473" width="10.7109375" style="1" customWidth="1"/>
    <col min="9474" max="9474" width="38.5703125" style="1" customWidth="1"/>
    <col min="9475" max="9475" width="23.5703125" style="1" customWidth="1"/>
    <col min="9476" max="9477" width="17.85546875" style="1" customWidth="1"/>
    <col min="9478" max="9478" width="16.42578125" style="1" customWidth="1"/>
    <col min="9479" max="9480" width="10.7109375" style="1" customWidth="1"/>
    <col min="9481" max="9728" width="9.140625" style="1"/>
    <col min="9729" max="9729" width="10.7109375" style="1" customWidth="1"/>
    <col min="9730" max="9730" width="38.5703125" style="1" customWidth="1"/>
    <col min="9731" max="9731" width="23.5703125" style="1" customWidth="1"/>
    <col min="9732" max="9733" width="17.85546875" style="1" customWidth="1"/>
    <col min="9734" max="9734" width="16.42578125" style="1" customWidth="1"/>
    <col min="9735" max="9736" width="10.7109375" style="1" customWidth="1"/>
    <col min="9737" max="9984" width="9.140625" style="1"/>
    <col min="9985" max="9985" width="10.7109375" style="1" customWidth="1"/>
    <col min="9986" max="9986" width="38.5703125" style="1" customWidth="1"/>
    <col min="9987" max="9987" width="23.5703125" style="1" customWidth="1"/>
    <col min="9988" max="9989" width="17.85546875" style="1" customWidth="1"/>
    <col min="9990" max="9990" width="16.42578125" style="1" customWidth="1"/>
    <col min="9991" max="9992" width="10.7109375" style="1" customWidth="1"/>
    <col min="9993" max="10240" width="9.140625" style="1"/>
    <col min="10241" max="10241" width="10.7109375" style="1" customWidth="1"/>
    <col min="10242" max="10242" width="38.5703125" style="1" customWidth="1"/>
    <col min="10243" max="10243" width="23.5703125" style="1" customWidth="1"/>
    <col min="10244" max="10245" width="17.85546875" style="1" customWidth="1"/>
    <col min="10246" max="10246" width="16.42578125" style="1" customWidth="1"/>
    <col min="10247" max="10248" width="10.7109375" style="1" customWidth="1"/>
    <col min="10249" max="10496" width="9.140625" style="1"/>
    <col min="10497" max="10497" width="10.7109375" style="1" customWidth="1"/>
    <col min="10498" max="10498" width="38.5703125" style="1" customWidth="1"/>
    <col min="10499" max="10499" width="23.5703125" style="1" customWidth="1"/>
    <col min="10500" max="10501" width="17.85546875" style="1" customWidth="1"/>
    <col min="10502" max="10502" width="16.42578125" style="1" customWidth="1"/>
    <col min="10503" max="10504" width="10.7109375" style="1" customWidth="1"/>
    <col min="10505" max="10752" width="9.140625" style="1"/>
    <col min="10753" max="10753" width="10.7109375" style="1" customWidth="1"/>
    <col min="10754" max="10754" width="38.5703125" style="1" customWidth="1"/>
    <col min="10755" max="10755" width="23.5703125" style="1" customWidth="1"/>
    <col min="10756" max="10757" width="17.85546875" style="1" customWidth="1"/>
    <col min="10758" max="10758" width="16.42578125" style="1" customWidth="1"/>
    <col min="10759" max="10760" width="10.7109375" style="1" customWidth="1"/>
    <col min="10761" max="11008" width="9.140625" style="1"/>
    <col min="11009" max="11009" width="10.7109375" style="1" customWidth="1"/>
    <col min="11010" max="11010" width="38.5703125" style="1" customWidth="1"/>
    <col min="11011" max="11011" width="23.5703125" style="1" customWidth="1"/>
    <col min="11012" max="11013" width="17.85546875" style="1" customWidth="1"/>
    <col min="11014" max="11014" width="16.42578125" style="1" customWidth="1"/>
    <col min="11015" max="11016" width="10.7109375" style="1" customWidth="1"/>
    <col min="11017" max="11264" width="9.140625" style="1"/>
    <col min="11265" max="11265" width="10.7109375" style="1" customWidth="1"/>
    <col min="11266" max="11266" width="38.5703125" style="1" customWidth="1"/>
    <col min="11267" max="11267" width="23.5703125" style="1" customWidth="1"/>
    <col min="11268" max="11269" width="17.85546875" style="1" customWidth="1"/>
    <col min="11270" max="11270" width="16.42578125" style="1" customWidth="1"/>
    <col min="11271" max="11272" width="10.7109375" style="1" customWidth="1"/>
    <col min="11273" max="11520" width="9.140625" style="1"/>
    <col min="11521" max="11521" width="10.7109375" style="1" customWidth="1"/>
    <col min="11522" max="11522" width="38.5703125" style="1" customWidth="1"/>
    <col min="11523" max="11523" width="23.5703125" style="1" customWidth="1"/>
    <col min="11524" max="11525" width="17.85546875" style="1" customWidth="1"/>
    <col min="11526" max="11526" width="16.42578125" style="1" customWidth="1"/>
    <col min="11527" max="11528" width="10.7109375" style="1" customWidth="1"/>
    <col min="11529" max="11776" width="9.140625" style="1"/>
    <col min="11777" max="11777" width="10.7109375" style="1" customWidth="1"/>
    <col min="11778" max="11778" width="38.5703125" style="1" customWidth="1"/>
    <col min="11779" max="11779" width="23.5703125" style="1" customWidth="1"/>
    <col min="11780" max="11781" width="17.85546875" style="1" customWidth="1"/>
    <col min="11782" max="11782" width="16.42578125" style="1" customWidth="1"/>
    <col min="11783" max="11784" width="10.7109375" style="1" customWidth="1"/>
    <col min="11785" max="12032" width="9.140625" style="1"/>
    <col min="12033" max="12033" width="10.7109375" style="1" customWidth="1"/>
    <col min="12034" max="12034" width="38.5703125" style="1" customWidth="1"/>
    <col min="12035" max="12035" width="23.5703125" style="1" customWidth="1"/>
    <col min="12036" max="12037" width="17.85546875" style="1" customWidth="1"/>
    <col min="12038" max="12038" width="16.42578125" style="1" customWidth="1"/>
    <col min="12039" max="12040" width="10.7109375" style="1" customWidth="1"/>
    <col min="12041" max="12288" width="9.140625" style="1"/>
    <col min="12289" max="12289" width="10.7109375" style="1" customWidth="1"/>
    <col min="12290" max="12290" width="38.5703125" style="1" customWidth="1"/>
    <col min="12291" max="12291" width="23.5703125" style="1" customWidth="1"/>
    <col min="12292" max="12293" width="17.85546875" style="1" customWidth="1"/>
    <col min="12294" max="12294" width="16.42578125" style="1" customWidth="1"/>
    <col min="12295" max="12296" width="10.7109375" style="1" customWidth="1"/>
    <col min="12297" max="12544" width="9.140625" style="1"/>
    <col min="12545" max="12545" width="10.7109375" style="1" customWidth="1"/>
    <col min="12546" max="12546" width="38.5703125" style="1" customWidth="1"/>
    <col min="12547" max="12547" width="23.5703125" style="1" customWidth="1"/>
    <col min="12548" max="12549" width="17.85546875" style="1" customWidth="1"/>
    <col min="12550" max="12550" width="16.42578125" style="1" customWidth="1"/>
    <col min="12551" max="12552" width="10.7109375" style="1" customWidth="1"/>
    <col min="12553" max="12800" width="9.140625" style="1"/>
    <col min="12801" max="12801" width="10.7109375" style="1" customWidth="1"/>
    <col min="12802" max="12802" width="38.5703125" style="1" customWidth="1"/>
    <col min="12803" max="12803" width="23.5703125" style="1" customWidth="1"/>
    <col min="12804" max="12805" width="17.85546875" style="1" customWidth="1"/>
    <col min="12806" max="12806" width="16.42578125" style="1" customWidth="1"/>
    <col min="12807" max="12808" width="10.7109375" style="1" customWidth="1"/>
    <col min="12809" max="13056" width="9.140625" style="1"/>
    <col min="13057" max="13057" width="10.7109375" style="1" customWidth="1"/>
    <col min="13058" max="13058" width="38.5703125" style="1" customWidth="1"/>
    <col min="13059" max="13059" width="23.5703125" style="1" customWidth="1"/>
    <col min="13060" max="13061" width="17.85546875" style="1" customWidth="1"/>
    <col min="13062" max="13062" width="16.42578125" style="1" customWidth="1"/>
    <col min="13063" max="13064" width="10.7109375" style="1" customWidth="1"/>
    <col min="13065" max="13312" width="9.140625" style="1"/>
    <col min="13313" max="13313" width="10.7109375" style="1" customWidth="1"/>
    <col min="13314" max="13314" width="38.5703125" style="1" customWidth="1"/>
    <col min="13315" max="13315" width="23.5703125" style="1" customWidth="1"/>
    <col min="13316" max="13317" width="17.85546875" style="1" customWidth="1"/>
    <col min="13318" max="13318" width="16.42578125" style="1" customWidth="1"/>
    <col min="13319" max="13320" width="10.7109375" style="1" customWidth="1"/>
    <col min="13321" max="13568" width="9.140625" style="1"/>
    <col min="13569" max="13569" width="10.7109375" style="1" customWidth="1"/>
    <col min="13570" max="13570" width="38.5703125" style="1" customWidth="1"/>
    <col min="13571" max="13571" width="23.5703125" style="1" customWidth="1"/>
    <col min="13572" max="13573" width="17.85546875" style="1" customWidth="1"/>
    <col min="13574" max="13574" width="16.42578125" style="1" customWidth="1"/>
    <col min="13575" max="13576" width="10.7109375" style="1" customWidth="1"/>
    <col min="13577" max="13824" width="9.140625" style="1"/>
    <col min="13825" max="13825" width="10.7109375" style="1" customWidth="1"/>
    <col min="13826" max="13826" width="38.5703125" style="1" customWidth="1"/>
    <col min="13827" max="13827" width="23.5703125" style="1" customWidth="1"/>
    <col min="13828" max="13829" width="17.85546875" style="1" customWidth="1"/>
    <col min="13830" max="13830" width="16.42578125" style="1" customWidth="1"/>
    <col min="13831" max="13832" width="10.7109375" style="1" customWidth="1"/>
    <col min="13833" max="14080" width="9.140625" style="1"/>
    <col min="14081" max="14081" width="10.7109375" style="1" customWidth="1"/>
    <col min="14082" max="14082" width="38.5703125" style="1" customWidth="1"/>
    <col min="14083" max="14083" width="23.5703125" style="1" customWidth="1"/>
    <col min="14084" max="14085" width="17.85546875" style="1" customWidth="1"/>
    <col min="14086" max="14086" width="16.42578125" style="1" customWidth="1"/>
    <col min="14087" max="14088" width="10.7109375" style="1" customWidth="1"/>
    <col min="14089" max="14336" width="9.140625" style="1"/>
    <col min="14337" max="14337" width="10.7109375" style="1" customWidth="1"/>
    <col min="14338" max="14338" width="38.5703125" style="1" customWidth="1"/>
    <col min="14339" max="14339" width="23.5703125" style="1" customWidth="1"/>
    <col min="14340" max="14341" width="17.85546875" style="1" customWidth="1"/>
    <col min="14342" max="14342" width="16.42578125" style="1" customWidth="1"/>
    <col min="14343" max="14344" width="10.7109375" style="1" customWidth="1"/>
    <col min="14345" max="14592" width="9.140625" style="1"/>
    <col min="14593" max="14593" width="10.7109375" style="1" customWidth="1"/>
    <col min="14594" max="14594" width="38.5703125" style="1" customWidth="1"/>
    <col min="14595" max="14595" width="23.5703125" style="1" customWidth="1"/>
    <col min="14596" max="14597" width="17.85546875" style="1" customWidth="1"/>
    <col min="14598" max="14598" width="16.42578125" style="1" customWidth="1"/>
    <col min="14599" max="14600" width="10.7109375" style="1" customWidth="1"/>
    <col min="14601" max="14848" width="9.140625" style="1"/>
    <col min="14849" max="14849" width="10.7109375" style="1" customWidth="1"/>
    <col min="14850" max="14850" width="38.5703125" style="1" customWidth="1"/>
    <col min="14851" max="14851" width="23.5703125" style="1" customWidth="1"/>
    <col min="14852" max="14853" width="17.85546875" style="1" customWidth="1"/>
    <col min="14854" max="14854" width="16.42578125" style="1" customWidth="1"/>
    <col min="14855" max="14856" width="10.7109375" style="1" customWidth="1"/>
    <col min="14857" max="15104" width="9.140625" style="1"/>
    <col min="15105" max="15105" width="10.7109375" style="1" customWidth="1"/>
    <col min="15106" max="15106" width="38.5703125" style="1" customWidth="1"/>
    <col min="15107" max="15107" width="23.5703125" style="1" customWidth="1"/>
    <col min="15108" max="15109" width="17.85546875" style="1" customWidth="1"/>
    <col min="15110" max="15110" width="16.42578125" style="1" customWidth="1"/>
    <col min="15111" max="15112" width="10.7109375" style="1" customWidth="1"/>
    <col min="15113" max="15360" width="9.140625" style="1"/>
    <col min="15361" max="15361" width="10.7109375" style="1" customWidth="1"/>
    <col min="15362" max="15362" width="38.5703125" style="1" customWidth="1"/>
    <col min="15363" max="15363" width="23.5703125" style="1" customWidth="1"/>
    <col min="15364" max="15365" width="17.85546875" style="1" customWidth="1"/>
    <col min="15366" max="15366" width="16.42578125" style="1" customWidth="1"/>
    <col min="15367" max="15368" width="10.7109375" style="1" customWidth="1"/>
    <col min="15369" max="15616" width="9.140625" style="1"/>
    <col min="15617" max="15617" width="10.7109375" style="1" customWidth="1"/>
    <col min="15618" max="15618" width="38.5703125" style="1" customWidth="1"/>
    <col min="15619" max="15619" width="23.5703125" style="1" customWidth="1"/>
    <col min="15620" max="15621" width="17.85546875" style="1" customWidth="1"/>
    <col min="15622" max="15622" width="16.42578125" style="1" customWidth="1"/>
    <col min="15623" max="15624" width="10.7109375" style="1" customWidth="1"/>
    <col min="15625" max="15872" width="9.140625" style="1"/>
    <col min="15873" max="15873" width="10.7109375" style="1" customWidth="1"/>
    <col min="15874" max="15874" width="38.5703125" style="1" customWidth="1"/>
    <col min="15875" max="15875" width="23.5703125" style="1" customWidth="1"/>
    <col min="15876" max="15877" width="17.85546875" style="1" customWidth="1"/>
    <col min="15878" max="15878" width="16.42578125" style="1" customWidth="1"/>
    <col min="15879" max="15880" width="10.7109375" style="1" customWidth="1"/>
    <col min="15881" max="16128" width="9.140625" style="1"/>
    <col min="16129" max="16129" width="10.7109375" style="1" customWidth="1"/>
    <col min="16130" max="16130" width="38.5703125" style="1" customWidth="1"/>
    <col min="16131" max="16131" width="23.5703125" style="1" customWidth="1"/>
    <col min="16132" max="16133" width="17.85546875" style="1" customWidth="1"/>
    <col min="16134" max="16134" width="16.42578125" style="1" customWidth="1"/>
    <col min="16135" max="16136" width="10.7109375" style="1" customWidth="1"/>
    <col min="16137" max="16384" width="9.140625" style="1"/>
  </cols>
  <sheetData>
    <row r="1" spans="1:8" ht="48.75" customHeight="1" x14ac:dyDescent="0.25">
      <c r="A1" s="318" t="s">
        <v>0</v>
      </c>
      <c r="B1" s="318"/>
      <c r="C1" s="318"/>
      <c r="D1" s="318"/>
      <c r="E1" s="318"/>
      <c r="F1" s="318"/>
      <c r="G1" s="318"/>
      <c r="H1" s="318"/>
    </row>
    <row r="2" spans="1:8" ht="4.5" customHeight="1" x14ac:dyDescent="0.25">
      <c r="A2" s="2"/>
      <c r="B2" s="2"/>
      <c r="C2" s="2"/>
      <c r="D2" s="2"/>
      <c r="E2" s="2"/>
      <c r="F2" s="2"/>
      <c r="G2" s="2"/>
      <c r="H2" s="2"/>
    </row>
    <row r="3" spans="1:8" ht="29.25" customHeight="1" x14ac:dyDescent="0.25">
      <c r="A3" s="319" t="s">
        <v>1</v>
      </c>
      <c r="B3" s="319"/>
      <c r="C3" s="319"/>
      <c r="D3" s="319"/>
      <c r="E3" s="319"/>
      <c r="F3" s="319"/>
      <c r="G3" s="319"/>
      <c r="H3" s="319"/>
    </row>
    <row r="4" spans="1:8" ht="15.75" customHeight="1" x14ac:dyDescent="0.25">
      <c r="A4" s="320" t="s">
        <v>2</v>
      </c>
      <c r="B4" s="320"/>
      <c r="C4" s="320"/>
      <c r="D4" s="320"/>
      <c r="E4" s="320"/>
      <c r="F4" s="320"/>
      <c r="G4" s="320"/>
      <c r="H4" s="320"/>
    </row>
    <row r="5" spans="1:8" ht="15.75" customHeight="1" x14ac:dyDescent="0.25">
      <c r="A5" s="2"/>
      <c r="B5" s="2"/>
      <c r="C5" s="2"/>
      <c r="D5" s="2"/>
      <c r="E5" s="2"/>
      <c r="F5" s="2"/>
      <c r="G5" s="2"/>
      <c r="H5" s="2"/>
    </row>
    <row r="6" spans="1:8" ht="15.75" customHeight="1" x14ac:dyDescent="0.25">
      <c r="A6" s="321" t="s">
        <v>3</v>
      </c>
      <c r="B6" s="321"/>
      <c r="C6" s="321"/>
      <c r="D6" s="321"/>
      <c r="E6" s="321"/>
      <c r="F6" s="321"/>
      <c r="G6" s="321"/>
      <c r="H6" s="321"/>
    </row>
    <row r="7" spans="1:8" ht="15.75" customHeight="1" x14ac:dyDescent="0.25">
      <c r="A7" s="321" t="s">
        <v>4</v>
      </c>
      <c r="B7" s="321"/>
      <c r="C7" s="321"/>
      <c r="D7" s="321"/>
      <c r="E7" s="321"/>
      <c r="F7" s="321"/>
      <c r="G7" s="321"/>
      <c r="H7" s="321"/>
    </row>
    <row r="8" spans="1:8" ht="15.75" customHeight="1" x14ac:dyDescent="0.25">
      <c r="A8" s="2"/>
      <c r="B8" s="2"/>
      <c r="C8" s="2"/>
      <c r="D8" s="2"/>
      <c r="E8" s="2"/>
      <c r="F8" s="2"/>
      <c r="G8" s="2"/>
      <c r="H8" s="2"/>
    </row>
    <row r="9" spans="1:8" ht="15.75" customHeight="1" x14ac:dyDescent="0.25">
      <c r="A9" s="5" t="s">
        <v>5</v>
      </c>
      <c r="B9" s="6" t="s">
        <v>6</v>
      </c>
      <c r="C9" s="315" t="s">
        <v>7</v>
      </c>
      <c r="D9" s="315"/>
      <c r="E9" s="315"/>
      <c r="F9" s="315"/>
      <c r="G9" s="315"/>
      <c r="H9" s="315"/>
    </row>
    <row r="10" spans="1:8" ht="15.75" customHeight="1" x14ac:dyDescent="0.25">
      <c r="A10" s="5" t="s">
        <v>8</v>
      </c>
      <c r="B10" s="6" t="s">
        <v>9</v>
      </c>
      <c r="C10" s="315" t="s">
        <v>10</v>
      </c>
      <c r="D10" s="315"/>
      <c r="E10" s="315"/>
      <c r="F10" s="315"/>
      <c r="G10" s="315"/>
      <c r="H10" s="315"/>
    </row>
    <row r="11" spans="1:8" ht="15.75" customHeight="1" x14ac:dyDescent="0.25">
      <c r="A11" s="5" t="s">
        <v>11</v>
      </c>
      <c r="B11" s="6" t="s">
        <v>12</v>
      </c>
      <c r="C11" s="315" t="s">
        <v>13</v>
      </c>
      <c r="D11" s="315"/>
      <c r="E11" s="315"/>
      <c r="F11" s="315"/>
      <c r="G11" s="315"/>
      <c r="H11" s="315"/>
    </row>
    <row r="12" spans="1:8" ht="15.75" customHeight="1" x14ac:dyDescent="0.25">
      <c r="A12" s="5" t="s">
        <v>14</v>
      </c>
      <c r="B12" s="6" t="s">
        <v>15</v>
      </c>
      <c r="C12" s="315" t="s">
        <v>1106</v>
      </c>
      <c r="D12" s="315"/>
      <c r="E12" s="315"/>
      <c r="F12" s="315"/>
      <c r="G12" s="315"/>
      <c r="H12" s="315"/>
    </row>
    <row r="13" spans="1:8" ht="15.75" customHeight="1" x14ac:dyDescent="0.25">
      <c r="A13" s="2"/>
      <c r="B13" s="2" t="s">
        <v>16</v>
      </c>
      <c r="C13" s="334" t="s">
        <v>1107</v>
      </c>
      <c r="D13" s="316"/>
      <c r="E13" s="316"/>
      <c r="F13" s="316"/>
      <c r="G13" s="316"/>
      <c r="H13" s="316"/>
    </row>
    <row r="14" spans="1:8" ht="15.75" customHeight="1" x14ac:dyDescent="0.25">
      <c r="A14" s="7"/>
      <c r="B14" s="7"/>
      <c r="C14" s="7"/>
      <c r="D14" s="7"/>
      <c r="E14" s="7"/>
      <c r="F14" s="317" t="s">
        <v>17</v>
      </c>
      <c r="G14" s="317"/>
      <c r="H14" s="317"/>
    </row>
    <row r="15" spans="1:8" ht="30" customHeight="1" x14ac:dyDescent="0.25">
      <c r="A15" s="259" t="s">
        <v>18</v>
      </c>
      <c r="B15" s="261" t="s">
        <v>19</v>
      </c>
      <c r="C15" s="261" t="s">
        <v>20</v>
      </c>
      <c r="D15" s="261" t="s">
        <v>21</v>
      </c>
      <c r="E15" s="261"/>
      <c r="F15" s="261"/>
      <c r="G15" s="261" t="s">
        <v>22</v>
      </c>
      <c r="H15" s="290" t="s">
        <v>23</v>
      </c>
    </row>
    <row r="16" spans="1:8" ht="66" customHeight="1" x14ac:dyDescent="0.25">
      <c r="A16" s="260"/>
      <c r="B16" s="262"/>
      <c r="C16" s="262"/>
      <c r="D16" s="12" t="s">
        <v>24</v>
      </c>
      <c r="E16" s="12" t="s">
        <v>25</v>
      </c>
      <c r="F16" s="12" t="s">
        <v>26</v>
      </c>
      <c r="G16" s="262"/>
      <c r="H16" s="310"/>
    </row>
    <row r="17" spans="1:8" ht="16.5" customHeight="1" x14ac:dyDescent="0.25">
      <c r="A17" s="14" t="s">
        <v>27</v>
      </c>
      <c r="B17" s="15" t="s">
        <v>28</v>
      </c>
      <c r="C17" s="15" t="s">
        <v>29</v>
      </c>
      <c r="D17" s="15" t="s">
        <v>30</v>
      </c>
      <c r="E17" s="15" t="s">
        <v>31</v>
      </c>
      <c r="F17" s="15" t="s">
        <v>32</v>
      </c>
      <c r="G17" s="15" t="s">
        <v>33</v>
      </c>
      <c r="H17" s="16" t="s">
        <v>34</v>
      </c>
    </row>
    <row r="18" spans="1:8" ht="16.5" customHeight="1" x14ac:dyDescent="0.25">
      <c r="A18" s="17" t="s">
        <v>5</v>
      </c>
      <c r="B18" s="18" t="s">
        <v>35</v>
      </c>
      <c r="C18" s="18"/>
      <c r="D18" s="19">
        <v>35601448000</v>
      </c>
      <c r="E18" s="19">
        <v>129876344880</v>
      </c>
      <c r="F18" s="20">
        <f>D18/E18</f>
        <v>0.27411803152370945</v>
      </c>
      <c r="G18" s="21">
        <v>2.0000000000000001E-4</v>
      </c>
      <c r="H18" s="22" t="s">
        <v>1105</v>
      </c>
    </row>
    <row r="19" spans="1:8" ht="16.5" customHeight="1" x14ac:dyDescent="0.25">
      <c r="A19" s="17" t="s">
        <v>8</v>
      </c>
      <c r="B19" s="18" t="s">
        <v>36</v>
      </c>
      <c r="C19" s="18"/>
      <c r="D19" s="19">
        <v>88018306880</v>
      </c>
      <c r="E19" s="19">
        <v>129876344880</v>
      </c>
      <c r="F19" s="20">
        <f>D19/E19</f>
        <v>0.67770853084389637</v>
      </c>
      <c r="G19" s="21" t="s">
        <v>1104</v>
      </c>
      <c r="H19" s="22" t="s">
        <v>1105</v>
      </c>
    </row>
    <row r="20" spans="1:8" ht="16.5" customHeight="1" x14ac:dyDescent="0.25">
      <c r="A20" s="311" t="s">
        <v>37</v>
      </c>
      <c r="B20" s="312"/>
      <c r="C20" s="312"/>
      <c r="D20" s="23">
        <f>SUBTOTAL(9,D18:D19)</f>
        <v>123619754880</v>
      </c>
      <c r="E20" s="23"/>
      <c r="F20" s="24">
        <f>SUBTOTAL(9,F18:F19)</f>
        <v>0.95182656236760588</v>
      </c>
      <c r="G20" s="25"/>
      <c r="H20" s="26"/>
    </row>
    <row r="21" spans="1:8" ht="6" customHeight="1" x14ac:dyDescent="0.2">
      <c r="A21" s="2"/>
      <c r="B21" s="2"/>
      <c r="C21" s="27"/>
      <c r="D21" s="2"/>
      <c r="E21" s="2"/>
      <c r="F21" s="2"/>
      <c r="G21" s="2"/>
      <c r="H21" s="2"/>
    </row>
    <row r="22" spans="1:8" ht="14.25" customHeight="1" x14ac:dyDescent="0.25">
      <c r="A22" s="28"/>
      <c r="B22" s="313" t="s">
        <v>38</v>
      </c>
      <c r="C22" s="313"/>
      <c r="D22" s="2"/>
      <c r="E22" s="313" t="s">
        <v>39</v>
      </c>
      <c r="F22" s="313"/>
      <c r="G22" s="313"/>
      <c r="H22" s="313"/>
    </row>
    <row r="23" spans="1:8" ht="12" customHeight="1" x14ac:dyDescent="0.25">
      <c r="A23" s="29"/>
      <c r="B23" s="314" t="s">
        <v>40</v>
      </c>
      <c r="C23" s="314"/>
      <c r="D23" s="2"/>
      <c r="E23" s="314" t="s">
        <v>41</v>
      </c>
      <c r="F23" s="314"/>
      <c r="G23" s="314"/>
      <c r="H23" s="314"/>
    </row>
    <row r="24" spans="1:8" ht="15.75" customHeight="1" x14ac:dyDescent="0.25">
      <c r="A24" s="2"/>
      <c r="B24" s="2"/>
      <c r="C24" s="2"/>
      <c r="D24" s="2"/>
      <c r="E24" s="2"/>
      <c r="F24" s="2"/>
      <c r="G24" s="2"/>
      <c r="H24" s="2"/>
    </row>
    <row r="25" spans="1:8" ht="15.75" customHeight="1" x14ac:dyDescent="0.25">
      <c r="A25" s="2"/>
      <c r="B25" s="2"/>
      <c r="C25" s="2"/>
      <c r="D25" s="2"/>
      <c r="E25" s="2"/>
      <c r="F25" s="2"/>
      <c r="G25" s="2"/>
      <c r="H25" s="2"/>
    </row>
    <row r="26" spans="1:8" ht="15.75" customHeight="1" x14ac:dyDescent="0.25">
      <c r="A26" s="2"/>
      <c r="B26" s="2"/>
      <c r="C26" s="2"/>
      <c r="D26" s="2"/>
      <c r="E26" s="2"/>
      <c r="F26" s="2"/>
      <c r="G26" s="2"/>
      <c r="H26" s="2"/>
    </row>
    <row r="27" spans="1:8" ht="15.75" customHeight="1" x14ac:dyDescent="0.25">
      <c r="A27" s="2"/>
      <c r="B27" s="2"/>
      <c r="C27" s="2"/>
      <c r="D27" s="2"/>
      <c r="E27" s="2"/>
      <c r="F27" s="2"/>
      <c r="G27" s="2"/>
      <c r="H27" s="2"/>
    </row>
    <row r="28" spans="1:8" ht="25.5" customHeight="1" x14ac:dyDescent="0.25">
      <c r="A28" s="2"/>
      <c r="B28" s="308" t="s">
        <v>42</v>
      </c>
      <c r="C28" s="308"/>
      <c r="D28" s="2"/>
      <c r="E28" s="309" t="s">
        <v>43</v>
      </c>
      <c r="F28" s="309"/>
      <c r="G28" s="309"/>
      <c r="H28" s="309"/>
    </row>
  </sheetData>
  <mergeCells count="24">
    <mergeCell ref="C9:H9"/>
    <mergeCell ref="A1:H1"/>
    <mergeCell ref="A3:H3"/>
    <mergeCell ref="A4:H4"/>
    <mergeCell ref="A6:H6"/>
    <mergeCell ref="A7:H7"/>
    <mergeCell ref="C10:H10"/>
    <mergeCell ref="C11:H11"/>
    <mergeCell ref="C12:H12"/>
    <mergeCell ref="C13:H13"/>
    <mergeCell ref="F14:H14"/>
    <mergeCell ref="B28:C28"/>
    <mergeCell ref="E28:H28"/>
    <mergeCell ref="H15:H16"/>
    <mergeCell ref="A20:C20"/>
    <mergeCell ref="B22:C22"/>
    <mergeCell ref="E22:H22"/>
    <mergeCell ref="B23:C23"/>
    <mergeCell ref="E23:H23"/>
    <mergeCell ref="A15:A16"/>
    <mergeCell ref="B15:B16"/>
    <mergeCell ref="C15:C16"/>
    <mergeCell ref="D15:F15"/>
    <mergeCell ref="G15:G16"/>
  </mergeCells>
  <printOptions horizontalCentered="1"/>
  <pageMargins left="0" right="0" top="0.5899999737739563" bottom="0.5899999737739563" header="0.5" footer="0.5"/>
  <pageSetup paperSize="9" scale="9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2180C-F1AF-4E94-AF92-297D481C2816}">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ColWidth="9.140625" defaultRowHeight="12.75" x14ac:dyDescent="0.25"/>
  <cols>
    <col min="1" max="1" width="6.85546875" style="213" customWidth="1"/>
    <col min="2" max="2" width="37.7109375" style="213" customWidth="1"/>
    <col min="3" max="7" width="15.28515625" style="213" customWidth="1"/>
    <col min="8" max="16384" width="9.140625" style="213"/>
  </cols>
  <sheetData>
    <row r="1" spans="1:9" ht="61.5" customHeight="1" x14ac:dyDescent="0.25">
      <c r="A1" s="211"/>
      <c r="B1" s="211"/>
      <c r="C1" s="212"/>
    </row>
    <row r="2" spans="1:9" ht="18.75" customHeight="1" x14ac:dyDescent="0.25">
      <c r="A2" s="214"/>
    </row>
    <row r="3" spans="1:9" ht="39.75" customHeight="1" x14ac:dyDescent="0.25">
      <c r="A3" s="211"/>
      <c r="B3" s="212"/>
    </row>
    <row r="4" spans="1:9" ht="12.75" customHeight="1" x14ac:dyDescent="0.25">
      <c r="A4" s="211"/>
      <c r="B4" s="215"/>
    </row>
    <row r="5" spans="1:9" ht="14.25" customHeight="1" x14ac:dyDescent="0.25">
      <c r="A5" s="323">
        <v>1</v>
      </c>
      <c r="B5" s="324" t="s">
        <v>9</v>
      </c>
      <c r="C5" s="325"/>
      <c r="D5" s="216" t="s">
        <v>10</v>
      </c>
      <c r="E5" s="217"/>
    </row>
    <row r="6" spans="1:9" ht="13.5" customHeight="1" x14ac:dyDescent="0.25">
      <c r="A6" s="323"/>
      <c r="B6" s="326" t="s">
        <v>989</v>
      </c>
      <c r="C6" s="326"/>
      <c r="D6" s="218" t="s">
        <v>990</v>
      </c>
      <c r="E6" s="217"/>
    </row>
    <row r="7" spans="1:9" ht="13.5" customHeight="1" x14ac:dyDescent="0.25">
      <c r="A7" s="323">
        <v>2</v>
      </c>
      <c r="B7" s="327" t="s">
        <v>991</v>
      </c>
      <c r="C7" s="328"/>
      <c r="D7" s="216" t="s">
        <v>992</v>
      </c>
      <c r="E7" s="217"/>
    </row>
    <row r="8" spans="1:9" ht="14.25" customHeight="1" x14ac:dyDescent="0.25">
      <c r="A8" s="323"/>
      <c r="B8" s="328" t="s">
        <v>993</v>
      </c>
      <c r="C8" s="328"/>
      <c r="D8" s="218" t="s">
        <v>994</v>
      </c>
      <c r="E8" s="217"/>
    </row>
    <row r="9" spans="1:9" ht="13.5" customHeight="1" x14ac:dyDescent="0.25">
      <c r="A9" s="323">
        <v>3</v>
      </c>
      <c r="B9" s="327" t="s">
        <v>986</v>
      </c>
      <c r="C9" s="328"/>
      <c r="D9" s="216" t="s">
        <v>7</v>
      </c>
      <c r="E9" s="217"/>
    </row>
    <row r="10" spans="1:9" ht="13.5" customHeight="1" x14ac:dyDescent="0.25">
      <c r="A10" s="323"/>
      <c r="B10" s="220" t="s">
        <v>987</v>
      </c>
      <c r="C10" s="219"/>
      <c r="D10" s="218" t="s">
        <v>988</v>
      </c>
      <c r="E10" s="217"/>
    </row>
    <row r="11" spans="1:9" ht="13.5" customHeight="1" x14ac:dyDescent="0.25">
      <c r="A11" s="323">
        <v>4</v>
      </c>
      <c r="B11" s="221" t="s">
        <v>15</v>
      </c>
      <c r="C11" s="220"/>
      <c r="D11" s="222" t="s">
        <v>1106</v>
      </c>
      <c r="E11" s="217"/>
    </row>
    <row r="12" spans="1:9" ht="13.5" customHeight="1" x14ac:dyDescent="0.25">
      <c r="A12" s="323"/>
      <c r="B12" s="220" t="s">
        <v>995</v>
      </c>
      <c r="C12" s="220"/>
      <c r="D12" s="223" t="s">
        <v>1107</v>
      </c>
      <c r="E12" s="224"/>
    </row>
    <row r="13" spans="1:9" ht="6" customHeight="1" x14ac:dyDescent="0.25">
      <c r="A13" s="212"/>
      <c r="B13" s="225"/>
      <c r="C13" s="225"/>
      <c r="D13" s="226"/>
      <c r="E13" s="224"/>
    </row>
    <row r="14" spans="1:9" ht="8.25" customHeight="1" x14ac:dyDescent="0.25">
      <c r="A14" s="227"/>
      <c r="B14" s="217"/>
      <c r="C14" s="217"/>
      <c r="D14" s="217"/>
      <c r="E14" s="217"/>
      <c r="F14" s="217"/>
      <c r="G14" s="217"/>
      <c r="H14" s="217"/>
      <c r="I14" s="217"/>
    </row>
    <row r="15" spans="1:9" s="229" customFormat="1" ht="15" customHeight="1" x14ac:dyDescent="0.25">
      <c r="A15" s="228" t="s">
        <v>1035</v>
      </c>
    </row>
    <row r="16" spans="1:9" s="229" customFormat="1" x14ac:dyDescent="0.25">
      <c r="A16" s="230" t="s">
        <v>1036</v>
      </c>
    </row>
    <row r="17" spans="1:9" ht="12.75" customHeight="1" x14ac:dyDescent="0.25">
      <c r="A17" s="231"/>
      <c r="B17" s="217"/>
      <c r="C17" s="217"/>
      <c r="D17" s="217"/>
      <c r="E17" s="217"/>
      <c r="F17" s="217"/>
      <c r="G17" s="217"/>
      <c r="H17" s="217"/>
      <c r="I17" s="217"/>
    </row>
    <row r="18" spans="1:9" ht="15.75" customHeight="1" x14ac:dyDescent="0.25">
      <c r="A18" s="329" t="s">
        <v>18</v>
      </c>
      <c r="B18" s="322" t="s">
        <v>1037</v>
      </c>
      <c r="C18" s="322"/>
      <c r="D18" s="322"/>
      <c r="E18" s="322"/>
      <c r="F18" s="322" t="s">
        <v>1038</v>
      </c>
      <c r="G18" s="322"/>
      <c r="H18" s="217"/>
      <c r="I18" s="217"/>
    </row>
    <row r="19" spans="1:9" ht="23.25" customHeight="1" x14ac:dyDescent="0.25">
      <c r="A19" s="329"/>
      <c r="B19" s="322"/>
      <c r="C19" s="322"/>
      <c r="D19" s="322"/>
      <c r="E19" s="322"/>
      <c r="F19" s="232" t="s">
        <v>1039</v>
      </c>
      <c r="G19" s="232" t="s">
        <v>1040</v>
      </c>
      <c r="H19" s="217"/>
      <c r="I19" s="217"/>
    </row>
    <row r="20" spans="1:9" ht="25.5" customHeight="1" x14ac:dyDescent="0.25">
      <c r="A20" s="233" t="s">
        <v>49</v>
      </c>
      <c r="B20" s="234" t="s">
        <v>1041</v>
      </c>
      <c r="C20" s="234"/>
      <c r="D20" s="234"/>
      <c r="E20" s="234"/>
      <c r="F20" s="234"/>
      <c r="G20" s="234"/>
      <c r="H20" s="217"/>
      <c r="I20" s="217"/>
    </row>
    <row r="21" spans="1:9" x14ac:dyDescent="0.25">
      <c r="A21" s="233">
        <v>1</v>
      </c>
      <c r="B21" s="234" t="s">
        <v>1042</v>
      </c>
      <c r="C21" s="234"/>
      <c r="D21" s="234"/>
      <c r="E21" s="234"/>
      <c r="F21" s="234"/>
      <c r="G21" s="234"/>
      <c r="H21" s="217"/>
      <c r="I21" s="217"/>
    </row>
    <row r="22" spans="1:9" x14ac:dyDescent="0.25">
      <c r="A22" s="233">
        <v>2</v>
      </c>
      <c r="B22" s="234" t="s">
        <v>1009</v>
      </c>
      <c r="C22" s="234"/>
      <c r="D22" s="234"/>
      <c r="E22" s="234"/>
      <c r="F22" s="234"/>
      <c r="G22" s="234"/>
      <c r="H22" s="217"/>
      <c r="I22" s="217"/>
    </row>
    <row r="23" spans="1:9" x14ac:dyDescent="0.25">
      <c r="A23" s="233" t="s">
        <v>69</v>
      </c>
      <c r="B23" s="234" t="s">
        <v>1043</v>
      </c>
      <c r="C23" s="234"/>
      <c r="D23" s="234"/>
      <c r="E23" s="234"/>
      <c r="F23" s="234"/>
      <c r="G23" s="234"/>
      <c r="H23" s="217"/>
      <c r="I23" s="217"/>
    </row>
    <row r="24" spans="1:9" x14ac:dyDescent="0.25">
      <c r="A24" s="233">
        <v>1</v>
      </c>
      <c r="B24" s="234" t="s">
        <v>1042</v>
      </c>
      <c r="C24" s="234"/>
      <c r="D24" s="234"/>
      <c r="E24" s="234"/>
      <c r="F24" s="234"/>
      <c r="G24" s="234"/>
      <c r="H24" s="217"/>
      <c r="I24" s="217"/>
    </row>
    <row r="25" spans="1:9" x14ac:dyDescent="0.25">
      <c r="A25" s="233">
        <v>2</v>
      </c>
      <c r="B25" s="234" t="s">
        <v>1009</v>
      </c>
      <c r="C25" s="234"/>
      <c r="D25" s="234"/>
      <c r="E25" s="234"/>
      <c r="F25" s="234"/>
      <c r="G25" s="234"/>
      <c r="H25" s="217"/>
      <c r="I25" s="217"/>
    </row>
    <row r="26" spans="1:9" x14ac:dyDescent="0.25">
      <c r="A26" s="233" t="s">
        <v>125</v>
      </c>
      <c r="B26" s="234" t="s">
        <v>1044</v>
      </c>
      <c r="C26" s="234"/>
      <c r="D26" s="234"/>
      <c r="E26" s="234"/>
      <c r="F26" s="234"/>
      <c r="G26" s="234"/>
      <c r="H26" s="217"/>
      <c r="I26" s="217"/>
    </row>
    <row r="27" spans="1:9" x14ac:dyDescent="0.25">
      <c r="A27" s="233">
        <v>1</v>
      </c>
      <c r="B27" s="234" t="s">
        <v>1042</v>
      </c>
      <c r="C27" s="234"/>
      <c r="D27" s="234"/>
      <c r="E27" s="234"/>
      <c r="F27" s="234"/>
      <c r="G27" s="234"/>
      <c r="H27" s="217"/>
      <c r="I27" s="217"/>
    </row>
    <row r="28" spans="1:9" x14ac:dyDescent="0.25">
      <c r="A28" s="233">
        <v>2</v>
      </c>
      <c r="B28" s="234" t="s">
        <v>1009</v>
      </c>
      <c r="C28" s="234"/>
      <c r="D28" s="234"/>
      <c r="E28" s="234"/>
      <c r="F28" s="234"/>
      <c r="G28" s="234"/>
      <c r="H28" s="217"/>
      <c r="I28" s="217"/>
    </row>
    <row r="29" spans="1:9" x14ac:dyDescent="0.25">
      <c r="A29" s="233" t="s">
        <v>163</v>
      </c>
      <c r="B29" s="234" t="s">
        <v>1045</v>
      </c>
      <c r="C29" s="234"/>
      <c r="D29" s="234"/>
      <c r="E29" s="234"/>
      <c r="F29" s="234"/>
      <c r="G29" s="234"/>
      <c r="H29" s="217"/>
      <c r="I29" s="217"/>
    </row>
    <row r="30" spans="1:9" x14ac:dyDescent="0.25">
      <c r="A30" s="233">
        <v>1</v>
      </c>
      <c r="B30" s="234" t="s">
        <v>1042</v>
      </c>
      <c r="C30" s="234"/>
      <c r="D30" s="234"/>
      <c r="E30" s="234"/>
      <c r="F30" s="234"/>
      <c r="G30" s="234"/>
      <c r="H30" s="217"/>
      <c r="I30" s="217"/>
    </row>
    <row r="31" spans="1:9" x14ac:dyDescent="0.25">
      <c r="A31" s="233">
        <v>2</v>
      </c>
      <c r="B31" s="234" t="s">
        <v>1046</v>
      </c>
      <c r="C31" s="234"/>
      <c r="D31" s="234"/>
      <c r="E31" s="234"/>
      <c r="F31" s="234"/>
      <c r="G31" s="234"/>
      <c r="H31" s="217"/>
      <c r="I31" s="217"/>
    </row>
    <row r="32" spans="1:9" ht="9.75" customHeight="1" x14ac:dyDescent="0.25">
      <c r="A32" s="235"/>
      <c r="B32" s="236"/>
      <c r="C32" s="236"/>
      <c r="D32" s="236"/>
      <c r="E32" s="217"/>
      <c r="F32" s="217"/>
      <c r="G32" s="217"/>
      <c r="H32" s="217"/>
      <c r="I32" s="217"/>
    </row>
    <row r="33" spans="1:9" s="229" customFormat="1" x14ac:dyDescent="0.25">
      <c r="A33" s="237" t="s">
        <v>1047</v>
      </c>
    </row>
    <row r="34" spans="1:9" s="229" customFormat="1" ht="10.5" customHeight="1" x14ac:dyDescent="0.25">
      <c r="A34" s="237"/>
    </row>
    <row r="35" spans="1:9" s="229" customFormat="1" x14ac:dyDescent="0.25">
      <c r="A35" s="230" t="s">
        <v>1048</v>
      </c>
    </row>
    <row r="36" spans="1:9" x14ac:dyDescent="0.25">
      <c r="A36" s="231"/>
      <c r="B36" s="217"/>
      <c r="C36" s="217"/>
      <c r="D36" s="217"/>
      <c r="E36" s="217"/>
      <c r="F36" s="217"/>
      <c r="G36" s="217"/>
      <c r="H36" s="217"/>
      <c r="I36" s="217"/>
    </row>
    <row r="37" spans="1:9" ht="25.5" x14ac:dyDescent="0.25">
      <c r="A37" s="329" t="s">
        <v>18</v>
      </c>
      <c r="B37" s="322" t="s">
        <v>1049</v>
      </c>
      <c r="C37" s="322" t="s">
        <v>1050</v>
      </c>
      <c r="D37" s="322"/>
      <c r="E37" s="322" t="s">
        <v>1051</v>
      </c>
      <c r="F37" s="322"/>
      <c r="G37" s="232" t="s">
        <v>1052</v>
      </c>
      <c r="H37" s="217"/>
      <c r="I37" s="217"/>
    </row>
    <row r="38" spans="1:9" ht="15.75" customHeight="1" x14ac:dyDescent="0.25">
      <c r="A38" s="329"/>
      <c r="B38" s="322"/>
      <c r="C38" s="232" t="s">
        <v>1053</v>
      </c>
      <c r="D38" s="232" t="s">
        <v>1054</v>
      </c>
      <c r="E38" s="232" t="s">
        <v>1053</v>
      </c>
      <c r="F38" s="232" t="s">
        <v>1054</v>
      </c>
      <c r="G38" s="238"/>
      <c r="H38" s="217"/>
      <c r="I38" s="217"/>
    </row>
    <row r="39" spans="1:9" x14ac:dyDescent="0.25">
      <c r="A39" s="233" t="s">
        <v>354</v>
      </c>
      <c r="B39" s="239" t="s">
        <v>1055</v>
      </c>
      <c r="C39" s="234"/>
      <c r="D39" s="234"/>
      <c r="E39" s="234"/>
      <c r="F39" s="234"/>
      <c r="G39" s="234"/>
      <c r="H39" s="217"/>
      <c r="I39" s="217"/>
    </row>
    <row r="40" spans="1:9" x14ac:dyDescent="0.25">
      <c r="A40" s="233"/>
      <c r="B40" s="239" t="s">
        <v>1056</v>
      </c>
      <c r="C40" s="234"/>
      <c r="D40" s="234"/>
      <c r="E40" s="234"/>
      <c r="F40" s="234"/>
      <c r="G40" s="234"/>
      <c r="H40" s="217"/>
      <c r="I40" s="217"/>
    </row>
    <row r="41" spans="1:9" x14ac:dyDescent="0.25">
      <c r="A41" s="233"/>
      <c r="B41" s="239" t="s">
        <v>1057</v>
      </c>
      <c r="C41" s="234"/>
      <c r="D41" s="234"/>
      <c r="E41" s="234"/>
      <c r="F41" s="234"/>
      <c r="G41" s="234"/>
      <c r="H41" s="217"/>
      <c r="I41" s="217"/>
    </row>
    <row r="42" spans="1:9" x14ac:dyDescent="0.25">
      <c r="A42" s="233"/>
      <c r="B42" s="239" t="s">
        <v>1058</v>
      </c>
      <c r="C42" s="234"/>
      <c r="D42" s="234"/>
      <c r="E42" s="234"/>
      <c r="F42" s="234"/>
      <c r="G42" s="234"/>
      <c r="H42" s="217"/>
      <c r="I42" s="217"/>
    </row>
    <row r="43" spans="1:9" x14ac:dyDescent="0.25">
      <c r="A43" s="233" t="s">
        <v>368</v>
      </c>
      <c r="B43" s="239" t="s">
        <v>1059</v>
      </c>
      <c r="C43" s="234"/>
      <c r="D43" s="234"/>
      <c r="E43" s="234"/>
      <c r="F43" s="234"/>
      <c r="G43" s="234"/>
      <c r="H43" s="217"/>
      <c r="I43" s="217"/>
    </row>
    <row r="44" spans="1:9" x14ac:dyDescent="0.25">
      <c r="A44" s="233" t="s">
        <v>385</v>
      </c>
      <c r="B44" s="239" t="s">
        <v>1060</v>
      </c>
      <c r="C44" s="234"/>
      <c r="D44" s="234"/>
      <c r="E44" s="234"/>
      <c r="F44" s="234"/>
      <c r="G44" s="234"/>
      <c r="H44" s="217"/>
      <c r="I44" s="217"/>
    </row>
    <row r="45" spans="1:9" x14ac:dyDescent="0.25">
      <c r="A45" s="233" t="s">
        <v>392</v>
      </c>
      <c r="B45" s="239" t="s">
        <v>1061</v>
      </c>
      <c r="C45" s="234"/>
      <c r="D45" s="234"/>
      <c r="E45" s="234"/>
      <c r="F45" s="234"/>
      <c r="G45" s="234"/>
      <c r="H45" s="217"/>
      <c r="I45" s="217"/>
    </row>
    <row r="46" spans="1:9" x14ac:dyDescent="0.25">
      <c r="A46" s="233" t="s">
        <v>399</v>
      </c>
      <c r="B46" s="239" t="s">
        <v>1062</v>
      </c>
      <c r="C46" s="234"/>
      <c r="D46" s="234"/>
      <c r="E46" s="234"/>
      <c r="F46" s="234"/>
      <c r="G46" s="234"/>
      <c r="H46" s="217"/>
      <c r="I46" s="217"/>
    </row>
    <row r="47" spans="1:9" x14ac:dyDescent="0.25">
      <c r="A47" s="233" t="s">
        <v>402</v>
      </c>
      <c r="B47" s="239" t="s">
        <v>1063</v>
      </c>
      <c r="C47" s="234"/>
      <c r="D47" s="234"/>
      <c r="E47" s="234"/>
      <c r="F47" s="234"/>
      <c r="G47" s="234"/>
      <c r="H47" s="217"/>
      <c r="I47" s="217"/>
    </row>
    <row r="48" spans="1:9" x14ac:dyDescent="0.25">
      <c r="A48" s="233" t="s">
        <v>411</v>
      </c>
      <c r="B48" s="239" t="s">
        <v>1064</v>
      </c>
      <c r="C48" s="234"/>
      <c r="D48" s="234"/>
      <c r="E48" s="234"/>
      <c r="F48" s="234"/>
      <c r="G48" s="234"/>
      <c r="H48" s="217"/>
      <c r="I48" s="217"/>
    </row>
    <row r="49" spans="1:9" x14ac:dyDescent="0.25">
      <c r="A49" s="233" t="s">
        <v>414</v>
      </c>
      <c r="B49" s="239" t="s">
        <v>1065</v>
      </c>
      <c r="C49" s="234"/>
      <c r="D49" s="234"/>
      <c r="E49" s="234"/>
      <c r="F49" s="234"/>
      <c r="G49" s="234"/>
      <c r="H49" s="217"/>
      <c r="I49" s="217"/>
    </row>
    <row r="50" spans="1:9" ht="25.5" x14ac:dyDescent="0.25">
      <c r="A50" s="322" t="s">
        <v>18</v>
      </c>
      <c r="B50" s="322" t="s">
        <v>1066</v>
      </c>
      <c r="C50" s="322" t="s">
        <v>1067</v>
      </c>
      <c r="D50" s="322"/>
      <c r="E50" s="322" t="s">
        <v>1068</v>
      </c>
      <c r="F50" s="322"/>
      <c r="G50" s="232" t="s">
        <v>1069</v>
      </c>
      <c r="H50" s="217"/>
      <c r="I50" s="217"/>
    </row>
    <row r="51" spans="1:9" ht="14.25" customHeight="1" x14ac:dyDescent="0.25">
      <c r="A51" s="322"/>
      <c r="B51" s="322"/>
      <c r="C51" s="232" t="s">
        <v>1053</v>
      </c>
      <c r="D51" s="232" t="s">
        <v>1054</v>
      </c>
      <c r="E51" s="232" t="s">
        <v>1053</v>
      </c>
      <c r="F51" s="232" t="s">
        <v>1054</v>
      </c>
      <c r="G51" s="238"/>
      <c r="H51" s="217"/>
      <c r="I51" s="217"/>
    </row>
    <row r="52" spans="1:9" ht="25.5" x14ac:dyDescent="0.25">
      <c r="A52" s="233" t="s">
        <v>419</v>
      </c>
      <c r="B52" s="239" t="s">
        <v>1070</v>
      </c>
      <c r="C52" s="234"/>
      <c r="D52" s="234"/>
      <c r="E52" s="234"/>
      <c r="F52" s="234"/>
      <c r="G52" s="234"/>
      <c r="H52" s="217"/>
      <c r="I52" s="217"/>
    </row>
    <row r="53" spans="1:9" x14ac:dyDescent="0.25">
      <c r="A53" s="233" t="s">
        <v>422</v>
      </c>
      <c r="B53" s="239" t="s">
        <v>1071</v>
      </c>
      <c r="C53" s="234"/>
      <c r="D53" s="234"/>
      <c r="E53" s="234"/>
      <c r="F53" s="234"/>
      <c r="G53" s="234"/>
      <c r="H53" s="217"/>
      <c r="I53" s="217"/>
    </row>
    <row r="54" spans="1:9" x14ac:dyDescent="0.25">
      <c r="A54" s="233" t="s">
        <v>493</v>
      </c>
      <c r="B54" s="239" t="s">
        <v>1072</v>
      </c>
      <c r="C54" s="234"/>
      <c r="D54" s="234"/>
      <c r="E54" s="234"/>
      <c r="F54" s="234"/>
      <c r="G54" s="234"/>
      <c r="H54" s="217"/>
      <c r="I54" s="217"/>
    </row>
    <row r="55" spans="1:9" x14ac:dyDescent="0.25">
      <c r="A55" s="235"/>
      <c r="B55" s="236"/>
      <c r="C55" s="236"/>
      <c r="D55" s="236"/>
      <c r="E55" s="236"/>
      <c r="F55" s="236"/>
      <c r="G55" s="236"/>
      <c r="H55" s="217"/>
      <c r="I55" s="217"/>
    </row>
    <row r="56" spans="1:9" s="229" customFormat="1" x14ac:dyDescent="0.25">
      <c r="A56" s="237" t="s">
        <v>1073</v>
      </c>
    </row>
    <row r="57" spans="1:9" ht="9.75" customHeight="1" x14ac:dyDescent="0.25">
      <c r="A57" s="240"/>
      <c r="B57" s="217"/>
      <c r="C57" s="217"/>
      <c r="D57" s="217"/>
      <c r="E57" s="217"/>
      <c r="F57" s="217"/>
      <c r="G57" s="217"/>
      <c r="H57" s="217"/>
      <c r="I57" s="217"/>
    </row>
    <row r="58" spans="1:9" s="229" customFormat="1" x14ac:dyDescent="0.25">
      <c r="A58" s="230" t="s">
        <v>1074</v>
      </c>
    </row>
    <row r="59" spans="1:9" ht="9.75" customHeight="1" x14ac:dyDescent="0.25">
      <c r="A59" s="231"/>
      <c r="B59" s="217"/>
      <c r="C59" s="217"/>
      <c r="D59" s="217"/>
      <c r="E59" s="217"/>
      <c r="F59" s="217"/>
      <c r="G59" s="217"/>
      <c r="H59" s="217"/>
      <c r="I59" s="217"/>
    </row>
    <row r="60" spans="1:9" ht="26.25" customHeight="1" x14ac:dyDescent="0.25">
      <c r="A60" s="329" t="s">
        <v>18</v>
      </c>
      <c r="B60" s="322" t="s">
        <v>1037</v>
      </c>
      <c r="C60" s="322" t="s">
        <v>1067</v>
      </c>
      <c r="D60" s="322"/>
      <c r="E60" s="322" t="s">
        <v>1051</v>
      </c>
      <c r="F60" s="322"/>
      <c r="G60" s="232" t="s">
        <v>1075</v>
      </c>
      <c r="H60" s="217"/>
      <c r="I60" s="217"/>
    </row>
    <row r="61" spans="1:9" ht="14.25" customHeight="1" x14ac:dyDescent="0.25">
      <c r="A61" s="329"/>
      <c r="B61" s="322"/>
      <c r="C61" s="232" t="s">
        <v>1053</v>
      </c>
      <c r="D61" s="232" t="s">
        <v>1054</v>
      </c>
      <c r="E61" s="232" t="s">
        <v>1053</v>
      </c>
      <c r="F61" s="232" t="s">
        <v>1054</v>
      </c>
      <c r="G61" s="238"/>
      <c r="H61" s="217"/>
      <c r="I61" s="217"/>
    </row>
    <row r="62" spans="1:9" ht="25.5" x14ac:dyDescent="0.25">
      <c r="A62" s="233" t="s">
        <v>49</v>
      </c>
      <c r="B62" s="234" t="s">
        <v>1076</v>
      </c>
      <c r="C62" s="234"/>
      <c r="D62" s="234"/>
      <c r="E62" s="234"/>
      <c r="F62" s="234"/>
      <c r="G62" s="234"/>
      <c r="H62" s="217"/>
      <c r="I62" s="217"/>
    </row>
    <row r="63" spans="1:9" x14ac:dyDescent="0.25">
      <c r="A63" s="233"/>
      <c r="B63" s="234" t="s">
        <v>1077</v>
      </c>
      <c r="C63" s="234"/>
      <c r="D63" s="234"/>
      <c r="E63" s="234"/>
      <c r="F63" s="234"/>
      <c r="G63" s="234"/>
      <c r="H63" s="217"/>
      <c r="I63" s="217"/>
    </row>
    <row r="64" spans="1:9" x14ac:dyDescent="0.25">
      <c r="A64" s="233"/>
      <c r="B64" s="234" t="s">
        <v>1061</v>
      </c>
      <c r="C64" s="234"/>
      <c r="D64" s="234"/>
      <c r="E64" s="234"/>
      <c r="F64" s="234"/>
      <c r="G64" s="234"/>
      <c r="H64" s="217"/>
      <c r="I64" s="217"/>
    </row>
    <row r="65" spans="1:9" x14ac:dyDescent="0.25">
      <c r="A65" s="233"/>
      <c r="B65" s="234" t="s">
        <v>1078</v>
      </c>
      <c r="C65" s="234"/>
      <c r="D65" s="234"/>
      <c r="E65" s="234"/>
      <c r="F65" s="234"/>
      <c r="G65" s="234"/>
      <c r="H65" s="217"/>
      <c r="I65" s="217"/>
    </row>
    <row r="66" spans="1:9" x14ac:dyDescent="0.25">
      <c r="A66" s="233" t="s">
        <v>69</v>
      </c>
      <c r="B66" s="234" t="s">
        <v>1079</v>
      </c>
      <c r="C66" s="234"/>
      <c r="D66" s="234"/>
      <c r="E66" s="234"/>
      <c r="F66" s="234"/>
      <c r="G66" s="234"/>
      <c r="H66" s="217"/>
      <c r="I66" s="217"/>
    </row>
    <row r="67" spans="1:9" x14ac:dyDescent="0.25">
      <c r="A67" s="233"/>
      <c r="B67" s="234" t="s">
        <v>1080</v>
      </c>
      <c r="C67" s="234"/>
      <c r="D67" s="234"/>
      <c r="E67" s="234"/>
      <c r="F67" s="234"/>
      <c r="G67" s="234"/>
      <c r="H67" s="217"/>
      <c r="I67" s="217"/>
    </row>
    <row r="68" spans="1:9" x14ac:dyDescent="0.25">
      <c r="A68" s="233"/>
      <c r="B68" s="234" t="s">
        <v>1081</v>
      </c>
      <c r="C68" s="234"/>
      <c r="D68" s="234"/>
      <c r="E68" s="234"/>
      <c r="F68" s="234"/>
      <c r="G68" s="234"/>
      <c r="H68" s="217"/>
      <c r="I68" s="217"/>
    </row>
    <row r="69" spans="1:9" ht="25.5" x14ac:dyDescent="0.25">
      <c r="A69" s="233" t="s">
        <v>125</v>
      </c>
      <c r="B69" s="234" t="s">
        <v>1082</v>
      </c>
      <c r="C69" s="234"/>
      <c r="D69" s="234"/>
      <c r="E69" s="234"/>
      <c r="F69" s="234"/>
      <c r="G69" s="234"/>
      <c r="H69" s="217"/>
      <c r="I69" s="217"/>
    </row>
    <row r="70" spans="1:9" ht="25.5" x14ac:dyDescent="0.25">
      <c r="A70" s="233" t="s">
        <v>163</v>
      </c>
      <c r="B70" s="234" t="s">
        <v>1083</v>
      </c>
      <c r="C70" s="234"/>
      <c r="D70" s="234"/>
      <c r="E70" s="234"/>
      <c r="F70" s="234"/>
      <c r="G70" s="234"/>
      <c r="H70" s="217"/>
      <c r="I70" s="217"/>
    </row>
    <row r="71" spans="1:9" x14ac:dyDescent="0.25">
      <c r="A71" s="234"/>
      <c r="B71" s="234" t="s">
        <v>1084</v>
      </c>
      <c r="C71" s="234"/>
      <c r="D71" s="234"/>
      <c r="E71" s="234"/>
      <c r="F71" s="234"/>
      <c r="G71" s="234"/>
      <c r="H71" s="217"/>
      <c r="I71" s="217"/>
    </row>
    <row r="72" spans="1:9" ht="25.5" x14ac:dyDescent="0.25">
      <c r="A72" s="234"/>
      <c r="B72" s="234" t="s">
        <v>1085</v>
      </c>
      <c r="C72" s="234"/>
      <c r="D72" s="234"/>
      <c r="E72" s="234"/>
      <c r="F72" s="234"/>
      <c r="G72" s="234"/>
      <c r="H72" s="217"/>
      <c r="I72" s="217"/>
    </row>
    <row r="73" spans="1:9" ht="9" customHeight="1" x14ac:dyDescent="0.25">
      <c r="A73" s="236"/>
      <c r="B73" s="236"/>
      <c r="C73" s="236"/>
      <c r="D73" s="236"/>
      <c r="E73" s="236"/>
      <c r="F73" s="236"/>
      <c r="G73" s="236"/>
      <c r="H73" s="217"/>
      <c r="I73" s="217"/>
    </row>
    <row r="74" spans="1:9" s="229" customFormat="1" x14ac:dyDescent="0.25">
      <c r="A74" s="237" t="s">
        <v>1086</v>
      </c>
    </row>
    <row r="75" spans="1:9" ht="8.25" customHeight="1" x14ac:dyDescent="0.25">
      <c r="A75" s="240"/>
      <c r="B75" s="217"/>
      <c r="C75" s="217"/>
      <c r="D75" s="217"/>
      <c r="E75" s="217"/>
      <c r="F75" s="217"/>
      <c r="G75" s="217"/>
      <c r="H75" s="217"/>
      <c r="I75" s="217"/>
    </row>
    <row r="76" spans="1:9" s="229" customFormat="1" x14ac:dyDescent="0.25">
      <c r="A76" s="230" t="s">
        <v>1087</v>
      </c>
    </row>
    <row r="77" spans="1:9" x14ac:dyDescent="0.25">
      <c r="A77" s="231"/>
      <c r="B77" s="217"/>
      <c r="C77" s="217"/>
      <c r="D77" s="217"/>
      <c r="E77" s="217"/>
      <c r="F77" s="217"/>
      <c r="G77" s="217"/>
      <c r="H77" s="217"/>
      <c r="I77" s="217"/>
    </row>
    <row r="78" spans="1:9" ht="48.75" customHeight="1" x14ac:dyDescent="0.25">
      <c r="A78" s="329" t="s">
        <v>18</v>
      </c>
      <c r="B78" s="322" t="s">
        <v>1088</v>
      </c>
      <c r="C78" s="232" t="s">
        <v>1089</v>
      </c>
      <c r="D78" s="232"/>
      <c r="E78" s="232" t="s">
        <v>1090</v>
      </c>
      <c r="F78" s="232"/>
      <c r="G78" s="232" t="s">
        <v>1091</v>
      </c>
      <c r="I78" s="217"/>
    </row>
    <row r="79" spans="1:9" ht="13.5" customHeight="1" x14ac:dyDescent="0.25">
      <c r="A79" s="329"/>
      <c r="B79" s="322"/>
      <c r="C79" s="232" t="s">
        <v>1053</v>
      </c>
      <c r="D79" s="232" t="s">
        <v>1054</v>
      </c>
      <c r="E79" s="232" t="s">
        <v>1053</v>
      </c>
      <c r="F79" s="232" t="s">
        <v>1054</v>
      </c>
      <c r="G79" s="238"/>
      <c r="I79" s="217"/>
    </row>
    <row r="80" spans="1:9" x14ac:dyDescent="0.25">
      <c r="A80" s="233" t="s">
        <v>49</v>
      </c>
      <c r="B80" s="234" t="s">
        <v>1092</v>
      </c>
      <c r="C80" s="234"/>
      <c r="D80" s="234"/>
      <c r="E80" s="234"/>
      <c r="F80" s="234"/>
      <c r="G80" s="234"/>
      <c r="I80" s="217"/>
    </row>
    <row r="81" spans="1:9" x14ac:dyDescent="0.25">
      <c r="A81" s="233">
        <v>1</v>
      </c>
      <c r="B81" s="234"/>
      <c r="C81" s="234"/>
      <c r="D81" s="234"/>
      <c r="E81" s="234"/>
      <c r="F81" s="234"/>
      <c r="G81" s="234"/>
      <c r="I81" s="217"/>
    </row>
    <row r="82" spans="1:9" x14ac:dyDescent="0.25">
      <c r="A82" s="233"/>
      <c r="B82" s="234" t="s">
        <v>597</v>
      </c>
      <c r="C82" s="234"/>
      <c r="D82" s="234"/>
      <c r="E82" s="234"/>
      <c r="F82" s="234"/>
      <c r="G82" s="234"/>
      <c r="I82" s="217"/>
    </row>
    <row r="83" spans="1:9" x14ac:dyDescent="0.25">
      <c r="A83" s="233" t="s">
        <v>69</v>
      </c>
      <c r="B83" s="234" t="s">
        <v>1093</v>
      </c>
      <c r="C83" s="234"/>
      <c r="D83" s="234"/>
      <c r="E83" s="234"/>
      <c r="F83" s="234"/>
      <c r="G83" s="234"/>
      <c r="I83" s="217"/>
    </row>
    <row r="84" spans="1:9" x14ac:dyDescent="0.25">
      <c r="A84" s="233">
        <v>1</v>
      </c>
      <c r="B84" s="234"/>
      <c r="C84" s="234"/>
      <c r="D84" s="234"/>
      <c r="E84" s="234"/>
      <c r="F84" s="234"/>
      <c r="G84" s="234"/>
      <c r="I84" s="217"/>
    </row>
    <row r="85" spans="1:9" x14ac:dyDescent="0.25">
      <c r="A85" s="233"/>
      <c r="B85" s="234" t="s">
        <v>597</v>
      </c>
      <c r="C85" s="234"/>
      <c r="D85" s="234"/>
      <c r="E85" s="234"/>
      <c r="F85" s="234"/>
      <c r="G85" s="234"/>
      <c r="I85" s="217"/>
    </row>
    <row r="86" spans="1:9" x14ac:dyDescent="0.25">
      <c r="A86" s="233" t="s">
        <v>125</v>
      </c>
      <c r="B86" s="234" t="s">
        <v>1094</v>
      </c>
      <c r="C86" s="234"/>
      <c r="D86" s="234"/>
      <c r="E86" s="234"/>
      <c r="F86" s="234"/>
      <c r="G86" s="234"/>
      <c r="I86" s="217"/>
    </row>
    <row r="87" spans="1:9" x14ac:dyDescent="0.25">
      <c r="A87" s="233">
        <v>1</v>
      </c>
      <c r="B87" s="234"/>
      <c r="C87" s="234"/>
      <c r="D87" s="234"/>
      <c r="E87" s="234"/>
      <c r="F87" s="234"/>
      <c r="G87" s="234"/>
      <c r="I87" s="217"/>
    </row>
    <row r="88" spans="1:9" x14ac:dyDescent="0.25">
      <c r="A88" s="233"/>
      <c r="B88" s="234" t="s">
        <v>597</v>
      </c>
      <c r="C88" s="234"/>
      <c r="D88" s="234"/>
      <c r="E88" s="234"/>
      <c r="F88" s="234"/>
      <c r="G88" s="234"/>
      <c r="I88" s="217"/>
    </row>
    <row r="89" spans="1:9" x14ac:dyDescent="0.25">
      <c r="A89" s="233" t="s">
        <v>163</v>
      </c>
      <c r="B89" s="234" t="s">
        <v>1095</v>
      </c>
      <c r="C89" s="234"/>
      <c r="D89" s="234"/>
      <c r="E89" s="234"/>
      <c r="F89" s="234"/>
      <c r="G89" s="234"/>
      <c r="I89" s="217"/>
    </row>
    <row r="90" spans="1:9" x14ac:dyDescent="0.25">
      <c r="A90" s="233">
        <v>1</v>
      </c>
      <c r="B90" s="234"/>
      <c r="C90" s="234"/>
      <c r="D90" s="234"/>
      <c r="E90" s="234"/>
      <c r="F90" s="234"/>
      <c r="G90" s="234"/>
      <c r="I90" s="217"/>
    </row>
    <row r="91" spans="1:9" x14ac:dyDescent="0.25">
      <c r="A91" s="233"/>
      <c r="B91" s="234" t="s">
        <v>597</v>
      </c>
      <c r="C91" s="234"/>
      <c r="D91" s="234"/>
      <c r="E91" s="234"/>
      <c r="F91" s="234"/>
      <c r="G91" s="234"/>
      <c r="I91" s="217"/>
    </row>
    <row r="92" spans="1:9" x14ac:dyDescent="0.25">
      <c r="A92" s="233" t="s">
        <v>173</v>
      </c>
      <c r="B92" s="234" t="s">
        <v>1096</v>
      </c>
      <c r="C92" s="234"/>
      <c r="D92" s="234"/>
      <c r="E92" s="234"/>
      <c r="F92" s="234"/>
      <c r="G92" s="234"/>
      <c r="I92" s="217"/>
    </row>
    <row r="93" spans="1:9" x14ac:dyDescent="0.25">
      <c r="A93" s="233">
        <v>1</v>
      </c>
      <c r="B93" s="234"/>
      <c r="C93" s="234"/>
      <c r="D93" s="234"/>
      <c r="E93" s="234"/>
      <c r="F93" s="234"/>
      <c r="G93" s="234"/>
      <c r="I93" s="217"/>
    </row>
    <row r="94" spans="1:9" x14ac:dyDescent="0.25">
      <c r="A94" s="233"/>
      <c r="B94" s="234" t="s">
        <v>597</v>
      </c>
      <c r="C94" s="234"/>
      <c r="D94" s="234"/>
      <c r="E94" s="234"/>
      <c r="F94" s="234"/>
      <c r="G94" s="234"/>
      <c r="I94" s="217"/>
    </row>
    <row r="95" spans="1:9" x14ac:dyDescent="0.25">
      <c r="A95" s="233" t="s">
        <v>199</v>
      </c>
      <c r="B95" s="234" t="s">
        <v>1097</v>
      </c>
      <c r="C95" s="234"/>
      <c r="D95" s="234"/>
      <c r="E95" s="234"/>
      <c r="F95" s="234"/>
      <c r="G95" s="234"/>
      <c r="I95" s="217"/>
    </row>
    <row r="96" spans="1:9" x14ac:dyDescent="0.25">
      <c r="A96" s="233">
        <v>1</v>
      </c>
      <c r="B96" s="234"/>
      <c r="C96" s="234"/>
      <c r="D96" s="234"/>
      <c r="E96" s="234"/>
      <c r="F96" s="234"/>
      <c r="G96" s="234"/>
      <c r="I96" s="217"/>
    </row>
    <row r="97" spans="1:9" x14ac:dyDescent="0.25">
      <c r="A97" s="233"/>
      <c r="B97" s="234" t="s">
        <v>597</v>
      </c>
      <c r="C97" s="234"/>
      <c r="D97" s="234"/>
      <c r="E97" s="234"/>
      <c r="F97" s="234"/>
      <c r="G97" s="234"/>
      <c r="I97" s="217"/>
    </row>
    <row r="98" spans="1:9" x14ac:dyDescent="0.25">
      <c r="A98" s="233" t="s">
        <v>215</v>
      </c>
      <c r="B98" s="234" t="s">
        <v>1098</v>
      </c>
      <c r="C98" s="234"/>
      <c r="D98" s="234"/>
      <c r="E98" s="234"/>
      <c r="F98" s="234"/>
      <c r="G98" s="234"/>
      <c r="I98" s="217"/>
    </row>
    <row r="99" spans="1:9" ht="4.5" customHeight="1" x14ac:dyDescent="0.25">
      <c r="A99" s="235"/>
      <c r="B99" s="236"/>
      <c r="C99" s="236"/>
      <c r="D99" s="236"/>
      <c r="E99" s="236"/>
      <c r="F99" s="236"/>
      <c r="G99" s="236"/>
      <c r="H99" s="236"/>
      <c r="I99" s="217"/>
    </row>
    <row r="100" spans="1:9" s="229" customFormat="1" x14ac:dyDescent="0.25">
      <c r="A100" s="237" t="s">
        <v>1073</v>
      </c>
    </row>
    <row r="101" spans="1:9" ht="3" customHeight="1" x14ac:dyDescent="0.25">
      <c r="A101" s="217"/>
      <c r="B101" s="217"/>
      <c r="C101" s="217"/>
      <c r="D101" s="217"/>
      <c r="E101" s="217"/>
      <c r="F101" s="217"/>
      <c r="G101" s="217"/>
      <c r="H101" s="217"/>
      <c r="I101" s="217"/>
    </row>
    <row r="102" spans="1:9" s="244" customFormat="1" ht="49.5" customHeight="1" x14ac:dyDescent="0.25">
      <c r="A102" s="241"/>
      <c r="B102" s="330"/>
      <c r="C102" s="330"/>
      <c r="D102" s="242"/>
      <c r="E102" s="331"/>
      <c r="F102" s="330"/>
      <c r="G102" s="330"/>
      <c r="H102" s="243"/>
      <c r="I102" s="242"/>
    </row>
    <row r="103" spans="1:9" s="244" customFormat="1" ht="27" customHeight="1" x14ac:dyDescent="0.25">
      <c r="A103" s="245"/>
      <c r="B103" s="330"/>
      <c r="C103" s="330"/>
      <c r="D103" s="242"/>
      <c r="E103" s="242"/>
      <c r="F103" s="242"/>
      <c r="G103" s="242"/>
      <c r="H103" s="242"/>
      <c r="I103" s="242"/>
    </row>
    <row r="104" spans="1:9" s="244" customFormat="1" ht="27" customHeight="1" x14ac:dyDescent="0.25">
      <c r="A104" s="245"/>
      <c r="B104" s="241"/>
      <c r="C104" s="241"/>
      <c r="D104" s="242"/>
      <c r="E104" s="242"/>
      <c r="F104" s="242"/>
      <c r="G104" s="242"/>
      <c r="H104" s="242"/>
      <c r="I104" s="242"/>
    </row>
    <row r="105" spans="1:9" s="244" customFormat="1" ht="27" customHeight="1" x14ac:dyDescent="0.25">
      <c r="A105" s="245"/>
      <c r="B105" s="241"/>
      <c r="C105" s="241"/>
      <c r="D105" s="242"/>
      <c r="E105" s="242"/>
      <c r="F105" s="242"/>
      <c r="G105" s="242"/>
      <c r="H105" s="242"/>
      <c r="I105" s="242"/>
    </row>
    <row r="106" spans="1:9" s="244" customFormat="1" x14ac:dyDescent="0.25">
      <c r="A106" s="242"/>
      <c r="B106" s="242"/>
      <c r="C106" s="242"/>
      <c r="D106" s="242"/>
      <c r="E106" s="242"/>
      <c r="F106" s="242"/>
      <c r="G106" s="242"/>
      <c r="H106" s="242"/>
      <c r="I106" s="242"/>
    </row>
    <row r="107" spans="1:9" s="244" customFormat="1" x14ac:dyDescent="0.25">
      <c r="A107" s="242"/>
      <c r="B107" s="242"/>
      <c r="C107" s="242"/>
      <c r="D107" s="242"/>
      <c r="E107" s="242"/>
      <c r="F107" s="242"/>
      <c r="G107" s="242"/>
      <c r="H107" s="242"/>
      <c r="I107" s="242"/>
    </row>
    <row r="108" spans="1:9" s="246" customFormat="1" ht="12.75" customHeight="1" x14ac:dyDescent="0.25">
      <c r="B108" s="332" t="s">
        <v>42</v>
      </c>
      <c r="C108" s="332"/>
      <c r="D108" s="333" t="s">
        <v>43</v>
      </c>
      <c r="E108" s="333"/>
      <c r="F108" s="333"/>
      <c r="G108" s="333"/>
      <c r="H108" s="247"/>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q8apVkFijbfWjm9Hf3kQ1Bv7zzjNs8Vc4p1RvxqUAig=</DigestValue>
    </Reference>
    <Reference Type="http://www.w3.org/2000/09/xmldsig#Object" URI="#idOfficeObject">
      <DigestMethod Algorithm="http://www.w3.org/2001/04/xmlenc#sha256"/>
      <DigestValue>2lZUXUv0iUWGjp9RtA97q8WDwSXqWMLPVUPgVUhT1+Q=</DigestValue>
    </Reference>
    <Reference Type="http://uri.etsi.org/01903#SignedProperties" URI="#idSignedProperties">
      <Transforms>
        <Transform Algorithm="http://www.w3.org/TR/2001/REC-xml-c14n-20010315"/>
      </Transforms>
      <DigestMethod Algorithm="http://www.w3.org/2001/04/xmlenc#sha256"/>
      <DigestValue>0+5riMceqhifDXLoEdHCHIjTPivEX9HyW4+aQGOg/nc=</DigestValue>
    </Reference>
  </SignedInfo>
  <SignatureValue>eGGtT+FD8JHXJG8mknQM7jvzAO3XwL1ZzxpmL3kwwRNYv7gkRIPCYUEOhRIGACsqlw2/T8PLHXH7
ymcrcSsOb09cufjL/WknFUYq8/nGM/P4sF7sA28R3eiVD0h7RYsUZ3EDxt2ibIDxchSoOHFGaVMC
caxbXoZ7RLK5z/OHiKnjbYnXzlbe+2RkWSu7u2ckhL4DX6Au7Ap9tfKBpaYVb09bAlW67wROyZLO
iA7BUfFVcgmZFx1FLB5HsVVZ1pvv9u2TZ862u5Apz/CHevCHeFOCFwAJagFzTNrOy0bE0ijjcY3+
cZlVuD7d4Z9cNMkM+sLoXL9OTnIIucWw1MLLRw==</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A86zVTj70nB/9aR3XUP5lCsvi9G/KrK3r+DW6c7tGf8=</DigestValue>
      </Reference>
      <Reference URI="/xl/calcChain.xml?ContentType=application/vnd.openxmlformats-officedocument.spreadsheetml.calcChain+xml">
        <DigestMethod Algorithm="http://www.w3.org/2001/04/xmlenc#sha256"/>
        <DigestValue>5yc/RyUARyi3BxtXyAB6eYgltlDIa9e69FXgbgp4O9s=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f8G/lVJKJ0jkreMwdmU0b0oHGvOAzitB67E7zAMPNEg=</DigestValue>
      </Reference>
      <Reference URI="/xl/drawings/drawing10.xml?ContentType=application/vnd.openxmlformats-officedocument.drawing+xml">
        <DigestMethod Algorithm="http://www.w3.org/2001/04/xmlenc#sha256"/>
        <DigestValue>7Yv848cT+GU4xo+wrVqcrOKNtpmc69VCqo+cM+mI19E=</DigestValue>
      </Reference>
      <Reference URI="/xl/drawings/drawing11.xml?ContentType=application/vnd.openxmlformats-officedocument.drawing+xml">
        <DigestMethod Algorithm="http://www.w3.org/2001/04/xmlenc#sha256"/>
        <DigestValue>Fk4Z5T0Mc6TiLJucdaUsP6LnYwrE/tBIuZFlIFBmi7s=</DigestValue>
      </Reference>
      <Reference URI="/xl/drawings/drawing2.xml?ContentType=application/vnd.openxmlformats-officedocument.drawing+xml">
        <DigestMethod Algorithm="http://www.w3.org/2001/04/xmlenc#sha256"/>
        <DigestValue>sVIqlZ2BTwCgN/prE4uOEhtus2l79on6Qk7U1L2HCpo=</DigestValue>
      </Reference>
      <Reference URI="/xl/drawings/drawing3.xml?ContentType=application/vnd.openxmlformats-officedocument.drawing+xml">
        <DigestMethod Algorithm="http://www.w3.org/2001/04/xmlenc#sha256"/>
        <DigestValue>IcJEq34qgkOBN5hLhIasJ3yndnVcyKIqC7bQBfrqqaU=</DigestValue>
      </Reference>
      <Reference URI="/xl/drawings/drawing4.xml?ContentType=application/vnd.openxmlformats-officedocument.drawing+xml">
        <DigestMethod Algorithm="http://www.w3.org/2001/04/xmlenc#sha256"/>
        <DigestValue>6pp0UvtikSLaJx7GDhOVzmEYPbPrp5za5tqyHl1ZFq4=</DigestValue>
      </Reference>
      <Reference URI="/xl/drawings/drawing5.xml?ContentType=application/vnd.openxmlformats-officedocument.drawing+xml">
        <DigestMethod Algorithm="http://www.w3.org/2001/04/xmlenc#sha256"/>
        <DigestValue>m5VzmfIvzDiXhmb7CAv0uYerpPMsmhXryRB9v+EiD7o=</DigestValue>
      </Reference>
      <Reference URI="/xl/drawings/drawing6.xml?ContentType=application/vnd.openxmlformats-officedocument.drawing+xml">
        <DigestMethod Algorithm="http://www.w3.org/2001/04/xmlenc#sha256"/>
        <DigestValue>hGGHi810hiNtcQ1rc+j24DDnK0U0VCp9DGg+E5TlJWc=</DigestValue>
      </Reference>
      <Reference URI="/xl/drawings/drawing7.xml?ContentType=application/vnd.openxmlformats-officedocument.drawing+xml">
        <DigestMethod Algorithm="http://www.w3.org/2001/04/xmlenc#sha256"/>
        <DigestValue>Lr8btL2fzO46YDnIiNgvLBEOBM2d2HhSg0cAjoLhu3M=</DigestValue>
      </Reference>
      <Reference URI="/xl/drawings/drawing8.xml?ContentType=application/vnd.openxmlformats-officedocument.drawing+xml">
        <DigestMethod Algorithm="http://www.w3.org/2001/04/xmlenc#sha256"/>
        <DigestValue>6a2Ub7VunKSR/a3GB0gF5rW/X+bTZd26d+Fii2O5ea8=</DigestValue>
      </Reference>
      <Reference URI="/xl/drawings/drawing9.xml?ContentType=application/vnd.openxmlformats-officedocument.drawing+xml">
        <DigestMethod Algorithm="http://www.w3.org/2001/04/xmlenc#sha256"/>
        <DigestValue>XGG2dvbijFXCzlLEVilUZYPb89i3ATsxq/7/4jqhKXs=</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media/image4.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10.bin?ContentType=application/vnd.openxmlformats-officedocument.spreadsheetml.printerSettings">
        <DigestMethod Algorithm="http://www.w3.org/2001/04/xmlenc#sha256"/>
        <DigestValue>Nh7gh2YqX9FYbmMjwOoD/9FaZk+WOsYy7u5GQ3vZ9mI=</DigestValue>
      </Reference>
      <Reference URI="/xl/printerSettings/printerSettings11.bin?ContentType=application/vnd.openxmlformats-officedocument.spreadsheetml.printerSettings">
        <DigestMethod Algorithm="http://www.w3.org/2001/04/xmlenc#sha256"/>
        <DigestValue>2ZC2rNmJggZNAK8Zd+gJtEwVNol5F1IKlJ+X6gz7DWI=</DigestValue>
      </Reference>
      <Reference URI="/xl/printerSettings/printerSettings12.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Nh7gh2YqX9FYbmMjwOoD/9FaZk+WOsYy7u5GQ3vZ9mI=</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vfipu5rjXq3bQAQW4G1RT6n5k5h72TspsxwBbTpKhBM=</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Nh7gh2YqX9FYbmMjwOoD/9FaZk+WOsYy7u5GQ3vZ9mI=</DigestValue>
      </Reference>
      <Reference URI="/xl/printerSettings/printerSettings9.bin?ContentType=application/vnd.openxmlformats-officedocument.spreadsheetml.printerSettings">
        <DigestMethod Algorithm="http://www.w3.org/2001/04/xmlenc#sha256"/>
        <DigestValue>5GerHngmZF8DUnJ6bbTv+V61Db/aDS9ep/wNVkcPkiQ=</DigestValue>
      </Reference>
      <Reference URI="/xl/sharedStrings.xml?ContentType=application/vnd.openxmlformats-officedocument.spreadsheetml.sharedStrings+xml">
        <DigestMethod Algorithm="http://www.w3.org/2001/04/xmlenc#sha256"/>
        <DigestValue>XF2mc4aVI/kXIxAjxPuUgAHZpLx7q3NvXVkmz0F9FWM=</DigestValue>
      </Reference>
      <Reference URI="/xl/styles.xml?ContentType=application/vnd.openxmlformats-officedocument.spreadsheetml.styles+xml">
        <DigestMethod Algorithm="http://www.w3.org/2001/04/xmlenc#sha256"/>
        <DigestValue>aep5lVbRhcqfvAZNbWdSBK6TvbtEgvhBfKsSRat9ydI=</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ja6ob+wVQQclY7j0OGRhBdl3uzwNr7ZRk+VsigCZQ78=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gxnAb4oDlVkStw4lP+psDHrAXKx4nZlOnDqo6Tf72e8=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zIYvTNdnxHtUxX/X+68LEi/CrfP9DaMfzeUW7/MNpuY=</DigestValue>
      </Reference>
      <Reference URI="/xl/worksheets/sheet10.xml?ContentType=application/vnd.openxmlformats-officedocument.spreadsheetml.worksheet+xml">
        <DigestMethod Algorithm="http://www.w3.org/2001/04/xmlenc#sha256"/>
        <DigestValue>r+N+qmtf+c1Yd8/KYz0S54Strlz2BvzzHZdwTkIi4BI=</DigestValue>
      </Reference>
      <Reference URI="/xl/worksheets/sheet11.xml?ContentType=application/vnd.openxmlformats-officedocument.spreadsheetml.worksheet+xml">
        <DigestMethod Algorithm="http://www.w3.org/2001/04/xmlenc#sha256"/>
        <DigestValue>uEGhn3bOTAxFukwYm1w9KMt8WbPK//qyyTlmNFp3Wc8=</DigestValue>
      </Reference>
      <Reference URI="/xl/worksheets/sheet12.xml?ContentType=application/vnd.openxmlformats-officedocument.spreadsheetml.worksheet+xml">
        <DigestMethod Algorithm="http://www.w3.org/2001/04/xmlenc#sha256"/>
        <DigestValue>P6it3lFy++t0hcCjj6C68ovK1//e+HN+SrgN0cqDcwQ=</DigestValue>
      </Reference>
      <Reference URI="/xl/worksheets/sheet2.xml?ContentType=application/vnd.openxmlformats-officedocument.spreadsheetml.worksheet+xml">
        <DigestMethod Algorithm="http://www.w3.org/2001/04/xmlenc#sha256"/>
        <DigestValue>nyIlpSQyHX37ZXFf7fIqzaDq9XtvFfATKZZLxaCtuMk=</DigestValue>
      </Reference>
      <Reference URI="/xl/worksheets/sheet3.xml?ContentType=application/vnd.openxmlformats-officedocument.spreadsheetml.worksheet+xml">
        <DigestMethod Algorithm="http://www.w3.org/2001/04/xmlenc#sha256"/>
        <DigestValue>gRYfS54np+/brNHVqwqJhRcyuG1x4wi6TwMt1OKmdm4=</DigestValue>
      </Reference>
      <Reference URI="/xl/worksheets/sheet4.xml?ContentType=application/vnd.openxmlformats-officedocument.spreadsheetml.worksheet+xml">
        <DigestMethod Algorithm="http://www.w3.org/2001/04/xmlenc#sha256"/>
        <DigestValue>4PrxoioEuoKLIxyFfkcaTk9yX/6LXgt8BcetoYkbw34=</DigestValue>
      </Reference>
      <Reference URI="/xl/worksheets/sheet5.xml?ContentType=application/vnd.openxmlformats-officedocument.spreadsheetml.worksheet+xml">
        <DigestMethod Algorithm="http://www.w3.org/2001/04/xmlenc#sha256"/>
        <DigestValue>wAD3bKW1y6u5smnMkEs3ldMY3ZNtF4GDlUUxG5Wlqt4=</DigestValue>
      </Reference>
      <Reference URI="/xl/worksheets/sheet6.xml?ContentType=application/vnd.openxmlformats-officedocument.spreadsheetml.worksheet+xml">
        <DigestMethod Algorithm="http://www.w3.org/2001/04/xmlenc#sha256"/>
        <DigestValue>E6uEwOa2wu91vUfP/OLGvSPUxs0NO6fTuHRYmgAjf6o=</DigestValue>
      </Reference>
      <Reference URI="/xl/worksheets/sheet7.xml?ContentType=application/vnd.openxmlformats-officedocument.spreadsheetml.worksheet+xml">
        <DigestMethod Algorithm="http://www.w3.org/2001/04/xmlenc#sha256"/>
        <DigestValue>UhoHtwvtEQpWbudQ5ZCjNVAmacGQa3at4t7TStwjecg=</DigestValue>
      </Reference>
      <Reference URI="/xl/worksheets/sheet8.xml?ContentType=application/vnd.openxmlformats-officedocument.spreadsheetml.worksheet+xml">
        <DigestMethod Algorithm="http://www.w3.org/2001/04/xmlenc#sha256"/>
        <DigestValue>0jKmXGORMHsozw1KnRR2lFEN3ARjtingb85haDTiW8M=</DigestValue>
      </Reference>
      <Reference URI="/xl/worksheets/sheet9.xml?ContentType=application/vnd.openxmlformats-officedocument.spreadsheetml.worksheet+xml">
        <DigestMethod Algorithm="http://www.w3.org/2001/04/xmlenc#sha256"/>
        <DigestValue>uHGrByAw+KIv63MOjQnBC/gB1PJ60W3yxZSSiqKk6k4=</DigestValue>
      </Reference>
    </Manifest>
    <SignatureProperties>
      <SignatureProperty Id="idSignatureTime" Target="#idPackageSignature">
        <mdssi:SignatureTime xmlns:mdssi="http://schemas.openxmlformats.org/package/2006/digital-signature">
          <mdssi:Format>YYYY-MM-DDThh:mm:ssTZD</mdssi:Format>
          <mdssi:Value>2025-03-27T06:35:10Z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Nam_2024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2025-03-27T06:35:10Z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rGI4QnlR4Tiil4+i98GEMiJmBlv+rKn8BJhK4kG68xA=</DigestValue>
    </Reference>
    <Reference Type="http://www.w3.org/2000/09/xmldsig#Object" URI="#idOfficeObject">
      <DigestMethod Algorithm="http://www.w3.org/2001/04/xmlenc#sha256"/>
      <DigestValue>nsAkZDkfs12rw5g8IfVJz1S/YshYLD7xUXSBKVmRRNc=</DigestValue>
    </Reference>
    <Reference Type="http://uri.etsi.org/01903#SignedProperties" URI="#idSignedProperties">
      <Transforms>
        <Transform Algorithm="http://www.w3.org/TR/2001/REC-xml-c14n-20010315"/>
      </Transforms>
      <DigestMethod Algorithm="http://www.w3.org/2001/04/xmlenc#sha256"/>
      <DigestValue>mJud7uPtjkom8JNmci3sAqBK+SUdj/Ob0wDqr4JIMhk=</DigestValue>
    </Reference>
  </SignedInfo>
  <SignatureValue>H4MQe9gHy3ssD5GZkd2RldmGYtw8JQf2Gv7msldIKjraZoPtDtE0NhhdTPKNlrwpEcGdJD37Run+
LU7eGUNTLvTyZGFdUTocl3oLHrtxaQY8NnCSawFqj4XudBZW5nTEz+uB1FA7v4j8mNleTODqjYqF
tldWlnynWEf3zuxbwiOoz0fkRjwL6l2ElCXi/3s5okcZAlLKRYOsMt77nP2AFCqDU+hN8PLWh78z
wxAi0IqDSxKSSO706779uV8PGNrAGcXq0Yn4glhTZQKttcYPhCdepqlvbHypp2lMdadhPgBLbRqU
i8ZBB88qZ9eJ8eJH2cJRd2nPFLQIRhiSthAxdA==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A86zVTj70nB/9aR3XUP5lCsvi9G/KrK3r+DW6c7tGf8=</DigestValue>
      </Reference>
      <Reference URI="/xl/calcChain.xml?ContentType=application/vnd.openxmlformats-officedocument.spreadsheetml.calcChain+xml">
        <DigestMethod Algorithm="http://www.w3.org/2001/04/xmlenc#sha256"/>
        <DigestValue>5yc/RyUARyi3BxtXyAB6eYgltlDIa9e69FXgbgp4O9s=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f8G/lVJKJ0jkreMwdmU0b0oHGvOAzitB67E7zAMPNEg=</DigestValue>
      </Reference>
      <Reference URI="/xl/drawings/drawing10.xml?ContentType=application/vnd.openxmlformats-officedocument.drawing+xml">
        <DigestMethod Algorithm="http://www.w3.org/2001/04/xmlenc#sha256"/>
        <DigestValue>7Yv848cT+GU4xo+wrVqcrOKNtpmc69VCqo+cM+mI19E=</DigestValue>
      </Reference>
      <Reference URI="/xl/drawings/drawing11.xml?ContentType=application/vnd.openxmlformats-officedocument.drawing+xml">
        <DigestMethod Algorithm="http://www.w3.org/2001/04/xmlenc#sha256"/>
        <DigestValue>Fk4Z5T0Mc6TiLJucdaUsP6LnYwrE/tBIuZFlIFBmi7s=</DigestValue>
      </Reference>
      <Reference URI="/xl/drawings/drawing2.xml?ContentType=application/vnd.openxmlformats-officedocument.drawing+xml">
        <DigestMethod Algorithm="http://www.w3.org/2001/04/xmlenc#sha256"/>
        <DigestValue>sVIqlZ2BTwCgN/prE4uOEhtus2l79on6Qk7U1L2HCpo=</DigestValue>
      </Reference>
      <Reference URI="/xl/drawings/drawing3.xml?ContentType=application/vnd.openxmlformats-officedocument.drawing+xml">
        <DigestMethod Algorithm="http://www.w3.org/2001/04/xmlenc#sha256"/>
        <DigestValue>IcJEq34qgkOBN5hLhIasJ3yndnVcyKIqC7bQBfrqqaU=</DigestValue>
      </Reference>
      <Reference URI="/xl/drawings/drawing4.xml?ContentType=application/vnd.openxmlformats-officedocument.drawing+xml">
        <DigestMethod Algorithm="http://www.w3.org/2001/04/xmlenc#sha256"/>
        <DigestValue>6pp0UvtikSLaJx7GDhOVzmEYPbPrp5za5tqyHl1ZFq4=</DigestValue>
      </Reference>
      <Reference URI="/xl/drawings/drawing5.xml?ContentType=application/vnd.openxmlformats-officedocument.drawing+xml">
        <DigestMethod Algorithm="http://www.w3.org/2001/04/xmlenc#sha256"/>
        <DigestValue>m5VzmfIvzDiXhmb7CAv0uYerpPMsmhXryRB9v+EiD7o=</DigestValue>
      </Reference>
      <Reference URI="/xl/drawings/drawing6.xml?ContentType=application/vnd.openxmlformats-officedocument.drawing+xml">
        <DigestMethod Algorithm="http://www.w3.org/2001/04/xmlenc#sha256"/>
        <DigestValue>hGGHi810hiNtcQ1rc+j24DDnK0U0VCp9DGg+E5TlJWc=</DigestValue>
      </Reference>
      <Reference URI="/xl/drawings/drawing7.xml?ContentType=application/vnd.openxmlformats-officedocument.drawing+xml">
        <DigestMethod Algorithm="http://www.w3.org/2001/04/xmlenc#sha256"/>
        <DigestValue>Lr8btL2fzO46YDnIiNgvLBEOBM2d2HhSg0cAjoLhu3M=</DigestValue>
      </Reference>
      <Reference URI="/xl/drawings/drawing8.xml?ContentType=application/vnd.openxmlformats-officedocument.drawing+xml">
        <DigestMethod Algorithm="http://www.w3.org/2001/04/xmlenc#sha256"/>
        <DigestValue>6a2Ub7VunKSR/a3GB0gF5rW/X+bTZd26d+Fii2O5ea8=</DigestValue>
      </Reference>
      <Reference URI="/xl/drawings/drawing9.xml?ContentType=application/vnd.openxmlformats-officedocument.drawing+xml">
        <DigestMethod Algorithm="http://www.w3.org/2001/04/xmlenc#sha256"/>
        <DigestValue>XGG2dvbijFXCzlLEVilUZYPb89i3ATsxq/7/4jqhKXs=</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media/image4.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10.bin?ContentType=application/vnd.openxmlformats-officedocument.spreadsheetml.printerSettings">
        <DigestMethod Algorithm="http://www.w3.org/2001/04/xmlenc#sha256"/>
        <DigestValue>Nh7gh2YqX9FYbmMjwOoD/9FaZk+WOsYy7u5GQ3vZ9mI=</DigestValue>
      </Reference>
      <Reference URI="/xl/printerSettings/printerSettings11.bin?ContentType=application/vnd.openxmlformats-officedocument.spreadsheetml.printerSettings">
        <DigestMethod Algorithm="http://www.w3.org/2001/04/xmlenc#sha256"/>
        <DigestValue>2ZC2rNmJggZNAK8Zd+gJtEwVNol5F1IKlJ+X6gz7DWI=</DigestValue>
      </Reference>
      <Reference URI="/xl/printerSettings/printerSettings12.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Nh7gh2YqX9FYbmMjwOoD/9FaZk+WOsYy7u5GQ3vZ9mI=</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vfipu5rjXq3bQAQW4G1RT6n5k5h72TspsxwBbTpKhBM=</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Nh7gh2YqX9FYbmMjwOoD/9FaZk+WOsYy7u5GQ3vZ9mI=</DigestValue>
      </Reference>
      <Reference URI="/xl/printerSettings/printerSettings9.bin?ContentType=application/vnd.openxmlformats-officedocument.spreadsheetml.printerSettings">
        <DigestMethod Algorithm="http://www.w3.org/2001/04/xmlenc#sha256"/>
        <DigestValue>5GerHngmZF8DUnJ6bbTv+V61Db/aDS9ep/wNVkcPkiQ=</DigestValue>
      </Reference>
      <Reference URI="/xl/sharedStrings.xml?ContentType=application/vnd.openxmlformats-officedocument.spreadsheetml.sharedStrings+xml">
        <DigestMethod Algorithm="http://www.w3.org/2001/04/xmlenc#sha256"/>
        <DigestValue>XF2mc4aVI/kXIxAjxPuUgAHZpLx7q3NvXVkmz0F9FWM=</DigestValue>
      </Reference>
      <Reference URI="/xl/styles.xml?ContentType=application/vnd.openxmlformats-officedocument.spreadsheetml.styles+xml">
        <DigestMethod Algorithm="http://www.w3.org/2001/04/xmlenc#sha256"/>
        <DigestValue>aep5lVbRhcqfvAZNbWdSBK6TvbtEgvhBfKsSRat9ydI=</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ja6ob+wVQQclY7j0OGRhBdl3uzwNr7ZRk+VsigCZQ78=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gxnAb4oDlVkStw4lP+psDHrAXKx4nZlOnDqo6Tf72e8=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zIYvTNdnxHtUxX/X+68LEi/CrfP9DaMfzeUW7/MNpuY=</DigestValue>
      </Reference>
      <Reference URI="/xl/worksheets/sheet10.xml?ContentType=application/vnd.openxmlformats-officedocument.spreadsheetml.worksheet+xml">
        <DigestMethod Algorithm="http://www.w3.org/2001/04/xmlenc#sha256"/>
        <DigestValue>r+N+qmtf+c1Yd8/KYz0S54Strlz2BvzzHZdwTkIi4BI=</DigestValue>
      </Reference>
      <Reference URI="/xl/worksheets/sheet11.xml?ContentType=application/vnd.openxmlformats-officedocument.spreadsheetml.worksheet+xml">
        <DigestMethod Algorithm="http://www.w3.org/2001/04/xmlenc#sha256"/>
        <DigestValue>uEGhn3bOTAxFukwYm1w9KMt8WbPK//qyyTlmNFp3Wc8=</DigestValue>
      </Reference>
      <Reference URI="/xl/worksheets/sheet12.xml?ContentType=application/vnd.openxmlformats-officedocument.spreadsheetml.worksheet+xml">
        <DigestMethod Algorithm="http://www.w3.org/2001/04/xmlenc#sha256"/>
        <DigestValue>P6it3lFy++t0hcCjj6C68ovK1//e+HN+SrgN0cqDcwQ=</DigestValue>
      </Reference>
      <Reference URI="/xl/worksheets/sheet2.xml?ContentType=application/vnd.openxmlformats-officedocument.spreadsheetml.worksheet+xml">
        <DigestMethod Algorithm="http://www.w3.org/2001/04/xmlenc#sha256"/>
        <DigestValue>nyIlpSQyHX37ZXFf7fIqzaDq9XtvFfATKZZLxaCtuMk=</DigestValue>
      </Reference>
      <Reference URI="/xl/worksheets/sheet3.xml?ContentType=application/vnd.openxmlformats-officedocument.spreadsheetml.worksheet+xml">
        <DigestMethod Algorithm="http://www.w3.org/2001/04/xmlenc#sha256"/>
        <DigestValue>gRYfS54np+/brNHVqwqJhRcyuG1x4wi6TwMt1OKmdm4=</DigestValue>
      </Reference>
      <Reference URI="/xl/worksheets/sheet4.xml?ContentType=application/vnd.openxmlformats-officedocument.spreadsheetml.worksheet+xml">
        <DigestMethod Algorithm="http://www.w3.org/2001/04/xmlenc#sha256"/>
        <DigestValue>4PrxoioEuoKLIxyFfkcaTk9yX/6LXgt8BcetoYkbw34=</DigestValue>
      </Reference>
      <Reference URI="/xl/worksheets/sheet5.xml?ContentType=application/vnd.openxmlformats-officedocument.spreadsheetml.worksheet+xml">
        <DigestMethod Algorithm="http://www.w3.org/2001/04/xmlenc#sha256"/>
        <DigestValue>wAD3bKW1y6u5smnMkEs3ldMY3ZNtF4GDlUUxG5Wlqt4=</DigestValue>
      </Reference>
      <Reference URI="/xl/worksheets/sheet6.xml?ContentType=application/vnd.openxmlformats-officedocument.spreadsheetml.worksheet+xml">
        <DigestMethod Algorithm="http://www.w3.org/2001/04/xmlenc#sha256"/>
        <DigestValue>E6uEwOa2wu91vUfP/OLGvSPUxs0NO6fTuHRYmgAjf6o=</DigestValue>
      </Reference>
      <Reference URI="/xl/worksheets/sheet7.xml?ContentType=application/vnd.openxmlformats-officedocument.spreadsheetml.worksheet+xml">
        <DigestMethod Algorithm="http://www.w3.org/2001/04/xmlenc#sha256"/>
        <DigestValue>UhoHtwvtEQpWbudQ5ZCjNVAmacGQa3at4t7TStwjecg=</DigestValue>
      </Reference>
      <Reference URI="/xl/worksheets/sheet8.xml?ContentType=application/vnd.openxmlformats-officedocument.spreadsheetml.worksheet+xml">
        <DigestMethod Algorithm="http://www.w3.org/2001/04/xmlenc#sha256"/>
        <DigestValue>0jKmXGORMHsozw1KnRR2lFEN3ARjtingb85haDTiW8M=</DigestValue>
      </Reference>
      <Reference URI="/xl/worksheets/sheet9.xml?ContentType=application/vnd.openxmlformats-officedocument.spreadsheetml.worksheet+xml">
        <DigestMethod Algorithm="http://www.w3.org/2001/04/xmlenc#sha256"/>
        <DigestValue>uHGrByAw+KIv63MOjQnBC/gB1PJ60W3yxZSSiqKk6k4=</DigestValue>
      </Reference>
    </Manifest>
    <SignatureProperties>
      <SignatureProperty Id="idSignatureTime" Target="#idPackageSignature">
        <mdssi:SignatureTime xmlns:mdssi="http://schemas.openxmlformats.org/package/2006/digital-signature">
          <mdssi:Format>YYYY-MM-DDThh:mm:ssTZD</mdssi:Format>
          <mdssi:Value>2025-03-29T03:11:56Z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2025-03-29T03:11:56Z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10</vt:i4>
      </vt:variant>
    </vt:vector>
  </HeadingPairs>
  <TitlesOfParts>
    <vt:vector size="22" baseType="lpstr">
      <vt:lpstr>Báo cáo thu nhập</vt:lpstr>
      <vt:lpstr>Báo cáo tình hình tài chính</vt:lpstr>
      <vt:lpstr>B03_181</vt:lpstr>
      <vt:lpstr>B04_181</vt:lpstr>
      <vt:lpstr>BCLCTT</vt:lpstr>
      <vt:lpstr>BCTaiSan_06134</vt:lpstr>
      <vt:lpstr>BCKetQuaHoatDong_06135</vt:lpstr>
      <vt:lpstr>BCDanhMucDauTu_06136</vt:lpstr>
      <vt:lpstr>BCHoatDongVay_06026</vt:lpstr>
      <vt:lpstr>Khac_06137</vt:lpstr>
      <vt:lpstr>Thống kê phí giao dịch </vt:lpstr>
      <vt:lpstr>Phụ lục XXVI Part B</vt:lpstr>
      <vt:lpstr>B03_181!Print_Area</vt:lpstr>
      <vt:lpstr>B04_181!Print_Area</vt:lpstr>
      <vt:lpstr>'Báo cáo thu nhập'!Print_Area</vt:lpstr>
      <vt:lpstr>'Báo cáo tình hình tài chính'!Print_Area</vt:lpstr>
      <vt:lpstr>BCKetQuaHoatDong_06135!Print_Area</vt:lpstr>
      <vt:lpstr>BCLCTT!Print_Area</vt:lpstr>
      <vt:lpstr>BCTaiSan_06134!Print_Area</vt:lpstr>
      <vt:lpstr>Khac_06137!Print_Area</vt:lpstr>
      <vt:lpstr>'Phụ lục XXVI Part B'!Print_Area</vt:lpstr>
      <vt:lpstr>BCHoatDongVay_06026!Print_Titles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Trong Hung</dc:creator>
  <cp:lastModifiedBy>NGUYEN HA MY</cp:lastModifiedBy>
  <dcterms:created xsi:type="dcterms:W3CDTF">2020-04-09T07:35:34Z</dcterms:created>
  <dcterms:modified xsi:type="dcterms:W3CDTF">2025-03-26T11:14:16Z</dcterms:modified>
</cp:coreProperties>
</file>