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sigs" ContentType="application/vnd.openxmlformats-package.digital-signature-origin"/>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6.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_xmlsignatures/sig1.xml" ContentType="application/vnd.openxmlformats-package.digital-signature-xmlsignature+xml"/>
  <Override PartName="/_xmlsignatures/sig2.xml" ContentType="application/vnd.openxmlformats-package.digital-signature-xmlsignature+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package/2006/relationships/digital-signature/origin" Target="_xmlsignatures/origin.sigs"/></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324"/>
  <workbookPr codeName="ThisWorkbook"/>
  <mc:AlternateContent xmlns:mc="http://schemas.openxmlformats.org/markup-compatibility/2006">
    <mc:Choice Requires="x15">
      <x15ac:absPath xmlns:x15ac="http://schemas.microsoft.com/office/spreadsheetml/2010/11/ac" url="M:\TSC\TT Dich Vu Khach Hang\Ngân hàng lưu ký giám sát\Check báo cáo\VCAM\"/>
    </mc:Choice>
  </mc:AlternateContent>
  <xr:revisionPtr revIDLastSave="0" documentId="13_ncr:1_{1A9EB048-1F6D-4F41-ADE4-86851897AF84}" xr6:coauthVersionLast="47" xr6:coauthVersionMax="47" xr10:uidLastSave="{00000000-0000-0000-0000-000000000000}"/>
  <bookViews>
    <workbookView xWindow="-120" yWindow="-120" windowWidth="19440" windowHeight="15000" tabRatio="956" xr2:uid="{00000000-000D-0000-FFFF-FFFF00000000}"/>
  </bookViews>
  <sheets>
    <sheet name="Báo cáo thu nhập" sheetId="2" r:id="rId1"/>
    <sheet name="Báo cáo tình hình tài chính" sheetId="3" r:id="rId2"/>
    <sheet name="BCTaiSan_06134" sheetId="4" r:id="rId3"/>
    <sheet name="BCKetQuaHoatDong_06135" sheetId="5" r:id="rId4"/>
    <sheet name="BCDanhMucDauTu_06136" sheetId="6" r:id="rId5"/>
    <sheet name="BCHoatDongVay_06026" sheetId="8" r:id="rId6"/>
    <sheet name="Khac_06137" sheetId="7" r:id="rId7"/>
    <sheet name="Phụ lục XXVI Part B" sheetId="9" r:id="rId8"/>
  </sheets>
  <definedNames>
    <definedName name="LOCAL_MYSQL_DATE_FORMAT" localSheetId="5" hidden="1">REPT(LOCAL_YEAR_FORMAT,4)&amp;LOCAL_DATE_SEPARATOR&amp;REPT(LOCAL_MONTH_FORMAT,2)&amp;LOCAL_DATE_SEPARATOR&amp;REPT(LOCAL_DAY_FORMAT,2)&amp;" "&amp;REPT(LOCAL_HOUR_FORMAT,2)&amp;LOCAL_TIME_SEPARATOR&amp;REPT(LOCAL_MINUTE_FORMAT,2)&amp;LOCAL_TIME_SEPARATOR&amp;REPT(LOCAL_SECOND_FORMAT,2)</definedName>
    <definedName name="LOCAL_MYSQL_DATE_FORMAT" localSheetId="7" hidden="1">REPT(LOCAL_YEAR_FORMAT,4)&amp;LOCAL_DATE_SEPARATOR&amp;REPT(LOCAL_MONTH_FORMAT,2)&amp;LOCAL_DATE_SEPARATOR&amp;REPT(LOCAL_DAY_FORMAT,2)&amp;" "&amp;REPT(LOCAL_HOUR_FORMAT,2)&amp;LOCAL_TIME_SEPARATOR&amp;REPT(LOCAL_MINUTE_FORMAT,2)&amp;LOCAL_TIME_SEPARATOR&amp;REPT(LOCAL_SECOND_FORMAT,2)</definedName>
    <definedName name="LOCAL_MYSQL_DATE_FORMAT" hidden="1">REPT(LOCAL_YEAR_FORMAT,4)&amp;LOCAL_DATE_SEPARATOR&amp;REPT(LOCAL_MONTH_FORMAT,2)&amp;LOCAL_DATE_SEPARATOR&amp;REPT(LOCAL_DAY_FORMAT,2)&amp;" "&amp;REPT(LOCAL_HOUR_FORMAT,2)&amp;LOCAL_TIME_SEPARATOR&amp;REPT(LOCAL_MINUTE_FORMAT,2)&amp;LOCAL_TIME_SEPARATOR&amp;REPT(LOCAL_SECOND_FORMAT,2)</definedName>
    <definedName name="_xlnm.Print_Area" localSheetId="0">'Báo cáo thu nhập'!$A$1:$G$85</definedName>
    <definedName name="_xlnm.Print_Area" localSheetId="1">'Báo cáo tình hình tài chính'!$A$1:$E$122</definedName>
    <definedName name="_xlnm.Print_Area" localSheetId="3">BCKetQuaHoatDong_06135!$A$1:$F$89</definedName>
    <definedName name="_xlnm.Print_Area" localSheetId="2">BCTaiSan_06134!$A$1:$F$102</definedName>
    <definedName name="_xlnm.Print_Area" localSheetId="6">Khac_06137!$A$1:$E$60</definedName>
    <definedName name="_xlnm.Print_Area" localSheetId="7">'Phụ lục XXVI Part B'!$A$1:$G$108</definedName>
    <definedName name="_xlnm.Print_Titles" localSheetId="5">BCHoatDongVay_06026!$18:$19</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I83" i="5" l="1"/>
  <c r="E110" i="3" l="1"/>
  <c r="D110" i="3"/>
  <c r="E106" i="3"/>
  <c r="D106" i="3"/>
  <c r="E102" i="3"/>
  <c r="D102" i="3"/>
  <c r="E93" i="3"/>
  <c r="D93" i="3"/>
  <c r="E86" i="3"/>
  <c r="D86" i="3"/>
  <c r="E84" i="3"/>
  <c r="D84" i="3"/>
  <c r="E80" i="3"/>
  <c r="D80" i="3"/>
  <c r="E73" i="3"/>
  <c r="D73" i="3"/>
  <c r="E72" i="3"/>
  <c r="E100" i="3" s="1"/>
  <c r="D72" i="3"/>
  <c r="D100" i="3" s="1"/>
  <c r="E67" i="3"/>
  <c r="D67" i="3"/>
  <c r="E63" i="3"/>
  <c r="D63" i="3"/>
  <c r="E56" i="3"/>
  <c r="D56" i="3"/>
  <c r="E54" i="3"/>
  <c r="D54" i="3"/>
  <c r="E48" i="3"/>
  <c r="E40" i="3" s="1"/>
  <c r="E37" i="3" s="1"/>
  <c r="D48" i="3"/>
  <c r="D40" i="3" s="1"/>
  <c r="D37" i="3" s="1"/>
  <c r="E41" i="3"/>
  <c r="D41" i="3"/>
  <c r="E26" i="3"/>
  <c r="D26" i="3"/>
  <c r="E25" i="3"/>
  <c r="D25" i="3"/>
  <c r="E18" i="3"/>
  <c r="E17" i="3" s="1"/>
  <c r="D18" i="3"/>
  <c r="D17" i="3" s="1"/>
  <c r="D61" i="3" l="1"/>
  <c r="D101" i="3" s="1"/>
  <c r="E61" i="3"/>
  <c r="E101" i="3" s="1"/>
</calcChain>
</file>

<file path=xl/sharedStrings.xml><?xml version="1.0" encoding="utf-8"?>
<sst xmlns="http://schemas.openxmlformats.org/spreadsheetml/2006/main" count="1108" uniqueCount="926">
  <si>
    <t>Chỉ tiêu
Indicators</t>
  </si>
  <si>
    <t>Mã số
Code</t>
  </si>
  <si>
    <t>Thuyết minh
Note</t>
  </si>
  <si>
    <t>NĂM 2025
YEAR 2025</t>
  </si>
  <si>
    <t>NĂM 2024
YEAR 2024</t>
  </si>
  <si>
    <t>Tháng 06 năm 2025
Jun 2025</t>
  </si>
  <si>
    <t>Số lũy kế
Year-to-date</t>
  </si>
  <si>
    <t>Tháng 06 năm 2024
Jun 2024</t>
  </si>
  <si>
    <t>I. THU NHẬP, DOANH THU HOẠT ĐỘNG ĐẦU TƯ  
INVESTMENT INCOME</t>
  </si>
  <si>
    <t>01</t>
  </si>
  <si>
    <t>1.1. Cổ tức, trái tức được chia  
Dividend, coupon income</t>
  </si>
  <si>
    <t>02</t>
  </si>
  <si>
    <t>Cổ tức được chia  
Dividend income</t>
  </si>
  <si>
    <t>02.1</t>
  </si>
  <si>
    <t>Trái tức được chia  
Coupon income</t>
  </si>
  <si>
    <t>02.2</t>
  </si>
  <si>
    <t>1.2. Tiền lãi được nhận  
Interest income</t>
  </si>
  <si>
    <t>03</t>
  </si>
  <si>
    <t>Lãi tiền gửi ngân hàng  
Interest income from bank deposits</t>
  </si>
  <si>
    <t>03.1</t>
  </si>
  <si>
    <t>Lãi chứng chỉ tiền gửi  
Interest income from Certificates of Deposit</t>
  </si>
  <si>
    <t>03.2</t>
  </si>
  <si>
    <t>1.3. Lãi (lỗ) bán các khoản đầu tư  
Realized gain (losses) from disposal investments</t>
  </si>
  <si>
    <t>04</t>
  </si>
  <si>
    <t>1.4. Chênh lệch tăng, giảm đánh giá lại các khoản đầu tư chưa thực hiện  
Unrealized gain (losses) from investment revaluation</t>
  </si>
  <si>
    <t>05</t>
  </si>
  <si>
    <t>Chênh lệch tăng đánh giá lại các khoản đầu tư chưa thực hiện  
Unrealized gain (losses) from investment revaluation</t>
  </si>
  <si>
    <t>05.1</t>
  </si>
  <si>
    <t>Chênh lệch giảm đánh giá lại các khoản đầu tư chưa thực hiện  
Unrealized gain (losses) from investment revaluation</t>
  </si>
  <si>
    <t>05.2</t>
  </si>
  <si>
    <t>1.5. Doanh thu khác  
Other income</t>
  </si>
  <si>
    <t>06</t>
  </si>
  <si>
    <t>1.6. Chênh lệch lãi, lỗ tỷ giá hối đoái đã và chưa thực hiện  
Realized and unrealized gain (losses) from foreign exchange</t>
  </si>
  <si>
    <t>07</t>
  </si>
  <si>
    <t>1.7. Phụ trội/Chiết khấu trái phiếu
Amortisation of bonds</t>
  </si>
  <si>
    <t>08</t>
  </si>
  <si>
    <t>Phụ trội/Chiết khấu trái phiếu niêm yết
Amortisation of listed bonds</t>
  </si>
  <si>
    <t>08.1</t>
  </si>
  <si>
    <t>Phụ trội/Chiết khấu trái phiếu chưa niêm yết
Amortisation of unlisted bonds</t>
  </si>
  <si>
    <t>08.2</t>
  </si>
  <si>
    <t>1.8. Dự phòng nợ phải thu và dự thu khó đòi về cổ tức, tiền lãi và xử lý tổn thất nợ phải thu khó đòi về cổ tức, tiền lãi  
Provision expense for bad debts from dividends, interest income and written off bad debts from dividends, interest income</t>
  </si>
  <si>
    <t>1.9. Doanh thu khác về đầu tư   
Other investment income</t>
  </si>
  <si>
    <t>09</t>
  </si>
  <si>
    <t>II. CHI PHÍ ĐẦU TƯ  
INVESTMENT EXPENSE</t>
  </si>
  <si>
    <t>10</t>
  </si>
  <si>
    <t>2.1. Chi phí giao dịch mua, bán các khoản đầu tư  
Expense for purchasing and selling investments</t>
  </si>
  <si>
    <t>11</t>
  </si>
  <si>
    <t>Phí môi giới  
Brokerage fee</t>
  </si>
  <si>
    <t>11.1</t>
  </si>
  <si>
    <t>Chi phí thanh toán bù trừ  
Clearing settlement fee</t>
  </si>
  <si>
    <t>11.2</t>
  </si>
  <si>
    <t>Phí dịch vụ lưu ký - giao dịch chứng khoán  
Custodian service - Transaction fee</t>
  </si>
  <si>
    <t>11.3</t>
  </si>
  <si>
    <t>2.2. Chi phí dự phòng nợ phải thu khó đòi và xử lý tổn thất phải thu khó đòi  
Provision expense</t>
  </si>
  <si>
    <t>12</t>
  </si>
  <si>
    <t>2.3. Chi phí lãi vay   
Borrowing interest expense</t>
  </si>
  <si>
    <t>13</t>
  </si>
  <si>
    <t>2.4. Chi phí dự phòng giảm giá tài sản nhận thế chấp và xử lý tổn thất các khoản đầu tư cho vay có tài sản nhận thế chấp  
Impairment expense for devaluation of assets received as pledge</t>
  </si>
  <si>
    <t>14</t>
  </si>
  <si>
    <t>2.5. Chi phí đầu tư khác  
Other investments expense</t>
  </si>
  <si>
    <t>15</t>
  </si>
  <si>
    <t>III. CHI PHÍ HOẠT ĐỘNG CỦA QUỸ  
OPERATING EXPENSE</t>
  </si>
  <si>
    <t>20</t>
  </si>
  <si>
    <t>3.1. Phí quản lý Quỹ mở
Management fee</t>
  </si>
  <si>
    <t>20.1</t>
  </si>
  <si>
    <t>3.2. Phí dịch vụ lưu ký tài sản Quỹ mở 
Custodian fee</t>
  </si>
  <si>
    <t>20.2</t>
  </si>
  <si>
    <t>Phí dịch vụ lưu ký - bảo quản tài sản  
Custodian service - Safe Custody Fee</t>
  </si>
  <si>
    <t>20.2.1</t>
  </si>
  <si>
    <t>Phí dịch vụ lưu ký - phí VSD  
Custodian service -  VSD fee</t>
  </si>
  <si>
    <t>20.2.2</t>
  </si>
  <si>
    <t>Phí dịch vụ lưu ký - phí VSD về quản lý vị thế và tài sản ký quỹ cho các hợp đồng phái sinh  
Custodian service -  VSD fee for position and margin management of index future contracts</t>
  </si>
  <si>
    <t>20.2.3</t>
  </si>
  <si>
    <t>3.3. Phí dịch vụ giám sát  
Supervising fee</t>
  </si>
  <si>
    <t>20.3</t>
  </si>
  <si>
    <t>3.4. Phí dịch vụ quản trị Quỹ mở  
Fund administrative fee</t>
  </si>
  <si>
    <t>20.4</t>
  </si>
  <si>
    <t>3.5. Phí dịch vụ Đại lý chuyển nhượng  
Transfer agency fee</t>
  </si>
  <si>
    <t>20.5</t>
  </si>
  <si>
    <t>3.6. Phí dịch vụ khác của Nhà cung cấp dịch vụ cho Quỹ mở  
Other service fees</t>
  </si>
  <si>
    <t>20.6</t>
  </si>
  <si>
    <t>3.7. Chi phí họp, Đại hội Nhà đầu tư Quỹ mở
Meeting and General Meeting expense</t>
  </si>
  <si>
    <t>20.7</t>
  </si>
  <si>
    <t>3.8. Chi phí kiểm toán  
Audit expense</t>
  </si>
  <si>
    <t>20.8</t>
  </si>
  <si>
    <t>3.9. Chi phí thanh lý tài sản Quỹ mở
Asset disposal expense</t>
  </si>
  <si>
    <t>20.9</t>
  </si>
  <si>
    <t>3.10. Chi phí hoạt động khác  
Other operating expense</t>
  </si>
  <si>
    <t>20.10</t>
  </si>
  <si>
    <t>Thù lao ban đại diện Quỹ  
Remuneration of Fund's Board of Representatives</t>
  </si>
  <si>
    <t>20.10.1</t>
  </si>
  <si>
    <t>Chi phí công tác, họp của ban đại diện  
Fund's Board of Representatives travelling, meeting expense</t>
  </si>
  <si>
    <t>20.10.2</t>
  </si>
  <si>
    <t>Chi phí báo cáo thường niên  
Annual report expense</t>
  </si>
  <si>
    <t>20.10.3</t>
  </si>
  <si>
    <t>Chi phí cung cấp báo giá chứng khoán  
Price feed fee Expenses</t>
  </si>
  <si>
    <t>20.10.4</t>
  </si>
  <si>
    <t>Chi phí dịch vụ tư vấn pháp lý  
Legal consultancy expenses</t>
  </si>
  <si>
    <t>20.10.5</t>
  </si>
  <si>
    <t>Chi phí thiết lập Quỹ  
Set up Expenses</t>
  </si>
  <si>
    <t>20.10.6</t>
  </si>
  <si>
    <t>Phí quản lý thường niên trả UBCKNN  
Annual fee Expenses paid to SSC</t>
  </si>
  <si>
    <t>20.10.7</t>
  </si>
  <si>
    <t>Phí ngân hàng  
Bank charges</t>
  </si>
  <si>
    <t>20.10.8</t>
  </si>
  <si>
    <t>Chi phí công bố thông tin của Quỹ  
Expenses for information disclosure of the Fund</t>
  </si>
  <si>
    <t>20.10.9</t>
  </si>
  <si>
    <t>Phí thiết kế, in ấn, gửi thư…  
Designing, printing, posting... Expense</t>
  </si>
  <si>
    <t>20.10.10</t>
  </si>
  <si>
    <t>Phí thực hiện quyền trả cho VSD  
Fee paid to VSD for getting the list of investors</t>
  </si>
  <si>
    <t>20.10.11</t>
  </si>
  <si>
    <t>Phí đăng ký niêm yết bổ sung trả VSD  
Additional registration fee pay for VSD</t>
  </si>
  <si>
    <t>20.10.12</t>
  </si>
  <si>
    <t>Phí niêm yết  
Listing fee expenses</t>
  </si>
  <si>
    <t>20.10.13</t>
  </si>
  <si>
    <t>Chi phí khác  
Other expenses</t>
  </si>
  <si>
    <t>20.10.14</t>
  </si>
  <si>
    <t>IV. KẾT QUẢ HOẠT ĐỘNG ĐẦU TƯ   
GAIN (LOSSES) FROM INVESTMENT   (23 = 01-10-20)</t>
  </si>
  <si>
    <t>23</t>
  </si>
  <si>
    <t>V. KẾT QUẢ THU NHẬP VÀ CHI PHÍ KHÁC  
OTHER INCOME AND EXPENSE</t>
  </si>
  <si>
    <t>24</t>
  </si>
  <si>
    <t>5.1. Thu nhập khác  
Other income</t>
  </si>
  <si>
    <t>24.1</t>
  </si>
  <si>
    <t>5.2. Chi phí khác  
Other expense</t>
  </si>
  <si>
    <t>24.2</t>
  </si>
  <si>
    <t>VI. TỔNG LỢI NHUẬN KẾ TOÁN TRƯỚC THUẾ   
PROFIT BEFORE TAX  (30=23+24)</t>
  </si>
  <si>
    <t>30</t>
  </si>
  <si>
    <t>6.1. Lợi nhuận/(lỗ) đã thực hiện  
Realized profit (losses)</t>
  </si>
  <si>
    <t>31</t>
  </si>
  <si>
    <t>6.2. Lợi nhận/(lỗ) chưa thực hiện  
Unrealized profit (losses)</t>
  </si>
  <si>
    <t>32</t>
  </si>
  <si>
    <t>VII. CHI PHÍ THUẾ TNDN  
CORPORATE INCOME TAX</t>
  </si>
  <si>
    <t>40</t>
  </si>
  <si>
    <t>VIII. LỢI NHUẬN KẾ TOÁN SAU THUẾ TNDN
PROFIT AFTER TAX  (41=30-40)</t>
  </si>
  <si>
    <t>41</t>
  </si>
  <si>
    <t>CHỈ TIÊU
Indicators</t>
  </si>
  <si>
    <t>Thuyết minh
Notes</t>
  </si>
  <si>
    <t>Tại ngày 30/06/2025
As at 30 Jun 2025</t>
  </si>
  <si>
    <t>Tại ngày 31/05/2025
As at 31 May 2025</t>
  </si>
  <si>
    <t>I.TÀI SẢN
Asset</t>
  </si>
  <si>
    <t>I</t>
  </si>
  <si>
    <t>1.Tiền gửi ngân hàng và tương đương tiền
Cash at bank and cash equivalent</t>
  </si>
  <si>
    <t>110</t>
  </si>
  <si>
    <t>1.1. Tiền gửi ngân hàng
Cash at bank</t>
  </si>
  <si>
    <t>111</t>
  </si>
  <si>
    <t>Tiền gửi của nhà đầu tư cho hoạt động mua Chứng chỉ quỹ
Cash at bank for Fund's subscription</t>
  </si>
  <si>
    <t>111.1</t>
  </si>
  <si>
    <t>Tiền phải trả cho Nhà đầu tư về mua lại Chứng chỉ quỹ
Cash at bank for Fund's redemption</t>
  </si>
  <si>
    <t>111.2</t>
  </si>
  <si>
    <t>Tiền gửi ngân hàng cho hoạt động của Quỹ
Cash at bank for Fund's operation</t>
  </si>
  <si>
    <t>111.3</t>
  </si>
  <si>
    <t>Tiền gửi ký quỹ cho hoạt động đầu tư chứng khoán phái sinh
Margin account for trading derivatives</t>
  </si>
  <si>
    <t>111.4</t>
  </si>
  <si>
    <t>1.2. Tiền gửi có kỳ hạn dưới 3 tháng
Deposit with term less than 3 months</t>
  </si>
  <si>
    <t>112</t>
  </si>
  <si>
    <t>1.3. Tài khoản phong tỏa
Escrow account</t>
  </si>
  <si>
    <t>113</t>
  </si>
  <si>
    <t>2. Các khoản đầu tư thuần
Investment</t>
  </si>
  <si>
    <t>120</t>
  </si>
  <si>
    <t>2.1. Các khoản đầu tư
Investment</t>
  </si>
  <si>
    <t>121</t>
  </si>
  <si>
    <t>Cổ phiếu niêm yết
Listed Shares</t>
  </si>
  <si>
    <t>121.1</t>
  </si>
  <si>
    <t>Cổ phiếu chưa niêm yết
Unlisted Shares</t>
  </si>
  <si>
    <t>121.2</t>
  </si>
  <si>
    <t>Trái phiếu niêm yết
List Bonds</t>
  </si>
  <si>
    <t>121.3</t>
  </si>
  <si>
    <t>Trái phiếu chưa niêm yết
Unlisted Bonds</t>
  </si>
  <si>
    <t>121.4</t>
  </si>
  <si>
    <t>Chứng chỉ tiền gửi
Certificates of Deposit</t>
  </si>
  <si>
    <t>121.5</t>
  </si>
  <si>
    <t>Hợp đồng tiền gửi có kỳ hạn trên ba (03) tháng
Deposit with term over three (03) months</t>
  </si>
  <si>
    <t>121.6</t>
  </si>
  <si>
    <t>Quyền mua chứng khoán
Investments - Rights</t>
  </si>
  <si>
    <t>121.7</t>
  </si>
  <si>
    <t>Hợp đồng tương lai chỉ số
Index future contracts</t>
  </si>
  <si>
    <t>121.8</t>
  </si>
  <si>
    <t>Đầu tư khác
Other Investments</t>
  </si>
  <si>
    <t>121.9</t>
  </si>
  <si>
    <t>2.2. Dự phòng giảm giá tài sản nhận thế chấp
Impairment of devaluation of assets as pledge</t>
  </si>
  <si>
    <t>122</t>
  </si>
  <si>
    <t>3. Các khoản phải thu
Receivables</t>
  </si>
  <si>
    <t>130</t>
  </si>
  <si>
    <t>3.1. Phải thu về bán các khoản đầu tư
Receivables from investments sold but not yet settled</t>
  </si>
  <si>
    <t>131</t>
  </si>
  <si>
    <t>Trong đó: Phải thu khó đòi về bán các khoản đầu tư
In which: Overdue receivables from selling investments</t>
  </si>
  <si>
    <t>132</t>
  </si>
  <si>
    <t>3.2. Phải thu và dự thu cổ tức, tiền lãi các khoản đầu tư
Dividend and interest receivables</t>
  </si>
  <si>
    <t>133</t>
  </si>
  <si>
    <t>3.2.1. Phải thu cổ tức, tiền lãi đến ngày nhận
Dividend and interest receivables on or after payment date</t>
  </si>
  <si>
    <t>134</t>
  </si>
  <si>
    <t>Phải thu cổ tức
Dividend receivable</t>
  </si>
  <si>
    <t>134.1</t>
  </si>
  <si>
    <t>Phải thu trái tức
Coupon receivables</t>
  </si>
  <si>
    <t>134.2</t>
  </si>
  <si>
    <t>Phải thu lãi tiền gửi có kỳ hạn dưới 3 tháng
Interest receivables from deposit with term less than three (03) months</t>
  </si>
  <si>
    <t>134.3</t>
  </si>
  <si>
    <t>Phải thu lãi tiền gửi có kỳ hạn trên 3 tháng
Interest receivables from deposit with term more than three (03) months</t>
  </si>
  <si>
    <t>134.4</t>
  </si>
  <si>
    <t>Phải thu lãi chứng chỉ tiền gửi
Interest receivables from Certificates of Deposit</t>
  </si>
  <si>
    <t>134.5</t>
  </si>
  <si>
    <t>Trong đó: Phải thu khó đòi về cổ tức, tiền lãi đến ngày nhận nhưng chưa nhận được
In which: Overdue receivables from dividend, interest income</t>
  </si>
  <si>
    <t>135</t>
  </si>
  <si>
    <t>3.2.2. Dự thu cổ tức, tiền lãi chưa đến ngày nhận 
Dividend and interest receivables before payment date</t>
  </si>
  <si>
    <t>136</t>
  </si>
  <si>
    <t>Dự thu cổ tức
Dividend receivables</t>
  </si>
  <si>
    <t>136.1</t>
  </si>
  <si>
    <t>Dự thu lãi trái phiếu
Bond coupon receivables</t>
  </si>
  <si>
    <t>136.2</t>
  </si>
  <si>
    <t>Dự thu lãi tiền gửi có kỳ hạn dưới 3 tháng
Interest acrrual from deposit with term less than three (03) months</t>
  </si>
  <si>
    <t>136.3</t>
  </si>
  <si>
    <t>Dự thu lãi tiền gửi có kỳ hạn trên 3 tháng
Interest accrual from deposit with term more than three (03) months</t>
  </si>
  <si>
    <t>136.4</t>
  </si>
  <si>
    <t>Dự thu lãi chứng chỉ tiền gửi
Interest accrual from Certificates of Deposit</t>
  </si>
  <si>
    <t>136.5</t>
  </si>
  <si>
    <t>3.3. Các khoản phải thu khác
Other receivables</t>
  </si>
  <si>
    <t>137</t>
  </si>
  <si>
    <t>Phải thu cho khoản cổ phiếu hạn chế chờ mua
Receivable from AP/Investors on securities on hold of buying</t>
  </si>
  <si>
    <t>137.1</t>
  </si>
  <si>
    <t>Các tài sản khác
Other assets</t>
  </si>
  <si>
    <t>137.2</t>
  </si>
  <si>
    <t>Trả trước lệ phí cấp giấy chứng nhận hoạt động Quỹ 
Prepaid expense for Setup fee</t>
  </si>
  <si>
    <t>137.2.1</t>
  </si>
  <si>
    <t>Trả trước phí quản lý thường niên trả UBCKNN 
Prepaid expense for annual management fee for SSC</t>
  </si>
  <si>
    <t>137.2.2</t>
  </si>
  <si>
    <t>Các khoản khác  
Others</t>
  </si>
  <si>
    <t>137.3</t>
  </si>
  <si>
    <t>3.4. Dự phòng nợ phải thu khó đòi
Provision for doubtful debt</t>
  </si>
  <si>
    <t>138</t>
  </si>
  <si>
    <t>TỔNG TÀI SẢN
TOTAL ASSETS</t>
  </si>
  <si>
    <t>100</t>
  </si>
  <si>
    <t>II. NỢ PHẢI TRẢ
TOTAL LIABILITIES</t>
  </si>
  <si>
    <t>II</t>
  </si>
  <si>
    <t>1. Vay ngắn hạn
Short-term borrowings</t>
  </si>
  <si>
    <t>311</t>
  </si>
  <si>
    <t>Gốc khoản vay ngắn hạn
Short-term loans Principal</t>
  </si>
  <si>
    <t>311.1</t>
  </si>
  <si>
    <t>Trích trước lãi vay ngắn hạn
Accrued Interest Expense</t>
  </si>
  <si>
    <t>311.2</t>
  </si>
  <si>
    <t>2. Phải trả về mua các khoản đầu tư
Payables for securities purchased but not yet settled</t>
  </si>
  <si>
    <t>312</t>
  </si>
  <si>
    <t>3. Phải trả phí cho các Đại lý phân phối, Công ty quản lý Quỹ về mua bán CCQ
Subscription and Redemption fee payable to distributors and fund management company</t>
  </si>
  <si>
    <t>313</t>
  </si>
  <si>
    <t>Phải trả phí cho các đại lý phân phối về mua bán CCQ
Subscription and Redemption fee payable to distributors</t>
  </si>
  <si>
    <t>313.1</t>
  </si>
  <si>
    <t>Phải trả phí cho Công ty Quản lý Quỹ về mua bán CCQ
Subscription and Redemption fee payable to fund management company</t>
  </si>
  <si>
    <t>313.2</t>
  </si>
  <si>
    <t>4. Thuế và các khoản phải nộp Nhà nước
Tax payables and obligations to the State Budget</t>
  </si>
  <si>
    <t>314</t>
  </si>
  <si>
    <t>5.Phải trả thu nhập cho Nhà đầu tư
Profit distribution payables</t>
  </si>
  <si>
    <t>315</t>
  </si>
  <si>
    <t>6. Chi phí phải trả 
Accual Expenses</t>
  </si>
  <si>
    <t>316</t>
  </si>
  <si>
    <t>6.1. Phí giao dịch
Transaction fee</t>
  </si>
  <si>
    <t>316.1</t>
  </si>
  <si>
    <t>Phải trả phí môi giới
Brokerage fee payables</t>
  </si>
  <si>
    <t>316.1.1</t>
  </si>
  <si>
    <t>Phải trả phí giao dịch thanh toán bù trừ chứng khoán
Clearing settlement fee payables</t>
  </si>
  <si>
    <t>316.1.2</t>
  </si>
  <si>
    <t>6.2. Trích trước phí kiểm toán
Accrued expense for audit fee</t>
  </si>
  <si>
    <t>316.2</t>
  </si>
  <si>
    <t>6.3. Trích trước phí họp đại hội thường niên
Accrued expense for Annual General meeting</t>
  </si>
  <si>
    <t>316.3</t>
  </si>
  <si>
    <t>6.4. Trích trước phí báo cáo thường niên
Accrued expense for Annual report</t>
  </si>
  <si>
    <t>316.4</t>
  </si>
  <si>
    <t>6.5. Trích trước thù lao ban đại diện quỹ
Accrued expense for Remuneration Payable to Fund's Board of Representatives</t>
  </si>
  <si>
    <t>316.5</t>
  </si>
  <si>
    <t>7. Phải trả cho Nhà đầu tư về mua Chứng chỉ quỹ
Subcription payable to investors</t>
  </si>
  <si>
    <t>317</t>
  </si>
  <si>
    <t>Phải trả cho Nhà đầu tư chờ mua Chứng chỉ quỹ
Subscription Pending Allotment</t>
  </si>
  <si>
    <t>317.1</t>
  </si>
  <si>
    <t>Phải trả Nhà đầu tư trên tài sản giữ hộ
Payables to investors for investment bought on behalf</t>
  </si>
  <si>
    <t>317.2</t>
  </si>
  <si>
    <t>8. Phải trả cho Nhà đầu tư về mua lại Chứng chỉ quỹ
Redemption payable</t>
  </si>
  <si>
    <t>318</t>
  </si>
  <si>
    <t>9. Phải trả dịch vụ quản lý Quỹ mở
Fund management related service expense payable</t>
  </si>
  <si>
    <t>319</t>
  </si>
  <si>
    <t>Trích trước phải trả phí quản lý
Accrued expenses for Management fee</t>
  </si>
  <si>
    <t>319.1</t>
  </si>
  <si>
    <t>Trích trước phí lưu ký tài sản Quỹ mở
Accrued expense for Custodian fee</t>
  </si>
  <si>
    <t>319.2</t>
  </si>
  <si>
    <t>Phí dịch vụ lưu ký - bảo quản tài sản
Custodian service - Safe Custody Fee</t>
  </si>
  <si>
    <t>319.2.1</t>
  </si>
  <si>
    <t>Phí dịch vụ lưu ký - giao dịch chứng khoán
Custodian service - Transaction fee</t>
  </si>
  <si>
    <t>319.2.2</t>
  </si>
  <si>
    <t>Phí dịch vụ lưu ký - phí VSD
Custodian service -  VSD fee</t>
  </si>
  <si>
    <t>319.2.3</t>
  </si>
  <si>
    <t>Trích trước phí quản trị quỹ
Accrued expense for Fund administration fee</t>
  </si>
  <si>
    <t>319.3</t>
  </si>
  <si>
    <t>Trích trước phí giám sát
Accrued expense for Supervising fee</t>
  </si>
  <si>
    <t>319.4</t>
  </si>
  <si>
    <t>Trích trước phí dịch vụ đại lý chuyển nhượng
Accrued expense for Tranfer agency fee</t>
  </si>
  <si>
    <t>319.5</t>
  </si>
  <si>
    <t>10. Phải trả, phải nộp khác
Other payables</t>
  </si>
  <si>
    <t>320</t>
  </si>
  <si>
    <t>Phải trả phí báo giá
Price feed fee payable</t>
  </si>
  <si>
    <t>320.1</t>
  </si>
  <si>
    <t>Trích trước phí công tác, họp của ban đại diện
Accrued expense for Fund's Board of Representatives travelling, meeting</t>
  </si>
  <si>
    <t>320.2</t>
  </si>
  <si>
    <t>Trích trước phí quản lý thường niên trả cho UBCKNN
Accrued expense for Annual Management fee pay to SSC</t>
  </si>
  <si>
    <t>320.3</t>
  </si>
  <si>
    <t>Trích trước phí thành lập Quỹ
Fund set up fee</t>
  </si>
  <si>
    <t>320.4</t>
  </si>
  <si>
    <t>Phí ngân hàng
Bank charge</t>
  </si>
  <si>
    <t>320.5</t>
  </si>
  <si>
    <t>Phải trả khác
Other payables</t>
  </si>
  <si>
    <t>320.6</t>
  </si>
  <si>
    <t>TỔNG NỢ PHẢI TRẢ
TOTAL LIABILITIES</t>
  </si>
  <si>
    <t>300</t>
  </si>
  <si>
    <t>III. GIÁ TRỊ TÀI SẢN RÒNG CÓ THỂ PHÂN PHỐI CHO NHÀ ĐẦU TƯ NẮM GIỮ CHỨNG CHỈ QUỸ MỞ (I-II)
DISTRIBUTABLE NET ASSET VALUE (I-II)</t>
  </si>
  <si>
    <t>400</t>
  </si>
  <si>
    <t>1. Vốn góp của Nhà đầu tư
Paid up capital</t>
  </si>
  <si>
    <t>411</t>
  </si>
  <si>
    <t>1.1 Vốn góp phát hành
Capital from subscription</t>
  </si>
  <si>
    <t>412</t>
  </si>
  <si>
    <t>1.2 Vốn góp mua lại
Capital from redemption</t>
  </si>
  <si>
    <t>413</t>
  </si>
  <si>
    <t>2. Thặng dư vốn góp của Nhà đầu tư
Share premium</t>
  </si>
  <si>
    <t>414</t>
  </si>
  <si>
    <t>3. Lợi nhuận chưa phân phối 
Undistributed earnings</t>
  </si>
  <si>
    <t>420</t>
  </si>
  <si>
    <t>3.1. Lợi nhuận chưa phân phối đầu kỳ
Retained earning at the beginning of the period</t>
  </si>
  <si>
    <t>420.1</t>
  </si>
  <si>
    <t>3.2. Lợi nhuận chưa phân phối trong kỳ
Retained earning during the period</t>
  </si>
  <si>
    <t>420.2</t>
  </si>
  <si>
    <t>IV. GIÁ TRỊ TÀI SẢN RÒNG QUỸ MỞ TRÊN 1 ĐƠN VỊ CHỨNG CHỈ QUỸ (IV=III/VI.4)
NET ASSET VALUE  PER FUND CERTIFICATE</t>
  </si>
  <si>
    <t>430</t>
  </si>
  <si>
    <t>V. LỢI NHUẬN ĐÃ PHÂN PHỐI CHO NHÀ ĐẦU TƯ
DISTRIBUTED EARNINGS</t>
  </si>
  <si>
    <t>440</t>
  </si>
  <si>
    <t>1. Lợi nhuận/ Tài sản đã phân phối cho Nhà đầu tư trong năm
Distributed earnings assets in the period</t>
  </si>
  <si>
    <t>441</t>
  </si>
  <si>
    <t>2. Lợi nhuận đã phân phối cho Nhà đầu tư lũy kế từ khi thành lập Quỹ mở đến kỳ lập báo cáo này
Accumulated distributed profit/ assets</t>
  </si>
  <si>
    <t>442</t>
  </si>
  <si>
    <t>VI. CÁC CHỈ TIÊU NGOÀI BÁO CÁO TÌNH HÌNH TÀI CHÍNH
OFF BALANCE SHEET ITEMS</t>
  </si>
  <si>
    <t>VI</t>
  </si>
  <si>
    <t>1. Tài sản nhận thế chấp
Assets received as pledge</t>
  </si>
  <si>
    <t>001</t>
  </si>
  <si>
    <t>2. Nợ khó đòi đã xử lý
Written off bad debts</t>
  </si>
  <si>
    <t>002</t>
  </si>
  <si>
    <t>3. Ngoại tệ các loại
Foreign currencies</t>
  </si>
  <si>
    <t>003</t>
  </si>
  <si>
    <t>4. Số lượng Chứng chỉ quỹ đang lưu hành
Number of outstanding fund certificates</t>
  </si>
  <si>
    <t>004</t>
  </si>
  <si>
    <t>STT
No</t>
  </si>
  <si>
    <t>Mã chỉ tiêu
Code</t>
  </si>
  <si>
    <t>Tại ngày 30 tháng 06  năm 2025 
As at 30 Jun 2025</t>
  </si>
  <si>
    <t>Tại ngày 31 tháng 05  năm 2025
As at 31 May 2025</t>
  </si>
  <si>
    <t>%/cùng kỳ năm trước
%/against last year</t>
  </si>
  <si>
    <t>TÀI SẢN  
ASSETS</t>
  </si>
  <si>
    <t>2200</t>
  </si>
  <si>
    <t>I.1</t>
  </si>
  <si>
    <t>Tiền và các khoản tương đương tiền  
Cash and Cash Equivalents</t>
  </si>
  <si>
    <t>2201</t>
  </si>
  <si>
    <t>Tiền    
Cash</t>
  </si>
  <si>
    <t>2202</t>
  </si>
  <si>
    <t>Tiền gửi ngân hàng    
Cash at Bank</t>
  </si>
  <si>
    <t>2203</t>
  </si>
  <si>
    <t>Tiền gửi của nhà đầu tư cho hoạt động mua chứng chỉ quỹ     
Cash at bank for Fund's subscription</t>
  </si>
  <si>
    <t>2203.1</t>
  </si>
  <si>
    <t>Tiền phải trả cho Nhà đầu tư về mua lại Chứng chỉ quỹ    
Cash at bank for Fund's redemption</t>
  </si>
  <si>
    <t>2203.2</t>
  </si>
  <si>
    <t>Tiền gửi ngân hàng cho hoạt động của Quỹ    
Cash at bank for Fund's operation</t>
  </si>
  <si>
    <t>2203.3</t>
  </si>
  <si>
    <t>Tiền gửi ký quỹ cho hoạt động đầu tư chứng khoán phái sinh  
Margin account for trading derivatives</t>
  </si>
  <si>
    <t>2203.4</t>
  </si>
  <si>
    <t>Các khoản tương đương tiền    
Cash Equivalents</t>
  </si>
  <si>
    <t>2204</t>
  </si>
  <si>
    <t>I.2</t>
  </si>
  <si>
    <t>Các khoản đầu tư (kê chi tiết)    
Investments</t>
  </si>
  <si>
    <t>2205</t>
  </si>
  <si>
    <t>Cổ phiếu niêm yết    
Listed shares</t>
  </si>
  <si>
    <t>2205.1</t>
  </si>
  <si>
    <t>Cổ phiếu chưa niêm yết    
Unlisted shares</t>
  </si>
  <si>
    <t>2205.2</t>
  </si>
  <si>
    <t>Trái phiếu    
Bonds</t>
  </si>
  <si>
    <t>2205.3</t>
  </si>
  <si>
    <t>Chứng chỉ tiền gửi     
Certificates of Deposit</t>
  </si>
  <si>
    <t>2205.4</t>
  </si>
  <si>
    <t>Hợp đồng tiền gửi có kỳ hạn trên ba (03) tháng    
Deposit with term over three (03) months</t>
  </si>
  <si>
    <t>2205.5</t>
  </si>
  <si>
    <t>Quyền mua chứng khoán    
Investment - Rights</t>
  </si>
  <si>
    <t>2205.6</t>
  </si>
  <si>
    <t>Hợp đồng tương lai chỉ số    
Index future contracts</t>
  </si>
  <si>
    <t>2205.7</t>
  </si>
  <si>
    <t>Đầu tư khác  
Other investments</t>
  </si>
  <si>
    <t>2205.8</t>
  </si>
  <si>
    <t>I.3</t>
  </si>
  <si>
    <t>Phải thu cổ tức, trái tức  
Dividend, Coupon receivables</t>
  </si>
  <si>
    <t>2206</t>
  </si>
  <si>
    <t>Phải thu cổ tức    
Dividend receivable</t>
  </si>
  <si>
    <t>2206.1</t>
  </si>
  <si>
    <t>Phải thu trái tức    
Coupon receivable</t>
  </si>
  <si>
    <t>2206.2</t>
  </si>
  <si>
    <t>I.4</t>
  </si>
  <si>
    <t>Lãi được nhận    
Interest receivables</t>
  </si>
  <si>
    <t>2207</t>
  </si>
  <si>
    <t>Phải thu lãi tiền gửi có kỳ hạn  
Interest receivable from term deposits</t>
  </si>
  <si>
    <t>2207.1</t>
  </si>
  <si>
    <t>Phải thu lãi chứng chỉ tiền gửi  
Interest receivable from Certificates of Deposit</t>
  </si>
  <si>
    <t>2207.3</t>
  </si>
  <si>
    <t>I.5</t>
  </si>
  <si>
    <t>Tiền bán chứng khoán chờ thu    
Securities Trading Receivables</t>
  </si>
  <si>
    <t>2208</t>
  </si>
  <si>
    <t>I.6</t>
  </si>
  <si>
    <t>Các khoản phải thu khác    
Other receivables</t>
  </si>
  <si>
    <t>2210</t>
  </si>
  <si>
    <t>Dự phòng giảm giá tài sản nhận thế chấp  
Impairment of devaluation of assets as pledge</t>
  </si>
  <si>
    <t>2210.1</t>
  </si>
  <si>
    <t>Dự phòng nợ phải thu khó đòi    
Provision for doubtful debt</t>
  </si>
  <si>
    <t>2210.2</t>
  </si>
  <si>
    <t>Các khoản khác    
Others</t>
  </si>
  <si>
    <t>2210.3</t>
  </si>
  <si>
    <t>I.7</t>
  </si>
  <si>
    <t>Các tài sản khác    
Other assets</t>
  </si>
  <si>
    <t>2211</t>
  </si>
  <si>
    <t>I.8</t>
  </si>
  <si>
    <t>TỔNG TÀI SẢN    
TOTAL ASSETS</t>
  </si>
  <si>
    <t>2212</t>
  </si>
  <si>
    <t>Nợ    
Liabilities</t>
  </si>
  <si>
    <t>2213</t>
  </si>
  <si>
    <t>II.1</t>
  </si>
  <si>
    <t>Tiền phải thanh toán mua chứng khoán  
Securities Trading Payables</t>
  </si>
  <si>
    <t>2214</t>
  </si>
  <si>
    <t>II.2</t>
  </si>
  <si>
    <t>Các khoản phải trả khác  
Other Payables</t>
  </si>
  <si>
    <t>2215</t>
  </si>
  <si>
    <t>Phải trả nhà đầu tư    
Payables to investors</t>
  </si>
  <si>
    <t>2215.1</t>
  </si>
  <si>
    <t>Phải trả cho nhà đầu tư chờ mua chứng chỉ quỹ  
Subscription Pending allotment</t>
  </si>
  <si>
    <t>2215.1.1</t>
  </si>
  <si>
    <t>Phải trả nhà đầu tư trên tài sản giữ hộ    
Payables to investors for investment bought on behalf</t>
  </si>
  <si>
    <t>2215.1.2</t>
  </si>
  <si>
    <t>Phải trả nhà đầu tư trên cổ tức đã thu    
Payables to investors for collected dividend</t>
  </si>
  <si>
    <t>2215.1.3</t>
  </si>
  <si>
    <t>Phải trả cho Nhà đầu tư về mua lại Chứng chỉ quỹ    
Redemption payable to investors</t>
  </si>
  <si>
    <t>2215.1.4</t>
  </si>
  <si>
    <t>Thuế và các khoản phải nộp Nhà nước    
Taxes Payables and obligations to the State Budget</t>
  </si>
  <si>
    <t>2215.2</t>
  </si>
  <si>
    <t>Phải trả phí phát hành, mua lại chứng chỉ quỹ cho Đại lý phân phối và Công ty quản lý quỹ    
Subscription and Redemption fee payable to distributors and Fund Management Company</t>
  </si>
  <si>
    <t>2215.3</t>
  </si>
  <si>
    <t>Phải trả thu nhập cho nhà đầu tư    
Profit distribution payables</t>
  </si>
  <si>
    <t>2215.4</t>
  </si>
  <si>
    <t>Phải trả thù lao ban đại diện quỹ    
Remuneration Payable to Fund's Board of Representatives</t>
  </si>
  <si>
    <t>2215.5</t>
  </si>
  <si>
    <t>Phải trả phí quản lý cho công ty quản lý quỹ  
Management fee payable</t>
  </si>
  <si>
    <t>2215.6</t>
  </si>
  <si>
    <t>Phải trả phí quản trị quỹ    
Fund Administration fee payable</t>
  </si>
  <si>
    <t>2215.7</t>
  </si>
  <si>
    <t>Phải trả phí giám sát    
Supervisory service fee payable</t>
  </si>
  <si>
    <t>2215.8</t>
  </si>
  <si>
    <t>Phí giao dịch    
Transaction fee</t>
  </si>
  <si>
    <t>2215.9</t>
  </si>
  <si>
    <t>Phải trả phí môi giới    
Broker fee payable</t>
  </si>
  <si>
    <t>2215.9.1</t>
  </si>
  <si>
    <t>Phải trả phí phát hành thanh toán bù trừ chứng khoán    
Clearing Settlement Payables</t>
  </si>
  <si>
    <t>2215.9.2</t>
  </si>
  <si>
    <t>Trích trước phí lưu ký tài sản Quỹ mở    
Accrued expense for Custodian fee</t>
  </si>
  <si>
    <t>2215.10</t>
  </si>
  <si>
    <t>Phí dịch vụ lưu ký - bảo quản tài sản    
Custodian service - Safe Custody Fee</t>
  </si>
  <si>
    <t>2215.10.1</t>
  </si>
  <si>
    <t>2215.10.2</t>
  </si>
  <si>
    <t>Phí dịch vụ lưu ký - phí VSD    
Custodian service -  VSD fee</t>
  </si>
  <si>
    <t>2215.10.3</t>
  </si>
  <si>
    <t>Phải trả phí kiểm toán    
Audit fee payable</t>
  </si>
  <si>
    <t>2215.11</t>
  </si>
  <si>
    <t>Phải trả phí họp đại hội thưởng niên    
General meeting expense payable</t>
  </si>
  <si>
    <t>2215.12</t>
  </si>
  <si>
    <t>Phải trả phí báo cáo thường niên    
Annual report expense payable</t>
  </si>
  <si>
    <t>2215.13</t>
  </si>
  <si>
    <t>Phải trả phí dịch vụ đại lý chuyển nhượng  
Transfer Agency fee payable</t>
  </si>
  <si>
    <t>2215.14</t>
  </si>
  <si>
    <t>Dự chi phí cung cấp dịch vụ tính giá trị tài sản ròng tham chiếu (iNAV) cho HOSE    
Accrued expense for payable to HOSE for iNAV calculation</t>
  </si>
  <si>
    <t>2215.15</t>
  </si>
  <si>
    <t>Dự chi phí cấp quyền sử dụng chỉ số cho HOSE  
Accrued expense for payable to HOSE for Index usage</t>
  </si>
  <si>
    <t>2215.16</t>
  </si>
  <si>
    <t>Phải trả khác    
Other payable</t>
  </si>
  <si>
    <t>2215.17</t>
  </si>
  <si>
    <t>Phải trả phí báo giá    
Price feed fee payable</t>
  </si>
  <si>
    <t>2215.17.1</t>
  </si>
  <si>
    <t>Trích trước phí công tác, họp của ban đại diện  
Expense accruals for Fund's Board of Representatives travelling, meeting</t>
  </si>
  <si>
    <t>2215.17.2</t>
  </si>
  <si>
    <t>Trích trước phí quản lý thường niên trả UBCKNN  
Expense accruals for Annual Fee pay to SSC</t>
  </si>
  <si>
    <t>2215.17.3</t>
  </si>
  <si>
    <t>Trích trước phí quản lý niêm yết hàng năm tại SGDCK    
Accrued expense for listing fee at HOSE</t>
  </si>
  <si>
    <t>2215.17.4</t>
  </si>
  <si>
    <t>2215.17.5</t>
  </si>
  <si>
    <t>Vay ngắn hạn     
Short-term loans</t>
  </si>
  <si>
    <t>2215.18</t>
  </si>
  <si>
    <t>Gốc khoản vay ngắn hạn     
Short-term loans Principal</t>
  </si>
  <si>
    <t>2215.18.1</t>
  </si>
  <si>
    <t>Trich trước lãi vay ngắn hạn    
Accrued Interest Expense</t>
  </si>
  <si>
    <t>2215.18.2</t>
  </si>
  <si>
    <t>II.3</t>
  </si>
  <si>
    <t>TỔNG NỢ    
TOTAL LIABILITIES</t>
  </si>
  <si>
    <t>2216</t>
  </si>
  <si>
    <t>Tài sản ròng của Quỹ ( = I.8 - II.3)    
Net Asset Value ( = I.8 - II.3)</t>
  </si>
  <si>
    <t>2217</t>
  </si>
  <si>
    <t>Tổng số đơn vị quỹ    
Total Outstanding Fund Certificates</t>
  </si>
  <si>
    <t>2218</t>
  </si>
  <si>
    <t>Giá trị tài sản ròng trên một chứng chỉ quỹ (III/V)  
Net asset value per unit certificate (III/V)</t>
  </si>
  <si>
    <t>2219</t>
  </si>
  <si>
    <t>Tháng 05 năm 2025
May 2025</t>
  </si>
  <si>
    <t>Lũy kế từ đầu năm
Accumulated figure from the beginning of the year</t>
  </si>
  <si>
    <t>Thu nhập từ hoạt động đầu tư
Income from Investment Activities</t>
  </si>
  <si>
    <t>2220</t>
  </si>
  <si>
    <t>1</t>
  </si>
  <si>
    <t>Cổ tức, trái tức được nhận
Dividend, Coupon</t>
  </si>
  <si>
    <t>2221</t>
  </si>
  <si>
    <t>Cổ tức được nhận
Dividend received</t>
  </si>
  <si>
    <t>2221.1</t>
  </si>
  <si>
    <t>Trái tức được nhận
Coupon received</t>
  </si>
  <si>
    <t>2221.2</t>
  </si>
  <si>
    <t>2</t>
  </si>
  <si>
    <t>Lãi được nhận
Income from Interest</t>
  </si>
  <si>
    <t>2222</t>
  </si>
  <si>
    <t>Lãi tiền gửi ngân hàng
Income from Bank Deposit</t>
  </si>
  <si>
    <t>2222.1</t>
  </si>
  <si>
    <t>Lãi chứng chỉ tiền gửi
Interest from Certificates of Deposit</t>
  </si>
  <si>
    <t>2222.2</t>
  </si>
  <si>
    <t>3</t>
  </si>
  <si>
    <t>Các khoản thu nhập khác
Other income</t>
  </si>
  <si>
    <t>2223</t>
  </si>
  <si>
    <t>Thu nhập khác về đầu tư
Other investment income</t>
  </si>
  <si>
    <t>2223.1</t>
  </si>
  <si>
    <t>Thu nhập khác
Other income</t>
  </si>
  <si>
    <t>2223.2</t>
  </si>
  <si>
    <t>Chi phí dự phòng nợ phải thu khó đòi về cổ tức, tiền lãi và xử lý tổn thất nợ phải thu khó đòi về cổ tức, tiền lãi
Provision expense for bad debts from dividends, interest income and written off bad debts from dividends, interest income</t>
  </si>
  <si>
    <t>2223.3</t>
  </si>
  <si>
    <t>Chi phí
Expense</t>
  </si>
  <si>
    <t>2224</t>
  </si>
  <si>
    <t>Phí quản lý trả cho công ty quản lý quỹ
Management Fee paid to Fund Management Company</t>
  </si>
  <si>
    <t>2225</t>
  </si>
  <si>
    <t>Phí lưu ký, giám sát trả cho Ngân hàng Giám sát/ VSD
Custody, Supervising Fees paid to Supervising Bank/VSD</t>
  </si>
  <si>
    <t>2226</t>
  </si>
  <si>
    <t>2226.1</t>
  </si>
  <si>
    <t>2226.2</t>
  </si>
  <si>
    <t>2226.3</t>
  </si>
  <si>
    <t>Phí giám sát
Supervisory fee</t>
  </si>
  <si>
    <t>2226.4</t>
  </si>
  <si>
    <t>Phí dịch vụ lưu ký - phí VSD về quản lý vị thế và tài sản ký quỹ cho các hợp đồng phái sinh
Custodian service -  VSD fee for position and margin management of index future contracts</t>
  </si>
  <si>
    <t>2226.5</t>
  </si>
  <si>
    <t>Chi phí dịch vụ quản trị quỹ, chi phí dịch vụ đại lý chuyển nhượng và các chi phí khác mà công ty quản lý quỹ trả cho tổ chức cung cấp dịch vụ có liên quan
Fund Administration Fee, Transfer Agency Fee, and other fee paid to relevant Fund's service provider</t>
  </si>
  <si>
    <t>2227</t>
  </si>
  <si>
    <t>Chi phí dịch vụ quản trị Quỹ
Fund Administration Fee</t>
  </si>
  <si>
    <t>2227.1</t>
  </si>
  <si>
    <t>Chi phí dịch vụ Đại lý Chuyển nhượng
Transfer Agency Fee</t>
  </si>
  <si>
    <t>2227.2</t>
  </si>
  <si>
    <t>Phí cung cấp dịch vụ tính giá trị tài sản ròng tham chiếu (iNAV) trả cho HOSE
Expenses payable to HOSE for iNAV calculation</t>
  </si>
  <si>
    <t>2227.3</t>
  </si>
  <si>
    <t>Phí cấp quyền sử dụng chỉ số trả cho HOSE
Expenses payable to HOSE for Index usage</t>
  </si>
  <si>
    <t>2227.4</t>
  </si>
  <si>
    <t>4</t>
  </si>
  <si>
    <t>Chi phí kiểm toán trả cho tổ chức kiểm toán
Audit fee</t>
  </si>
  <si>
    <t>2228</t>
  </si>
  <si>
    <t>5</t>
  </si>
  <si>
    <t>Chi phí dịch vụ tư vấn pháp lý, dịch vụ báo giá và các dịch vụ hợp lý khác, thù lao trả cho ban đại diện quỹ
Legal consultancy expenses, price quotation fee, other valid expenses, remuneration payable to fund representative board</t>
  </si>
  <si>
    <t>2229</t>
  </si>
  <si>
    <t>Thù lao trả cho ban đại diện quỹ
Remuneration for Fund's Board of Representatives</t>
  </si>
  <si>
    <t>2229.1</t>
  </si>
  <si>
    <t>Chi phí cung cấp báo giá chứng khoán
Price feed fee Expenses</t>
  </si>
  <si>
    <t>2229.2</t>
  </si>
  <si>
    <t>Chi phí dịch vụ tư vấn pháp lý
Legal consultancy expenses</t>
  </si>
  <si>
    <t>2229.3</t>
  </si>
  <si>
    <t>6</t>
  </si>
  <si>
    <t>Chi phí dự thảo, in ấn, gửi bản cáo bạch, bản cáo bạch tóm tắt, báo cáo tài chính, xác nhận giao dịch, sao kê tài khoản và các tài liệu khác cho nhà đầu tư; chi phí công bố thông tin của quỹ; chi phí tổ chức họp đại hội nhà đầu tư, ban đại diện quỹ
Fee for drafting, printing, distribution of prospectus, summarised prospectus, financial statements, transaction confirmations, account statements and other documents to investors; information disclosure fee; fee for organising annual general meeting, board of representatives meeting</t>
  </si>
  <si>
    <t>2230</t>
  </si>
  <si>
    <t>Chi phí họp Đại hội Quỹ
Meeting expense</t>
  </si>
  <si>
    <t>2230.1</t>
  </si>
  <si>
    <t>Phí báo cáo thường niên
Annual report expense</t>
  </si>
  <si>
    <t>2230.2</t>
  </si>
  <si>
    <t>Chi phí họp, công tác của ban đại diện
Fund's Board of Representatives meeting, travelling expense</t>
  </si>
  <si>
    <t>2230.3</t>
  </si>
  <si>
    <t>Chi phí công bố thông tin của Quỹ
Expenses for information disclosure of the Fund</t>
  </si>
  <si>
    <t>2230.4</t>
  </si>
  <si>
    <t>Phí thiết kế, in ấn, gửi thư…
Designing, printing, posting... Expense</t>
  </si>
  <si>
    <t>2230.5</t>
  </si>
  <si>
    <t>7</t>
  </si>
  <si>
    <t>Chi phí liên quan đến thực hiện các giao dịch tài sản của quỹ
Expenses related to execution of fund’s asset transactions</t>
  </si>
  <si>
    <t>2231</t>
  </si>
  <si>
    <t>Chi phí môi giới
Brokerage fee expense</t>
  </si>
  <si>
    <t>2231.1</t>
  </si>
  <si>
    <t>Chi phí thanh toán bù trừ
Clearing settlement fee</t>
  </si>
  <si>
    <t>2231.2</t>
  </si>
  <si>
    <t>8</t>
  </si>
  <si>
    <t>Các loại phí, chi phí khác
Other fees, expenses</t>
  </si>
  <si>
    <t>2232</t>
  </si>
  <si>
    <t>Chi phí thiết lập Quỹ
Set up Expenses</t>
  </si>
  <si>
    <t>2232.1</t>
  </si>
  <si>
    <t>Phí niêm yết, phí đăng ký chứng khoán
Listing fee, registration fee</t>
  </si>
  <si>
    <t>2232.2</t>
  </si>
  <si>
    <t>Phí quản lý thường niên phải trả cho UBCKNN
Annual management fee paid to SSC</t>
  </si>
  <si>
    <t>2232.3</t>
  </si>
  <si>
    <t>Phí ngân hàng
Bank charges</t>
  </si>
  <si>
    <t>2232.4</t>
  </si>
  <si>
    <t>Chi phi lãi vay
Borrowing Interest Expenses</t>
  </si>
  <si>
    <t>2232.5</t>
  </si>
  <si>
    <t>Chi phí khác
Other Expenses</t>
  </si>
  <si>
    <t>2232.6</t>
  </si>
  <si>
    <t>Phí thực hiện quyền trả cho VSD
Fee paid to VSD for getting the list of investors</t>
  </si>
  <si>
    <t>2232.7</t>
  </si>
  <si>
    <t>Phí đăng ký niêm yết bổ sung trả VSD
Additional registration fee pay for VSD</t>
  </si>
  <si>
    <t>2232.8</t>
  </si>
  <si>
    <t>III</t>
  </si>
  <si>
    <t>Thu nhập ròng từ hoạt động đầu tư ( = I - II)
Net Income from Investment Activities ( = I - II)</t>
  </si>
  <si>
    <t>2233</t>
  </si>
  <si>
    <t>IV</t>
  </si>
  <si>
    <t>Lãi (lỗ) từ hoạt động đầu tư
Gain / (Loss) from Investment Activities</t>
  </si>
  <si>
    <t>2234</t>
  </si>
  <si>
    <t>Lãi (lỗ) thực tế phát sinh từ hoạt động đầu tư
Realised Gain / (Loss) from disposal of investment</t>
  </si>
  <si>
    <t>2235</t>
  </si>
  <si>
    <t>Thay đổi về giá trị của các khoản đầu tư trong kỳ
Unrealised Gain / (Loss) due to market price</t>
  </si>
  <si>
    <t>2236</t>
  </si>
  <si>
    <t>V</t>
  </si>
  <si>
    <t>Thay đổi của giá trị tài sản ròng của Quỹ do các hoạt động đầu tư trong kỳ (III + IV)
Change of Net Asset Value of the Fund due to investment activities during the period ( = III + IV)</t>
  </si>
  <si>
    <t>2237</t>
  </si>
  <si>
    <t>Giá trị tài sản ròng đầu kỳ
Net Asset Value at the beginning of period</t>
  </si>
  <si>
    <t>2238</t>
  </si>
  <si>
    <t>VII</t>
  </si>
  <si>
    <t>Thay đổi giá trị tài sản ròng của Quỹ trong kỳ, trong đó:
Change of Net Asset Value of the Fund during the period, in which:</t>
  </si>
  <si>
    <t>2239</t>
  </si>
  <si>
    <t>Thay đổi giá trị tài sản ròng của Quỹ do các hoạt động liên quan đến đầu tư của Quỹ trong kỳ
Change of Net Asset Value due to investment related activities during the period</t>
  </si>
  <si>
    <t>2239.1</t>
  </si>
  <si>
    <t>Thay đổi giá trị tài sản ròng của Quỹ liên quan tới nhà đầu tư trong kỳ
Change of Net Asset Value related to investors during the period</t>
  </si>
  <si>
    <t>2239.2</t>
  </si>
  <si>
    <t>Thay đổi giá trị tài sản ròng của Quỹ do việc phân phối thu nhập của Quỹ cho các nhà đầu tư trong kỳ
Change of Net Asset Value due to profit distribution to investors during the period</t>
  </si>
  <si>
    <t>2239.2.1</t>
  </si>
  <si>
    <t>Thay đổi giá trị tài sản ròng do phát hành thêm/mua lại chứng chỉ quỹ
Change of Net Asset Value due to subcription/redemption</t>
  </si>
  <si>
    <t>2239.3</t>
  </si>
  <si>
    <t>Thay đổi GTTSR do phát hành thêm Chứng chỉ Quỹ
Change of Net Asset Value due to subscription during the period</t>
  </si>
  <si>
    <t>2239.3.1</t>
  </si>
  <si>
    <t>Thay đổi GTTSR do mua lại Chứng chỉ Quỹ
Change of Net Asset Value due to redemption during the period</t>
  </si>
  <si>
    <t>2239.3.2</t>
  </si>
  <si>
    <t>VIII</t>
  </si>
  <si>
    <t>Giá trị tài sản ròng cuối kỳ
Net Asset Value at the end of period</t>
  </si>
  <si>
    <t>2243</t>
  </si>
  <si>
    <t>STT
No.</t>
  </si>
  <si>
    <t>Loại tài sản (nêu chi tiết)
Asset types</t>
  </si>
  <si>
    <t>Số lượng
Quantity</t>
  </si>
  <si>
    <t>Giá thị trường hoặc giá trị hợp lý tại ngày báo cáo
Market price</t>
  </si>
  <si>
    <t>Tổng giá trị
Total value</t>
  </si>
  <si>
    <t>Tỷ lệ %/Tổng giá trị tài sản của quỹ
%/Total asset value of the Fund</t>
  </si>
  <si>
    <t>2246</t>
  </si>
  <si>
    <t>Tổng
Total</t>
  </si>
  <si>
    <t>2247</t>
  </si>
  <si>
    <t>Cổ phiếu không niêm yết    
Unlisted shares</t>
  </si>
  <si>
    <t>2248</t>
  </si>
  <si>
    <t>Tổng    
Total</t>
  </si>
  <si>
    <t>2249</t>
  </si>
  <si>
    <t>Tổng các loại cổ phiếu    
Total shares</t>
  </si>
  <si>
    <t>2250</t>
  </si>
  <si>
    <t>2251</t>
  </si>
  <si>
    <t>Trái phiếu chưa niêm yết
Unlisted bonds</t>
  </si>
  <si>
    <t>2251.1</t>
  </si>
  <si>
    <t>1.1</t>
  </si>
  <si>
    <t>NLG12501</t>
  </si>
  <si>
    <t>2251.1.1</t>
  </si>
  <si>
    <t>Trái phiếu niêm yết
Listed bonds</t>
  </si>
  <si>
    <t>2251.2</t>
  </si>
  <si>
    <t>2.1</t>
  </si>
  <si>
    <t>BAF122029</t>
  </si>
  <si>
    <t>2251.2.1</t>
  </si>
  <si>
    <t>2.2</t>
  </si>
  <si>
    <t>BAF123020</t>
  </si>
  <si>
    <t>2251.2.2</t>
  </si>
  <si>
    <t>2.3</t>
  </si>
  <si>
    <t>BVB124020</t>
  </si>
  <si>
    <t>2251.2.3</t>
  </si>
  <si>
    <t>2.4</t>
  </si>
  <si>
    <t>CTG121031</t>
  </si>
  <si>
    <t>2251.2.4</t>
  </si>
  <si>
    <t>2.5</t>
  </si>
  <si>
    <t>LPB121036</t>
  </si>
  <si>
    <t>2251.2.5</t>
  </si>
  <si>
    <t>2.6</t>
  </si>
  <si>
    <t>MSN123008</t>
  </si>
  <si>
    <t>2251.2.6</t>
  </si>
  <si>
    <t>2.7</t>
  </si>
  <si>
    <t>TNG122017</t>
  </si>
  <si>
    <t>2251.2.7</t>
  </si>
  <si>
    <t>2.8</t>
  </si>
  <si>
    <t>VBA122001</t>
  </si>
  <si>
    <t>2251.2.8</t>
  </si>
  <si>
    <t>2.9</t>
  </si>
  <si>
    <t>VBA123036</t>
  </si>
  <si>
    <t>2251.2.9</t>
  </si>
  <si>
    <t>2.10</t>
  </si>
  <si>
    <t>VHM121025</t>
  </si>
  <si>
    <t>2251.2.10</t>
  </si>
  <si>
    <t>2252</t>
  </si>
  <si>
    <t>Các loại chứng khoán khác    
Other sercurities</t>
  </si>
  <si>
    <t>2253</t>
  </si>
  <si>
    <t>Quyền mua chứng khoán    
Investments - Rights</t>
  </si>
  <si>
    <t>2253.1</t>
  </si>
  <si>
    <t>Chi tiết loại hợp đồng phái sinh (*)    
Index future contracts</t>
  </si>
  <si>
    <t>2253.2</t>
  </si>
  <si>
    <t>2254</t>
  </si>
  <si>
    <t>Tổng các loại chứng khoán    
Total investment</t>
  </si>
  <si>
    <t>2255</t>
  </si>
  <si>
    <t>Các tài sản khác     
Other assets</t>
  </si>
  <si>
    <t>2256</t>
  </si>
  <si>
    <t>Cổ tức được nhận    
Dividend receivables</t>
  </si>
  <si>
    <t>2256.1</t>
  </si>
  <si>
    <t>Lãi trái phiếu được nhận    
Bond coupon receivables</t>
  </si>
  <si>
    <t>2256.2</t>
  </si>
  <si>
    <t>2256.2.1</t>
  </si>
  <si>
    <t>Lãi tiền gửi được nhận    
Interest receivables from deposits</t>
  </si>
  <si>
    <t>2256.3</t>
  </si>
  <si>
    <t>Tiền bán chứng khoán chờ thu (kê chi tiết)
Receivables from investments sold but not yet settle</t>
  </si>
  <si>
    <t>2256.4</t>
  </si>
  <si>
    <t>Phải thu cho khoản cổ phiếu hạn chế chờ mua
Receivable from AP/Investors on securities on hold</t>
  </si>
  <si>
    <t>2256.5</t>
  </si>
  <si>
    <t>Phải thu khác    
Other receivables</t>
  </si>
  <si>
    <t>2256.6</t>
  </si>
  <si>
    <t>Tài sản khác    
Other investments</t>
  </si>
  <si>
    <t>2256.7</t>
  </si>
  <si>
    <t>7.1</t>
  </si>
  <si>
    <t>2256.7.1</t>
  </si>
  <si>
    <t>7.2</t>
  </si>
  <si>
    <t>2256.7.2</t>
  </si>
  <si>
    <t>2257</t>
  </si>
  <si>
    <t>2258</t>
  </si>
  <si>
    <t>Tiền gửi Ngân Hàng    
Cash at Bank</t>
  </si>
  <si>
    <t>2259</t>
  </si>
  <si>
    <t>2259.1</t>
  </si>
  <si>
    <t>2259.2</t>
  </si>
  <si>
    <t>Tiền gửi có kỳ hạn trên 3 tháng    
Term deposit greater than 3 months</t>
  </si>
  <si>
    <t>2259.3</t>
  </si>
  <si>
    <t>Chứng chỉ tiền gửi     
Certificates of deposit</t>
  </si>
  <si>
    <t>2260</t>
  </si>
  <si>
    <t>Công cụ chuyển nhượng…    
Transferable instruments…</t>
  </si>
  <si>
    <t>2261</t>
  </si>
  <si>
    <t>2262</t>
  </si>
  <si>
    <t>Tổng giá trị danh mục     
Total value of portfolio</t>
  </si>
  <si>
    <t>2263</t>
  </si>
  <si>
    <t>STT</t>
  </si>
  <si>
    <t>Mã</t>
  </si>
  <si>
    <t>Số lượng</t>
  </si>
  <si>
    <t>Giá trị thị trường/ 1 hợp đồng (100,000 VND)</t>
  </si>
  <si>
    <t>Tổng giá trị thị trường</t>
  </si>
  <si>
    <t>Tổng giá trị cam kết</t>
  </si>
  <si>
    <t>Chênh lệch giữa giá trị cam kết và giá trị thị trường</t>
  </si>
  <si>
    <t>TT
No.</t>
  </si>
  <si>
    <t>CÁC CHỈ TIÊU VỀ HIỆU QUẢ HOẠT ĐỘNG  INVESTMENT PERFORMANCE INDICATORS</t>
  </si>
  <si>
    <t>2264</t>
  </si>
  <si>
    <t>Tỷ lệ phí quản lý trả cho công ty quản lý quỹ/Giá trị tài sản ròng trung bình trong kỳ  (%)  
Management expense over average NAV ratio (%)</t>
  </si>
  <si>
    <t>2265</t>
  </si>
  <si>
    <t>Tỷ lệ phí lưu ký, giám sát trả cho NHGS/Giá trị tài sản ròng trung bình trong kỳ  (%)  
Custodian and supervising fee expense over average NAV ratio (%)</t>
  </si>
  <si>
    <t>2266</t>
  </si>
  <si>
    <t>Tỷ lệ chi phí dịch vụ quản trị quỹ, chi phí dịch vụ đại lý chuyển nhượng và các chi phí khác mà công ty quản lý quỹ trả cho tổ chức cung cấp dịch vụ có liên quan/Giá trị tài sản ròng của quỹ trung bình trong kỳ  (%)  
Outsourcing service expenses over avera</t>
  </si>
  <si>
    <t>22661</t>
  </si>
  <si>
    <t>Chi phí kiểm toán trả cho tổ chức kiểm toán (nếu phát sinh)/Giá trị tài sản ròng trung bình trong kỳ  (%)  
Audit fee expense over average NAV ratio (%)</t>
  </si>
  <si>
    <t>2267</t>
  </si>
  <si>
    <t>Chi phí dịch vụ tư vấn pháp lý, dịch vụ báo giá và các dịch vụ hợp lý khác, thù lao trả cho ban đại diện quỹ/Giá trị tài sản ròng trung bình trong kỳ  (%)  
Legal consultancy, OTC price quotation and other valid service fees; Board of Representatives' remuneration expense over average NAV ratio (%)</t>
  </si>
  <si>
    <t>2268</t>
  </si>
  <si>
    <t>Tỷ lệ chi phí hoạt động/Giá trị tài sản ròng trung bình trong kỳ  (%)  
Operating expense over average NAV ratio (%)</t>
  </si>
  <si>
    <t>2269</t>
  </si>
  <si>
    <t>Tốc độ vòng quay danh mục trong kỳ (%) = (Tổng giá trị danh mục mua vào + tổng giá trị danh mục bán ra)/(2*Giá trị tài sản ròng trung bình trong kỳ)  
Portfolio turnover rate (%) = (total value of buy-in portfolio + total proceeds of sale-out portfolio) / 2 / Average NAV (**)</t>
  </si>
  <si>
    <t>2270</t>
  </si>
  <si>
    <t>CÁC CHỈ TIÊU KHÁC  
OTHER INDICATORS</t>
  </si>
  <si>
    <t>2272</t>
  </si>
  <si>
    <t>Quy mô quỹ đầu kỳ  
Fund scale at the beginning of the period (based on par value of fund certificate)</t>
  </si>
  <si>
    <t>2273</t>
  </si>
  <si>
    <t>Tổng giá trị chứng chỉ quỹ đang lưu hành đầu kỳ  Total value of outstanding 
Fund Certificate at the beginning of period</t>
  </si>
  <si>
    <t>2274</t>
  </si>
  <si>
    <t>Tổng số lượng đơn vị quỹ đang lưu hành đầu kỳ  
Total number of outstanding Fund Certificate at the beginning of period</t>
  </si>
  <si>
    <t>2275</t>
  </si>
  <si>
    <t>Thay đổi quy mô quỹ trong kỳ (tính theo mệnh giá chứng chỉ quỹ)  
Change of Fund scale during the period (based on par value of fund certificate)</t>
  </si>
  <si>
    <t>2276</t>
  </si>
  <si>
    <t>Thay đổi số lượng chứng chỉ quỹ trong kỳ  
Change of Number of Fund Certificates during the period</t>
  </si>
  <si>
    <t>2276.1</t>
  </si>
  <si>
    <t>Thay đổi giá trị vốn trong kỳ (theo mệnh giá)  
Change in capital amount during the period (based on par value)</t>
  </si>
  <si>
    <t>2276.2</t>
  </si>
  <si>
    <t>Số lượng đơn vị quỹ phát hành thêm trong kỳ  
Number of Fund Certificates subscribed during the period</t>
  </si>
  <si>
    <t>2277</t>
  </si>
  <si>
    <t>Giá trị vốn thực huy động thêm trong kỳ  
Net subscription amount in period (based on par value)</t>
  </si>
  <si>
    <t>2278</t>
  </si>
  <si>
    <t>Số lượng đơn vị quỹ mua lại trong kỳ  
Number of Fund Certificates redeemed during the period</t>
  </si>
  <si>
    <t>2278.1</t>
  </si>
  <si>
    <t>Giá trị vốn thực phải thanh toán trong kỳ khi đáp ứng lệnh của nhà đầu tư  
Net redemption amount in period (based on par value)</t>
  </si>
  <si>
    <t>2278.2</t>
  </si>
  <si>
    <t>Quy mô quỹ cuối kỳ (tính theo mệnh giá chứng chỉ quỹ)  
Fund scale at the end of the period (based on par value of fund unit)</t>
  </si>
  <si>
    <t>2279</t>
  </si>
  <si>
    <t>Tổng giá trị chứng chỉ quỹ đang lưu hành cuối kỳ  
Total value of outstanding Fund Certificate at the end of the period</t>
  </si>
  <si>
    <t>2280</t>
  </si>
  <si>
    <t>Tổng số lượng đơn vị quỹ đang lưu hành cuối kỳ  
Total number of outstanding Fund Certificates at the end of the period</t>
  </si>
  <si>
    <t>2281</t>
  </si>
  <si>
    <t>Tỷ lệ nắm giữ chứng chỉ quỹ của công ty quản lý quỹ và người có liên quan cuối kỳ  
Fund Management Company and related parties' ownership ratio at the end of the period</t>
  </si>
  <si>
    <t>2282</t>
  </si>
  <si>
    <t>Tỷ lệ nắm giữ chứng chỉ quỹ của 10 nhà đầu tư lớn nhất cuối kỳ  
Top 10 investors' ownership ratio at the end of the period</t>
  </si>
  <si>
    <t>2283</t>
  </si>
  <si>
    <t>Tỷ lệ nắm giữ chứng chỉ quỹ của nhà đầu tư nước ngoài cuối kỳ  
Foreign investors' ownership ratio at the end of the period</t>
  </si>
  <si>
    <t>2284</t>
  </si>
  <si>
    <t>Số nhà đầu tư tham gia vào quỹ, kể cả giao dịch ký danh  
Number of investors of the Fund at the end of the period</t>
  </si>
  <si>
    <t>2284.1</t>
  </si>
  <si>
    <t>Giá trị tài sản ròng trên một đơn vị quỹ cuối tháng  
Net asset value per Fund Certificate at the end of period</t>
  </si>
  <si>
    <t>2285</t>
  </si>
  <si>
    <t>Phụ lục số XXVI: Báo cáo về thay đổi giá trị tài sản ròng
                                              Apppendix XXVI: Report on change of Net Asset Value</t>
  </si>
  <si>
    <t xml:space="preserve">(Ban hành kèm theo Thông tư số 98/2020/TT-BTC ngày 16 tháng 11 năm 2020 của Bộ trưởng Bộ Tài chính)
(Issued in association with Circular 98/2020/TT-BTC  on 16 November 2020 of Ministry of Finance)
</t>
  </si>
  <si>
    <t>BÁO CÁO VỀ HOẠT ĐỘNG ĐẦU TƯ
REPORT ON INVESTMENT ACTIVITIES</t>
  </si>
  <si>
    <t>Tên Quỹ:</t>
  </si>
  <si>
    <t>QUỸ ĐẦU TƯ TRÁI PHIẾU BẢN VIỆT</t>
  </si>
  <si>
    <t>Fund name:</t>
  </si>
  <si>
    <t>Viet Capital Fixed Income Fund</t>
  </si>
  <si>
    <t>Tên Công ty Quản lý Quỹ:</t>
  </si>
  <si>
    <t>Công Ty Cổ phần Quản Lý Quỹ Đầu Tư Chứng Khoán Bản Việt</t>
  </si>
  <si>
    <t>Fund Management Company:</t>
  </si>
  <si>
    <t>Viet Capital Asset Management Joint Stock Company</t>
  </si>
  <si>
    <t>Tên Ngân hàng Giám sát:</t>
  </si>
  <si>
    <t>Ngân hàng TMCP Ngoại thương Việt Nam</t>
  </si>
  <si>
    <t xml:space="preserve">Supervising bank: </t>
  </si>
  <si>
    <t>Joint Stock Commercial Bank for Foreign Trade of Vietnam</t>
  </si>
  <si>
    <t>Ngày lập báo cáo:</t>
  </si>
  <si>
    <t>Reporting Date:</t>
  </si>
  <si>
    <t>Nội dung hoạt động (nêu chi tiết theo mục tiêu và đối tác)
Description</t>
  </si>
  <si>
    <t>Đối tác
Counterparty</t>
  </si>
  <si>
    <t>Mục tiêu/Tài sản đảm bảo Collateral</t>
  </si>
  <si>
    <t>Kỳ hạn
Term</t>
  </si>
  <si>
    <t>Giá trị khoản vay hoặc khoản cho vay
Amount</t>
  </si>
  <si>
    <t>Thời điểm giao dịch 
As at transaction date</t>
  </si>
  <si>
    <t>Thời điểm báo cáo
As at reporting date</t>
  </si>
  <si>
    <t>Ngày tháng năm
Date</t>
  </si>
  <si>
    <t>Tỷ lệ giá trị hợp đồng/giá trị tài sản ròng của quỹ 
Balance/NAV</t>
  </si>
  <si>
    <t>Ngày tháng năm 
Date</t>
  </si>
  <si>
    <r>
      <t xml:space="preserve">Các khoản vay tiền </t>
    </r>
    <r>
      <rPr>
        <i/>
        <sz val="8"/>
        <color indexed="8"/>
        <rFont val="Times New Roman"/>
        <family val="1"/>
      </rPr>
      <t>(nêu chi tiết từng hợp đồng)
Borrowings (detail by each contract)</t>
    </r>
  </si>
  <si>
    <t>2286</t>
  </si>
  <si>
    <t>…</t>
  </si>
  <si>
    <t>2287</t>
  </si>
  <si>
    <t>Tổng giá trị các khoản vay tiền/giá trị tài sản ròng
Borrowings/NAV</t>
  </si>
  <si>
    <t>2288</t>
  </si>
  <si>
    <t>Hợp đồng Repo (nêu chi tiết từng hợp đồng)
Repo Contract (Detail by each contract)</t>
  </si>
  <si>
    <t>2289</t>
  </si>
  <si>
    <t>Tổng giá trị các hợp đồng Repo/giá trị tài sản ròng
Repo/NAV</t>
  </si>
  <si>
    <t>2290</t>
  </si>
  <si>
    <t>A</t>
  </si>
  <si>
    <t>Tổng giá trị các khoản vay/giá trị tài sản ròng (=I+II)
Total Borrowings, Repo/NAV</t>
  </si>
  <si>
    <t>2291</t>
  </si>
  <si>
    <r>
      <t xml:space="preserve">Cho vay chứng khoán </t>
    </r>
    <r>
      <rPr>
        <i/>
        <sz val="8"/>
        <color indexed="8"/>
        <rFont val="Times New Roman"/>
        <family val="1"/>
      </rPr>
      <t>(nêu chi tiết từng hợp đồng)
Margin (detail by each contract)</t>
    </r>
  </si>
  <si>
    <t>2292</t>
  </si>
  <si>
    <t>3.1</t>
  </si>
  <si>
    <t>2292.1</t>
  </si>
  <si>
    <t>Tổng giá trị các hợp đồng/giá trị tài sản ròng của quỹ
Total Margin/NAV</t>
  </si>
  <si>
    <t>2293</t>
  </si>
  <si>
    <r>
      <t>Hợp đồng Reverse Repo (nêu chi tiết từng hợp đồng)</t>
    </r>
    <r>
      <rPr>
        <i/>
        <sz val="8"/>
        <color indexed="8"/>
        <rFont val="Times New Roman"/>
        <family val="1"/>
      </rPr>
      <t xml:space="preserve">
Reverse Repo (Detail by each contract)</t>
    </r>
  </si>
  <si>
    <t>2295</t>
  </si>
  <si>
    <t>4.1</t>
  </si>
  <si>
    <t>2295.1</t>
  </si>
  <si>
    <t>Tổng giá trị các hợp đồng/giá trị tài sản ròng của quỹ
Reverse Repo/NAV</t>
  </si>
  <si>
    <t>2296</t>
  </si>
  <si>
    <t>B</t>
  </si>
  <si>
    <t>Tổng giá trị các khoản cho vay/giá trị tài sản ròng  (=III + IV)
Total Loans/NAV</t>
  </si>
  <si>
    <t>2297</t>
  </si>
  <si>
    <t>Đại diện có thẩm quyền của Ngân hàng Giám sát</t>
  </si>
  <si>
    <t>Đại diện có thẩm quyền của Công ty Quản lý Quỹ</t>
  </si>
  <si>
    <t>Authorised Representative of Supervisory Bank</t>
  </si>
  <si>
    <t>Authorised Representative of Fund Management Company</t>
  </si>
  <si>
    <t>NGÂN HÀNG TMCP NGOẠI THƯƠNG VIỆT NAM</t>
  </si>
  <si>
    <t>CÔNG TY CỔ PHẦN QUẢN LÝ QUỸ ĐẦU TƯ CHỨNG KHOÁN BẢN VIỆT</t>
  </si>
  <si>
    <r>
      <t>B. BÁO CÁO VỀ TÌNH HÌNH T</t>
    </r>
    <r>
      <rPr>
        <b/>
        <sz val="9.75"/>
        <color indexed="8"/>
        <rFont val="Times New Roman"/>
        <family val="1"/>
      </rPr>
      <t>Ự DOANH ĐẦU TƯ GIÁN TIẾP RA NƯỚC NGOÀI CỦA QUỸ</t>
    </r>
    <r>
      <rPr>
        <sz val="9.75"/>
        <color indexed="8"/>
        <rFont val="Times New Roman"/>
        <family val="1"/>
      </rPr>
      <t xml:space="preserve"> </t>
    </r>
    <r>
      <rPr>
        <b/>
        <sz val="9.75"/>
        <color indexed="8"/>
        <rFont val="Times New Roman"/>
        <family val="1"/>
      </rPr>
      <t>(nếu có)</t>
    </r>
  </si>
  <si>
    <t>I. Tình hình thực hiện hạn mức tự doanh đầu tư gián tiếp ra nước ngoài</t>
  </si>
  <si>
    <t>Chỉ tiêu</t>
  </si>
  <si>
    <t>Giá trị</t>
  </si>
  <si>
    <t>Ngoại tệ</t>
  </si>
  <si>
    <t>Tỷ VND (quy đổi)</t>
  </si>
  <si>
    <t>Hạn mức tự doanh được Ngân hàng Nhà nước xác nhận</t>
  </si>
  <si>
    <t>Đô la Mỹ</t>
  </si>
  <si>
    <t>Giá trị đã đầu tư tại thời điểm cuối tháng</t>
  </si>
  <si>
    <t>Giá trị đã đầu tư trong tháng</t>
  </si>
  <si>
    <t>Giá trị còn được đầu tư (IV = I-II)</t>
  </si>
  <si>
    <t>….</t>
  </si>
  <si>
    <r>
      <t>(T</t>
    </r>
    <r>
      <rPr>
        <i/>
        <sz val="9.75"/>
        <color indexed="8"/>
        <rFont val="Times New Roman"/>
        <family val="1"/>
      </rPr>
      <t>ỷ giá được quy đổi theo tỷ giá giao dịch thực tế tại thời điểm phát sinh giao dịch)</t>
    </r>
  </si>
  <si>
    <t>II. Báo cáo về tài sản đầu tư gián tiếp ra nước ngoài</t>
  </si>
  <si>
    <t>Tài sản</t>
  </si>
  <si>
    <t>Kỳ báo cáo</t>
  </si>
  <si>
    <t>Kỳ trước</t>
  </si>
  <si>
    <t>%/cùng kỳ năm trước</t>
  </si>
  <si>
    <t>Ngoại tệ</t>
  </si>
  <si>
    <t>Tỷ VND</t>
  </si>
  <si>
    <t>Tiền và các khoản tương đương tiền</t>
  </si>
  <si>
    <t>Tiền</t>
  </si>
  <si>
    <t>Tiền gửi ngân hàng</t>
  </si>
  <si>
    <t>Các khoản tương đương tiền</t>
  </si>
  <si>
    <t>Các khoản đầu tư (kê chi tiết)</t>
  </si>
  <si>
    <t>Cổ tức, trái tức được nhận</t>
  </si>
  <si>
    <t>Lãi được nhận</t>
  </si>
  <si>
    <t>Tiền bán chứng khoán chờ thu (kê chi tiết)</t>
  </si>
  <si>
    <t>Các khoản phải thu khác</t>
  </si>
  <si>
    <t>Các tài sản khác</t>
  </si>
  <si>
    <t>Tổng tài sản</t>
  </si>
  <si>
    <t>Nợ</t>
  </si>
  <si>
    <t>Kỳ báo cáo</t>
  </si>
  <si>
    <t>Kỳ trước</t>
  </si>
  <si>
    <t>% cùng kỳ năm trước</t>
  </si>
  <si>
    <t>Tiền phải thanh toán mua chứng khoán (kê chi tiết)</t>
  </si>
  <si>
    <t>Các khoản phải trả khác</t>
  </si>
  <si>
    <t>Tổng nợ</t>
  </si>
  <si>
    <t>(Tỷ giá được quy đổi theo tỷ giá giao dịch thực tế tại thời điểm phát sinh giao dịch)</t>
  </si>
  <si>
    <t>III. Báo cáo kết quả hoạt động đầu tư gián tiếp ra nước ngoài</t>
  </si>
  <si>
    <t>Lũy kế từ đầu năm</t>
  </si>
  <si>
    <t>Thu nhập từ hoạt động đầu tư gián tiếp ra nước ngoài</t>
  </si>
  <si>
    <t>Cổ tức, trái tức được nhận</t>
  </si>
  <si>
    <t>Các khoản thu nhập khác (kê chi tiết)</t>
  </si>
  <si>
    <t>Chi phí đầu tư gián tiếp ra nước ngoài</t>
  </si>
  <si>
    <t>Phí lưu ký tại nước ngoài</t>
  </si>
  <si>
    <t>Các loại phí khác (kê chi tiết)</t>
  </si>
  <si>
    <t>Thu nhập ròng từ hoạt động đầu tư gián tiếp ra nước ngoài (I-II)</t>
  </si>
  <si>
    <t>Lãi (lỗ) từ hoạt động đầu tư gián tiếp ra nước ngoài</t>
  </si>
  <si>
    <t>Lãi (lỗ) thực tế phát sinh từ hoạt động đầu tư</t>
  </si>
  <si>
    <t>Thay đổi về giá trị của các khoản đầu tư trong kỳ</t>
  </si>
  <si>
    <t>(Tỷ giá được quy đổi theo tỷ giá giao dịch thực tế tại thời điểm phát sinh giao dịch)</t>
  </si>
  <si>
    <t>IV. Báo cáo danh mục tài sản đầu tư gián tiếp ra nước ngoài</t>
  </si>
  <si>
    <t>Loại tài sản (nêu chi tiết)</t>
  </si>
  <si>
    <t>Giá thị trường hoặc giá trị hợp lý tại ngày báo cáo</t>
  </si>
  <si>
    <t>Tổng giá trị</t>
  </si>
  <si>
    <t>Tỷ lệ %/Tổng giá trị tài sản ròng</t>
  </si>
  <si>
    <t>Chứng chỉ tiền gửi</t>
  </si>
  <si>
    <t>Tổng</t>
  </si>
  <si>
    <t>Trái phiếu Chính phủ</t>
  </si>
  <si>
    <t>Cổ phiếu niêm yết</t>
  </si>
  <si>
    <t>Trái phiếu niêm yết</t>
  </si>
  <si>
    <t>Chứng chỉ quỹ niêm yết</t>
  </si>
  <si>
    <t>Các loại tài sản khác</t>
  </si>
  <si>
    <t>Tổng giá trị danh mục</t>
  </si>
  <si>
    <t>CÔNG TY CỔ PHẦN QUẢN LÝ QUỸ ĐẦU TƯ CHỨNG KHOÁN 
BẢN VIỆT</t>
  </si>
  <si>
    <t>02/07/2025</t>
  </si>
  <si>
    <t>02 Jul 2025</t>
  </si>
  <si>
    <t>Tháng 06 năm 2025 / Jun 2025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</si>
</sst>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2">
    <numFmt numFmtId="43" formatCode="_(* #,##0.00_);_(* \(#,##0.00\);_(* &quot;-&quot;??_);_(@_)"/>
    <numFmt numFmtId="164" formatCode="[$-1010000]d/m/yyyy;@"/>
    <numFmt numFmtId="165" formatCode="_-* #,##0.00_-;\-* #,##0.00_-;_-* &quot;-&quot;??_-;_-@_-"/>
    <numFmt numFmtId="166" formatCode="#,##0;\(#,##0\);"/>
    <numFmt numFmtId="167" formatCode="dd/mm/yyyy"/>
    <numFmt numFmtId="168" formatCode="#,##0.00%"/>
    <numFmt numFmtId="169" formatCode="dd/mm/yyyy;@"/>
    <numFmt numFmtId="170" formatCode="_-* #,##0\ _₫_-;\-* #,##0\ _₫_-;_-* &quot;-&quot;\ _₫_-;_-@_-"/>
    <numFmt numFmtId="171" formatCode="_-* #,##0.00&quot; &quot;_₫_-;\-* #,##0.00&quot; &quot;_₫_-;_-* &quot;-&quot;??&quot; &quot;_₫_-;_-@_-"/>
    <numFmt numFmtId="172" formatCode="_(* #,##0_);_(* \(#,##0\);_(* &quot;-&quot;??_);_(@_)"/>
    <numFmt numFmtId="173" formatCode="dd&quot; &quot;mmm&quot; &quot;yyyy"/>
    <numFmt numFmtId="175" formatCode="#,##0.00;\(#,##0.00\);"/>
  </numFmts>
  <fonts count="48" x14ac:knownFonts="1">
    <font>
      <sz val="11"/>
      <color theme="1"/>
      <name val="Calibri"/>
      <family val="2"/>
      <scheme val="minor"/>
    </font>
    <font>
      <sz val="11"/>
      <color theme="1"/>
      <name val="Calibri"/>
      <family val="2"/>
      <scheme val="minor"/>
    </font>
    <font>
      <b/>
      <sz val="15"/>
      <color theme="3"/>
      <name val="Calibri"/>
      <family val="2"/>
      <scheme val="minor"/>
    </font>
    <font>
      <sz val="10"/>
      <color theme="1"/>
      <name val="Arial"/>
      <family val="2"/>
    </font>
    <font>
      <b/>
      <sz val="18"/>
      <color theme="3"/>
      <name val="Calibri Light"/>
      <family val="2"/>
      <scheme val="major"/>
    </font>
    <font>
      <sz val="11"/>
      <color indexed="8"/>
      <name val="Calibri"/>
      <family val="2"/>
    </font>
    <font>
      <b/>
      <sz val="14"/>
      <color theme="3"/>
      <name val="Arial"/>
      <family val="2"/>
    </font>
    <font>
      <sz val="11"/>
      <color indexed="8"/>
      <name val="Calibri"/>
      <family val="2"/>
      <scheme val="minor"/>
    </font>
    <font>
      <sz val="9.75"/>
      <color indexed="8"/>
      <name val="Times New Roman"/>
      <family val="2"/>
    </font>
    <font>
      <b/>
      <sz val="10"/>
      <color indexed="8"/>
      <name val="Times New Roman"/>
      <family val="2"/>
    </font>
    <font>
      <i/>
      <sz val="10"/>
      <color indexed="8"/>
      <name val="Times New Roman"/>
      <family val="2"/>
    </font>
    <font>
      <sz val="10"/>
      <color indexed="8"/>
      <name val="Times New Roman"/>
      <family val="2"/>
    </font>
    <font>
      <b/>
      <sz val="9.75"/>
      <color indexed="8"/>
      <name val="Times New Roman"/>
      <family val="2"/>
    </font>
    <font>
      <b/>
      <sz val="9"/>
      <color indexed="8"/>
      <name val="Times New Roman"/>
      <family val="2"/>
    </font>
    <font>
      <i/>
      <sz val="9.75"/>
      <color indexed="8"/>
      <name val="Times New Roman"/>
      <family val="2"/>
    </font>
    <font>
      <i/>
      <sz val="8.5"/>
      <color indexed="8"/>
      <name val="Times New Roman"/>
      <family val="2"/>
    </font>
    <font>
      <sz val="9.75"/>
      <color indexed="8"/>
      <name val="Tahoma"/>
      <family val="2"/>
    </font>
    <font>
      <b/>
      <sz val="9.5"/>
      <color indexed="8"/>
      <name val="Times New Roman"/>
      <family val="2"/>
    </font>
    <font>
      <b/>
      <sz val="8"/>
      <color indexed="8"/>
      <name val="Times New Roman"/>
      <family val="2"/>
    </font>
    <font>
      <i/>
      <sz val="8"/>
      <color indexed="8"/>
      <name val="Times New Roman"/>
      <family val="2"/>
    </font>
    <font>
      <b/>
      <sz val="11.5"/>
      <color indexed="8"/>
      <name val="Times New Roman"/>
      <family val="2"/>
    </font>
    <font>
      <i/>
      <sz val="8"/>
      <color indexed="8"/>
      <name val="Tahoma"/>
      <family val="2"/>
    </font>
    <font>
      <b/>
      <sz val="8"/>
      <color indexed="8"/>
      <name val="Tahoma"/>
      <family val="2"/>
    </font>
    <font>
      <sz val="8"/>
      <color indexed="8"/>
      <name val="Tahoma"/>
      <family val="2"/>
    </font>
    <font>
      <sz val="10"/>
      <name val="Arial"/>
      <family val="2"/>
    </font>
    <font>
      <b/>
      <sz val="8"/>
      <color theme="1" tint="4.9989318521683403E-2"/>
      <name val="Times New Roman"/>
      <family val="1"/>
    </font>
    <font>
      <sz val="11"/>
      <color theme="1"/>
      <name val="Times New Roman"/>
      <family val="1"/>
    </font>
    <font>
      <i/>
      <sz val="8"/>
      <color indexed="8"/>
      <name val="Times New Roman"/>
      <family val="1"/>
    </font>
    <font>
      <b/>
      <sz val="11.5"/>
      <name val="Times New Roman"/>
      <family val="1"/>
    </font>
    <font>
      <b/>
      <sz val="10"/>
      <name val="Times New Roman"/>
      <family val="1"/>
    </font>
    <font>
      <i/>
      <sz val="8"/>
      <name val="Times New Roman"/>
      <family val="1"/>
    </font>
    <font>
      <sz val="8"/>
      <color theme="1"/>
      <name val="Times New Roman"/>
      <family val="1"/>
    </font>
    <font>
      <sz val="8"/>
      <name val="Times New Roman"/>
      <family val="1"/>
    </font>
    <font>
      <b/>
      <sz val="8"/>
      <color theme="1"/>
      <name val="Times New Roman"/>
      <family val="1"/>
    </font>
    <font>
      <sz val="10"/>
      <color indexed="8"/>
      <name val="Calibri"/>
      <family val="2"/>
      <scheme val="minor"/>
    </font>
    <font>
      <sz val="10"/>
      <color theme="1"/>
      <name val="Times New Roman"/>
      <family val="1"/>
    </font>
    <font>
      <i/>
      <sz val="8"/>
      <color theme="1"/>
      <name val="Times New Roman"/>
      <family val="1"/>
    </font>
    <font>
      <b/>
      <sz val="9.75"/>
      <color indexed="8"/>
      <name val="Times New Roman"/>
      <family val="1"/>
    </font>
    <font>
      <b/>
      <sz val="9.75"/>
      <name val="Times New Roman"/>
      <family val="1"/>
    </font>
    <font>
      <sz val="9.75"/>
      <name val="Times New Roman"/>
      <family val="1"/>
    </font>
    <font>
      <sz val="8"/>
      <name val="Tahoma"/>
      <family val="2"/>
    </font>
    <font>
      <b/>
      <sz val="9.75"/>
      <color rgb="FF000000"/>
      <name val="Times New Roman"/>
      <family val="1"/>
    </font>
    <font>
      <sz val="9.75"/>
      <color indexed="8"/>
      <name val="Times New Roman"/>
      <family val="1"/>
    </font>
    <font>
      <sz val="9.75"/>
      <color rgb="FF000000"/>
      <name val="Times New Roman"/>
      <family val="1"/>
    </font>
    <font>
      <sz val="8"/>
      <color rgb="FF000000"/>
      <name val="Tahoma"/>
      <family val="2"/>
    </font>
    <font>
      <i/>
      <sz val="9.75"/>
      <color rgb="FF000000"/>
      <name val="Times New Roman"/>
      <family val="1"/>
    </font>
    <font>
      <i/>
      <sz val="9.75"/>
      <color indexed="8"/>
      <name val="Times New Roman"/>
      <family val="1"/>
    </font>
    <font>
      <b/>
      <sz val="10"/>
      <color indexed="8"/>
      <name val="Calibri"/>
      <family val="2"/>
      <scheme val="minor"/>
    </font>
  </fonts>
  <fills count="8">
    <fill>
      <patternFill patternType="none"/>
    </fill>
    <fill>
      <patternFill patternType="gray125"/>
    </fill>
    <fill>
      <patternFill patternType="solid">
        <fgColor indexed="9"/>
        <bgColor indexed="64"/>
      </patternFill>
    </fill>
    <fill>
      <patternFill patternType="solid">
        <fgColor rgb="FFFFC080"/>
        <bgColor indexed="64"/>
      </patternFill>
    </fill>
    <fill>
      <patternFill patternType="solid">
        <fgColor theme="0" tint="-0.249977111117893"/>
        <bgColor indexed="64"/>
      </patternFill>
    </fill>
    <fill>
      <patternFill patternType="solid">
        <fgColor theme="0"/>
        <bgColor indexed="64"/>
      </patternFill>
    </fill>
    <fill>
      <patternFill patternType="solid">
        <fgColor rgb="FFFFC000"/>
        <bgColor indexed="64"/>
      </patternFill>
    </fill>
    <fill>
      <patternFill patternType="solid">
        <fgColor rgb="FFFFFFFF"/>
        <bgColor indexed="64"/>
      </patternFill>
    </fill>
  </fills>
  <borders count="23">
    <border>
      <left/>
      <right/>
      <top/>
      <bottom/>
      <diagonal/>
    </border>
    <border>
      <left/>
      <right/>
      <top/>
      <bottom style="thick">
        <color theme="4"/>
      </bottom>
      <diagonal/>
    </border>
    <border>
      <left/>
      <right/>
      <top/>
      <bottom style="thin">
        <color indexed="8"/>
      </bottom>
      <diagonal/>
    </border>
    <border>
      <left style="thin">
        <color indexed="8"/>
      </left>
      <right style="thin">
        <color rgb="FFA0A0A0"/>
      </right>
      <top style="thin">
        <color indexed="8"/>
      </top>
      <bottom style="thin">
        <color rgb="FFA0A0A0"/>
      </bottom>
      <diagonal/>
    </border>
    <border>
      <left/>
      <right style="thin">
        <color rgb="FFA0A0A0"/>
      </right>
      <top style="thin">
        <color indexed="8"/>
      </top>
      <bottom style="thin">
        <color rgb="FFA0A0A0"/>
      </bottom>
      <diagonal/>
    </border>
    <border>
      <left/>
      <right style="thin">
        <color indexed="8"/>
      </right>
      <top style="thin">
        <color indexed="8"/>
      </top>
      <bottom style="thin">
        <color rgb="FFA0A0A0"/>
      </bottom>
      <diagonal/>
    </border>
    <border>
      <left style="thin">
        <color indexed="8"/>
      </left>
      <right style="thin">
        <color rgb="FFA0A0A0"/>
      </right>
      <top/>
      <bottom style="thin">
        <color rgb="FFA0A0A0"/>
      </bottom>
      <diagonal/>
    </border>
    <border>
      <left/>
      <right style="thin">
        <color rgb="FFA0A0A0"/>
      </right>
      <top/>
      <bottom style="thin">
        <color rgb="FFA0A0A0"/>
      </bottom>
      <diagonal/>
    </border>
    <border>
      <left/>
      <right style="thin">
        <color indexed="8"/>
      </right>
      <top/>
      <bottom style="thin">
        <color rgb="FFA0A0A0"/>
      </bottom>
      <diagonal/>
    </border>
    <border>
      <left style="thin">
        <color indexed="8"/>
      </left>
      <right style="thin">
        <color rgb="FFE3E3E3"/>
      </right>
      <top/>
      <bottom style="thin">
        <color rgb="FFE3E3E3"/>
      </bottom>
      <diagonal/>
    </border>
    <border>
      <left/>
      <right style="thin">
        <color rgb="FFE3E3E3"/>
      </right>
      <top/>
      <bottom style="thin">
        <color rgb="FFE3E3E3"/>
      </bottom>
      <diagonal/>
    </border>
    <border>
      <left/>
      <right style="thin">
        <color indexed="8"/>
      </right>
      <top/>
      <bottom style="thin">
        <color rgb="FFE3E3E3"/>
      </bottom>
      <diagonal/>
    </border>
    <border>
      <left style="thin">
        <color indexed="8"/>
      </left>
      <right style="thin">
        <color rgb="FFE3E3E3"/>
      </right>
      <top/>
      <bottom style="thin">
        <color indexed="8"/>
      </bottom>
      <diagonal/>
    </border>
    <border>
      <left/>
      <right style="thin">
        <color rgb="FFE3E3E3"/>
      </right>
      <top/>
      <bottom style="thin">
        <color indexed="8"/>
      </bottom>
      <diagonal/>
    </border>
    <border>
      <left/>
      <right style="thin">
        <color indexed="8"/>
      </right>
      <top/>
      <bottom style="thin">
        <color indexed="8"/>
      </bottom>
      <diagonal/>
    </border>
    <border>
      <left style="thin">
        <color indexed="8"/>
      </left>
      <right style="thin">
        <color rgb="FFA0A0A0"/>
      </right>
      <top style="thin">
        <color indexed="8"/>
      </top>
      <bottom style="thin">
        <color indexed="8"/>
      </bottom>
      <diagonal/>
    </border>
    <border>
      <left/>
      <right style="thin">
        <color rgb="FFA0A0A0"/>
      </right>
      <top style="thin">
        <color indexed="8"/>
      </top>
      <bottom style="thin">
        <color indexed="8"/>
      </bottom>
      <diagonal/>
    </border>
    <border>
      <left/>
      <right style="thin">
        <color indexed="8"/>
      </right>
      <top style="thin">
        <color indexed="8"/>
      </top>
      <bottom style="thin">
        <color indexed="8"/>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s>
  <cellStyleXfs count="21">
    <xf numFmtId="0" fontId="0" fillId="0" borderId="0"/>
    <xf numFmtId="0" fontId="1" fillId="0" borderId="0"/>
    <xf numFmtId="0" fontId="4" fillId="0" borderId="0"/>
    <xf numFmtId="43" fontId="5" fillId="0" borderId="0"/>
    <xf numFmtId="0" fontId="2" fillId="0" borderId="1"/>
    <xf numFmtId="43" fontId="1" fillId="0" borderId="0"/>
    <xf numFmtId="164" fontId="3" fillId="0" borderId="0">
      <alignment horizontal="left" vertical="center"/>
    </xf>
    <xf numFmtId="0" fontId="3" fillId="0" borderId="0">
      <alignment horizontal="left" vertical="center"/>
    </xf>
    <xf numFmtId="165" fontId="5" fillId="0" borderId="0"/>
    <xf numFmtId="164" fontId="6" fillId="0" borderId="0"/>
    <xf numFmtId="164" fontId="6" fillId="0" borderId="0">
      <alignment vertical="center"/>
    </xf>
    <xf numFmtId="9" fontId="5" fillId="0" borderId="0"/>
    <xf numFmtId="0" fontId="4" fillId="0" borderId="0"/>
    <xf numFmtId="0" fontId="2" fillId="0" borderId="1"/>
    <xf numFmtId="43" fontId="1" fillId="0" borderId="0"/>
    <xf numFmtId="0" fontId="7" fillId="0" borderId="0">
      <alignment vertical="center"/>
    </xf>
    <xf numFmtId="0" fontId="24" fillId="0" borderId="0"/>
    <xf numFmtId="0" fontId="1" fillId="0" borderId="0"/>
    <xf numFmtId="0" fontId="34" fillId="0" borderId="0">
      <alignment vertical="center"/>
    </xf>
    <xf numFmtId="171" fontId="24" fillId="0" borderId="0" quotePrefix="1" applyFont="0" applyFill="0" applyBorder="0" applyAlignment="0">
      <protection locked="0"/>
    </xf>
    <xf numFmtId="9" fontId="1" fillId="0" borderId="0" applyFont="0" applyFill="0" applyBorder="0" applyAlignment="0" applyProtection="0"/>
  </cellStyleXfs>
  <cellXfs count="278">
    <xf numFmtId="0" fontId="0" fillId="0" borderId="0" xfId="0"/>
    <xf numFmtId="0" fontId="8" fillId="2" borderId="0" xfId="15" applyFont="1" applyFill="1" applyAlignment="1">
      <alignment horizontal="left" vertical="top"/>
    </xf>
    <xf numFmtId="0" fontId="9" fillId="2" borderId="0" xfId="15" applyFont="1" applyFill="1" applyAlignment="1">
      <alignment horizontal="right" vertical="center"/>
    </xf>
    <xf numFmtId="0" fontId="7" fillId="0" borderId="0" xfId="15">
      <alignment vertical="center"/>
    </xf>
    <xf numFmtId="0" fontId="10" fillId="2" borderId="0" xfId="15" applyFont="1" applyFill="1" applyAlignment="1">
      <alignment horizontal="center" vertical="center" wrapText="1"/>
    </xf>
    <xf numFmtId="0" fontId="9" fillId="2" borderId="0" xfId="15" applyFont="1" applyFill="1" applyAlignment="1">
      <alignment horizontal="center" vertical="center"/>
    </xf>
    <xf numFmtId="0" fontId="11" fillId="2" borderId="0" xfId="15" applyFont="1" applyFill="1" applyAlignment="1">
      <alignment horizontal="center" vertical="top"/>
    </xf>
    <xf numFmtId="0" fontId="9" fillId="2" borderId="0" xfId="15" applyFont="1" applyFill="1" applyAlignment="1">
      <alignment horizontal="left" vertical="top"/>
    </xf>
    <xf numFmtId="0" fontId="11" fillId="2" borderId="0" xfId="15" applyFont="1" applyFill="1" applyAlignment="1">
      <alignment horizontal="left" vertical="top"/>
    </xf>
    <xf numFmtId="0" fontId="8" fillId="2" borderId="2" xfId="15" applyFont="1" applyFill="1" applyBorder="1" applyAlignment="1">
      <alignment horizontal="left" vertical="top"/>
    </xf>
    <xf numFmtId="0" fontId="8" fillId="2" borderId="2" xfId="15" applyFont="1" applyFill="1" applyBorder="1" applyAlignment="1">
      <alignment horizontal="right" vertical="center"/>
    </xf>
    <xf numFmtId="0" fontId="12" fillId="3" borderId="3" xfId="15" applyFont="1" applyFill="1" applyBorder="1" applyAlignment="1">
      <alignment horizontal="center" vertical="center" wrapText="1"/>
    </xf>
    <xf numFmtId="0" fontId="12" fillId="3" borderId="4" xfId="15" applyFont="1" applyFill="1" applyBorder="1" applyAlignment="1">
      <alignment horizontal="center" vertical="center" wrapText="1"/>
    </xf>
    <xf numFmtId="0" fontId="12" fillId="3" borderId="7" xfId="15" applyFont="1" applyFill="1" applyBorder="1" applyAlignment="1">
      <alignment horizontal="center" vertical="center" wrapText="1"/>
    </xf>
    <xf numFmtId="0" fontId="12" fillId="3" borderId="8" xfId="15" applyFont="1" applyFill="1" applyBorder="1" applyAlignment="1">
      <alignment horizontal="center" vertical="center" wrapText="1"/>
    </xf>
    <xf numFmtId="0" fontId="12" fillId="2" borderId="9" xfId="15" applyFont="1" applyFill="1" applyBorder="1" applyAlignment="1">
      <alignment horizontal="left" vertical="top" wrapText="1"/>
    </xf>
    <xf numFmtId="0" fontId="12" fillId="2" borderId="10" xfId="15" applyFont="1" applyFill="1" applyBorder="1" applyAlignment="1">
      <alignment horizontal="center" vertical="top"/>
    </xf>
    <xf numFmtId="166" fontId="12" fillId="2" borderId="10" xfId="15" applyNumberFormat="1" applyFont="1" applyFill="1" applyBorder="1" applyAlignment="1">
      <alignment horizontal="right" vertical="top"/>
    </xf>
    <xf numFmtId="166" fontId="12" fillId="2" borderId="11" xfId="15" applyNumberFormat="1" applyFont="1" applyFill="1" applyBorder="1" applyAlignment="1">
      <alignment horizontal="right" vertical="top"/>
    </xf>
    <xf numFmtId="0" fontId="8" fillId="2" borderId="9" xfId="15" applyFont="1" applyFill="1" applyBorder="1" applyAlignment="1">
      <alignment horizontal="left" vertical="top" wrapText="1"/>
    </xf>
    <xf numFmtId="0" fontId="8" fillId="2" borderId="10" xfId="15" applyFont="1" applyFill="1" applyBorder="1" applyAlignment="1">
      <alignment horizontal="center" vertical="top"/>
    </xf>
    <xf numFmtId="166" fontId="8" fillId="2" borderId="10" xfId="15" applyNumberFormat="1" applyFont="1" applyFill="1" applyBorder="1" applyAlignment="1">
      <alignment horizontal="right" vertical="top"/>
    </xf>
    <xf numFmtId="166" fontId="8" fillId="2" borderId="11" xfId="15" applyNumberFormat="1" applyFont="1" applyFill="1" applyBorder="1" applyAlignment="1">
      <alignment horizontal="right" vertical="top"/>
    </xf>
    <xf numFmtId="0" fontId="14" fillId="2" borderId="9" xfId="15" applyFont="1" applyFill="1" applyBorder="1" applyAlignment="1">
      <alignment horizontal="left" vertical="top" wrapText="1"/>
    </xf>
    <xf numFmtId="0" fontId="14" fillId="2" borderId="10" xfId="15" applyFont="1" applyFill="1" applyBorder="1" applyAlignment="1">
      <alignment horizontal="center" vertical="top"/>
    </xf>
    <xf numFmtId="166" fontId="14" fillId="2" borderId="10" xfId="15" applyNumberFormat="1" applyFont="1" applyFill="1" applyBorder="1" applyAlignment="1">
      <alignment horizontal="right" vertical="top"/>
    </xf>
    <xf numFmtId="166" fontId="14" fillId="2" borderId="11" xfId="15" applyNumberFormat="1" applyFont="1" applyFill="1" applyBorder="1" applyAlignment="1">
      <alignment horizontal="right" vertical="top"/>
    </xf>
    <xf numFmtId="0" fontId="12" fillId="2" borderId="12" xfId="15" applyFont="1" applyFill="1" applyBorder="1" applyAlignment="1">
      <alignment horizontal="left" vertical="top" wrapText="1"/>
    </xf>
    <xf numFmtId="0" fontId="12" fillId="2" borderId="13" xfId="15" applyFont="1" applyFill="1" applyBorder="1" applyAlignment="1">
      <alignment horizontal="center" vertical="top"/>
    </xf>
    <xf numFmtId="166" fontId="12" fillId="2" borderId="13" xfId="15" applyNumberFormat="1" applyFont="1" applyFill="1" applyBorder="1" applyAlignment="1">
      <alignment horizontal="right" vertical="top"/>
    </xf>
    <xf numFmtId="166" fontId="12" fillId="2" borderId="14" xfId="15" applyNumberFormat="1" applyFont="1" applyFill="1" applyBorder="1" applyAlignment="1">
      <alignment horizontal="right" vertical="top"/>
    </xf>
    <xf numFmtId="0" fontId="9" fillId="2" borderId="0" xfId="15" applyFont="1" applyFill="1" applyAlignment="1">
      <alignment horizontal="center" vertical="top"/>
    </xf>
    <xf numFmtId="0" fontId="9" fillId="2" borderId="0" xfId="15" applyFont="1" applyFill="1" applyAlignment="1">
      <alignment horizontal="center"/>
    </xf>
    <xf numFmtId="0" fontId="11" fillId="2" borderId="0" xfId="15" applyFont="1" applyFill="1" applyAlignment="1">
      <alignment horizontal="center" vertical="center"/>
    </xf>
    <xf numFmtId="0" fontId="11" fillId="2" borderId="0" xfId="15" applyFont="1" applyFill="1" applyAlignment="1">
      <alignment horizontal="center"/>
    </xf>
    <xf numFmtId="0" fontId="15" fillId="2" borderId="0" xfId="15" applyFont="1" applyFill="1" applyAlignment="1">
      <alignment horizontal="center" vertical="center" wrapText="1"/>
    </xf>
    <xf numFmtId="0" fontId="16" fillId="2" borderId="2" xfId="15" applyFont="1" applyFill="1" applyBorder="1" applyAlignment="1">
      <alignment horizontal="left" vertical="top"/>
    </xf>
    <xf numFmtId="0" fontId="17" fillId="3" borderId="3" xfId="15" applyFont="1" applyFill="1" applyBorder="1" applyAlignment="1">
      <alignment horizontal="center" vertical="center" wrapText="1"/>
    </xf>
    <xf numFmtId="0" fontId="17" fillId="3" borderId="4" xfId="15" applyFont="1" applyFill="1" applyBorder="1" applyAlignment="1">
      <alignment horizontal="center" vertical="center" wrapText="1"/>
    </xf>
    <xf numFmtId="167" fontId="17" fillId="3" borderId="4" xfId="15" applyNumberFormat="1" applyFont="1" applyFill="1" applyBorder="1" applyAlignment="1">
      <alignment horizontal="center" vertical="center" wrapText="1"/>
    </xf>
    <xf numFmtId="0" fontId="17" fillId="3" borderId="5" xfId="15" applyFont="1" applyFill="1" applyBorder="1" applyAlignment="1">
      <alignment horizontal="center" vertical="center" wrapText="1"/>
    </xf>
    <xf numFmtId="166" fontId="12" fillId="2" borderId="9" xfId="15" applyNumberFormat="1" applyFont="1" applyFill="1" applyBorder="1" applyAlignment="1">
      <alignment horizontal="left" vertical="top" wrapText="1"/>
    </xf>
    <xf numFmtId="166" fontId="12" fillId="2" borderId="10" xfId="15" applyNumberFormat="1" applyFont="1" applyFill="1" applyBorder="1" applyAlignment="1">
      <alignment horizontal="center" vertical="top"/>
    </xf>
    <xf numFmtId="166" fontId="8" fillId="2" borderId="9" xfId="15" applyNumberFormat="1" applyFont="1" applyFill="1" applyBorder="1" applyAlignment="1">
      <alignment horizontal="left" vertical="top" wrapText="1"/>
    </xf>
    <xf numFmtId="166" fontId="8" fillId="2" borderId="10" xfId="15" applyNumberFormat="1" applyFont="1" applyFill="1" applyBorder="1" applyAlignment="1">
      <alignment horizontal="center" vertical="top"/>
    </xf>
    <xf numFmtId="166" fontId="14" fillId="2" borderId="9" xfId="15" applyNumberFormat="1" applyFont="1" applyFill="1" applyBorder="1" applyAlignment="1">
      <alignment horizontal="left" vertical="top" wrapText="1"/>
    </xf>
    <xf numFmtId="166" fontId="14" fillId="2" borderId="10" xfId="15" applyNumberFormat="1" applyFont="1" applyFill="1" applyBorder="1" applyAlignment="1">
      <alignment horizontal="center" vertical="top"/>
    </xf>
    <xf numFmtId="4" fontId="12" fillId="2" borderId="9" xfId="15" applyNumberFormat="1" applyFont="1" applyFill="1" applyBorder="1" applyAlignment="1">
      <alignment horizontal="left" vertical="top" wrapText="1"/>
    </xf>
    <xf numFmtId="4" fontId="12" fillId="2" borderId="10" xfId="15" applyNumberFormat="1" applyFont="1" applyFill="1" applyBorder="1" applyAlignment="1">
      <alignment horizontal="center" vertical="top"/>
    </xf>
    <xf numFmtId="4" fontId="12" fillId="2" borderId="10" xfId="15" applyNumberFormat="1" applyFont="1" applyFill="1" applyBorder="1" applyAlignment="1">
      <alignment horizontal="right" vertical="top"/>
    </xf>
    <xf numFmtId="4" fontId="12" fillId="2" borderId="11" xfId="15" applyNumberFormat="1" applyFont="1" applyFill="1" applyBorder="1" applyAlignment="1">
      <alignment horizontal="right" vertical="top"/>
    </xf>
    <xf numFmtId="166" fontId="8" fillId="2" borderId="12" xfId="15" applyNumberFormat="1" applyFont="1" applyFill="1" applyBorder="1" applyAlignment="1">
      <alignment horizontal="left" vertical="top" wrapText="1"/>
    </xf>
    <xf numFmtId="166" fontId="8" fillId="2" borderId="13" xfId="15" applyNumberFormat="1" applyFont="1" applyFill="1" applyBorder="1" applyAlignment="1">
      <alignment horizontal="center" vertical="top"/>
    </xf>
    <xf numFmtId="0" fontId="18" fillId="2" borderId="0" xfId="15" applyFont="1" applyFill="1" applyAlignment="1">
      <alignment horizontal="right" vertical="center"/>
    </xf>
    <xf numFmtId="0" fontId="12" fillId="2" borderId="0" xfId="15" applyFont="1" applyFill="1" applyAlignment="1">
      <alignment horizontal="right" vertical="center"/>
    </xf>
    <xf numFmtId="0" fontId="19" fillId="2" borderId="0" xfId="15" applyFont="1" applyFill="1" applyAlignment="1">
      <alignment horizontal="center" vertical="center" wrapText="1"/>
    </xf>
    <xf numFmtId="0" fontId="20" fillId="2" borderId="0" xfId="15" applyFont="1" applyFill="1" applyAlignment="1">
      <alignment horizontal="center" vertical="center"/>
    </xf>
    <xf numFmtId="0" fontId="8" fillId="2" borderId="0" xfId="15" applyFont="1" applyFill="1" applyAlignment="1">
      <alignment horizontal="center" vertical="top"/>
    </xf>
    <xf numFmtId="0" fontId="12" fillId="2" borderId="0" xfId="15" applyFont="1" applyFill="1" applyAlignment="1">
      <alignment horizontal="center" vertical="top"/>
    </xf>
    <xf numFmtId="0" fontId="12" fillId="2" borderId="0" xfId="15" applyFont="1" applyFill="1" applyAlignment="1">
      <alignment horizontal="left" vertical="top"/>
    </xf>
    <xf numFmtId="0" fontId="12" fillId="2" borderId="0" xfId="15" applyFont="1" applyFill="1" applyAlignment="1">
      <alignment horizontal="left" vertical="top" wrapText="1"/>
    </xf>
    <xf numFmtId="0" fontId="8" fillId="2" borderId="2" xfId="15" applyFont="1" applyFill="1" applyBorder="1" applyAlignment="1">
      <alignment horizontal="right" vertical="top"/>
    </xf>
    <xf numFmtId="0" fontId="12" fillId="3" borderId="5" xfId="15" applyFont="1" applyFill="1" applyBorder="1" applyAlignment="1">
      <alignment horizontal="center" vertical="center" wrapText="1"/>
    </xf>
    <xf numFmtId="0" fontId="12" fillId="2" borderId="9" xfId="15" applyFont="1" applyFill="1" applyBorder="1" applyAlignment="1">
      <alignment horizontal="center" vertical="center"/>
    </xf>
    <xf numFmtId="0" fontId="12" fillId="2" borderId="10" xfId="15" applyFont="1" applyFill="1" applyBorder="1" applyAlignment="1">
      <alignment horizontal="left" vertical="center" wrapText="1"/>
    </xf>
    <xf numFmtId="0" fontId="12" fillId="2" borderId="10" xfId="15" applyFont="1" applyFill="1" applyBorder="1" applyAlignment="1">
      <alignment horizontal="center" vertical="center"/>
    </xf>
    <xf numFmtId="3" fontId="12" fillId="2" borderId="10" xfId="15" applyNumberFormat="1" applyFont="1" applyFill="1" applyBorder="1" applyAlignment="1">
      <alignment horizontal="right" vertical="center"/>
    </xf>
    <xf numFmtId="168" fontId="12" fillId="2" borderId="11" xfId="15" applyNumberFormat="1" applyFont="1" applyFill="1" applyBorder="1" applyAlignment="1">
      <alignment horizontal="right" vertical="center"/>
    </xf>
    <xf numFmtId="0" fontId="8" fillId="2" borderId="9" xfId="15" applyFont="1" applyFill="1" applyBorder="1" applyAlignment="1">
      <alignment horizontal="center" vertical="center"/>
    </xf>
    <xf numFmtId="0" fontId="8" fillId="2" borderId="10" xfId="15" applyFont="1" applyFill="1" applyBorder="1" applyAlignment="1">
      <alignment horizontal="left" vertical="center" wrapText="1"/>
    </xf>
    <xf numFmtId="0" fontId="8" fillId="2" borderId="10" xfId="15" applyFont="1" applyFill="1" applyBorder="1" applyAlignment="1">
      <alignment horizontal="center" vertical="center"/>
    </xf>
    <xf numFmtId="3" fontId="8" fillId="2" borderId="10" xfId="15" applyNumberFormat="1" applyFont="1" applyFill="1" applyBorder="1" applyAlignment="1">
      <alignment horizontal="right" vertical="center"/>
    </xf>
    <xf numFmtId="168" fontId="8" fillId="2" borderId="11" xfId="15" applyNumberFormat="1" applyFont="1" applyFill="1" applyBorder="1" applyAlignment="1">
      <alignment horizontal="right" vertical="center"/>
    </xf>
    <xf numFmtId="0" fontId="14" fillId="2" borderId="9" xfId="15" applyFont="1" applyFill="1" applyBorder="1" applyAlignment="1">
      <alignment horizontal="center" vertical="center"/>
    </xf>
    <xf numFmtId="0" fontId="14" fillId="2" borderId="10" xfId="15" applyFont="1" applyFill="1" applyBorder="1" applyAlignment="1">
      <alignment horizontal="left" vertical="center" wrapText="1"/>
    </xf>
    <xf numFmtId="0" fontId="14" fillId="2" borderId="10" xfId="15" applyFont="1" applyFill="1" applyBorder="1" applyAlignment="1">
      <alignment horizontal="center" vertical="center"/>
    </xf>
    <xf numFmtId="3" fontId="14" fillId="2" borderId="10" xfId="15" applyNumberFormat="1" applyFont="1" applyFill="1" applyBorder="1" applyAlignment="1">
      <alignment horizontal="right" vertical="center"/>
    </xf>
    <xf numFmtId="168" fontId="14" fillId="2" borderId="11" xfId="15" applyNumberFormat="1" applyFont="1" applyFill="1" applyBorder="1" applyAlignment="1">
      <alignment horizontal="right" vertical="center"/>
    </xf>
    <xf numFmtId="4" fontId="12" fillId="2" borderId="10" xfId="15" applyNumberFormat="1" applyFont="1" applyFill="1" applyBorder="1" applyAlignment="1">
      <alignment horizontal="right" vertical="center"/>
    </xf>
    <xf numFmtId="0" fontId="12" fillId="2" borderId="12" xfId="15" applyFont="1" applyFill="1" applyBorder="1" applyAlignment="1">
      <alignment horizontal="center" vertical="center"/>
    </xf>
    <xf numFmtId="0" fontId="12" fillId="2" borderId="13" xfId="15" applyFont="1" applyFill="1" applyBorder="1" applyAlignment="1">
      <alignment horizontal="left" vertical="center" wrapText="1"/>
    </xf>
    <xf numFmtId="0" fontId="12" fillId="2" borderId="13" xfId="15" applyFont="1" applyFill="1" applyBorder="1" applyAlignment="1">
      <alignment horizontal="center" vertical="center"/>
    </xf>
    <xf numFmtId="4" fontId="12" fillId="2" borderId="13" xfId="15" applyNumberFormat="1" applyFont="1" applyFill="1" applyBorder="1" applyAlignment="1">
      <alignment horizontal="right" vertical="center"/>
    </xf>
    <xf numFmtId="168" fontId="12" fillId="2" borderId="14" xfId="15" applyNumberFormat="1" applyFont="1" applyFill="1" applyBorder="1" applyAlignment="1">
      <alignment horizontal="right" vertical="center"/>
    </xf>
    <xf numFmtId="0" fontId="8" fillId="2" borderId="0" xfId="15" applyFont="1" applyFill="1" applyAlignment="1">
      <alignment horizontal="left" vertical="center"/>
    </xf>
    <xf numFmtId="0" fontId="21" fillId="2" borderId="0" xfId="15" applyFont="1" applyFill="1" applyAlignment="1">
      <alignment horizontal="center"/>
    </xf>
    <xf numFmtId="0" fontId="12" fillId="2" borderId="0" xfId="15" applyFont="1" applyFill="1" applyAlignment="1">
      <alignment horizontal="center" vertical="center"/>
    </xf>
    <xf numFmtId="0" fontId="8" fillId="2" borderId="0" xfId="15" applyFont="1" applyFill="1" applyAlignment="1">
      <alignment horizontal="center" vertical="center"/>
    </xf>
    <xf numFmtId="0" fontId="12" fillId="2" borderId="0" xfId="15" applyFont="1" applyFill="1" applyAlignment="1">
      <alignment horizontal="center" vertical="top" wrapText="1"/>
    </xf>
    <xf numFmtId="166" fontId="12" fillId="2" borderId="9" xfId="15" applyNumberFormat="1" applyFont="1" applyFill="1" applyBorder="1" applyAlignment="1">
      <alignment horizontal="center" vertical="top"/>
    </xf>
    <xf numFmtId="166" fontId="12" fillId="2" borderId="10" xfId="15" applyNumberFormat="1" applyFont="1" applyFill="1" applyBorder="1" applyAlignment="1">
      <alignment horizontal="left" vertical="top" wrapText="1"/>
    </xf>
    <xf numFmtId="166" fontId="8" fillId="2" borderId="9" xfId="15" applyNumberFormat="1" applyFont="1" applyFill="1" applyBorder="1" applyAlignment="1">
      <alignment horizontal="center" vertical="top"/>
    </xf>
    <xf numFmtId="166" fontId="8" fillId="2" borderId="10" xfId="15" applyNumberFormat="1" applyFont="1" applyFill="1" applyBorder="1" applyAlignment="1">
      <alignment horizontal="left" vertical="top" wrapText="1"/>
    </xf>
    <xf numFmtId="166" fontId="14" fillId="2" borderId="9" xfId="15" applyNumberFormat="1" applyFont="1" applyFill="1" applyBorder="1" applyAlignment="1">
      <alignment horizontal="center" vertical="top"/>
    </xf>
    <xf numFmtId="166" fontId="14" fillId="2" borderId="10" xfId="15" applyNumberFormat="1" applyFont="1" applyFill="1" applyBorder="1" applyAlignment="1">
      <alignment horizontal="left" vertical="top" wrapText="1"/>
    </xf>
    <xf numFmtId="166" fontId="12" fillId="2" borderId="12" xfId="15" applyNumberFormat="1" applyFont="1" applyFill="1" applyBorder="1" applyAlignment="1">
      <alignment horizontal="center" vertical="top"/>
    </xf>
    <xf numFmtId="166" fontId="12" fillId="2" borderId="13" xfId="15" applyNumberFormat="1" applyFont="1" applyFill="1" applyBorder="1" applyAlignment="1">
      <alignment horizontal="left" vertical="top" wrapText="1"/>
    </xf>
    <xf numFmtId="166" fontId="12" fillId="2" borderId="13" xfId="15" applyNumberFormat="1" applyFont="1" applyFill="1" applyBorder="1" applyAlignment="1">
      <alignment horizontal="center" vertical="top"/>
    </xf>
    <xf numFmtId="0" fontId="22" fillId="2" borderId="0" xfId="15" applyFont="1" applyFill="1" applyAlignment="1">
      <alignment horizontal="right" vertical="center"/>
    </xf>
    <xf numFmtId="0" fontId="14" fillId="2" borderId="0" xfId="15" applyFont="1" applyFill="1" applyAlignment="1">
      <alignment horizontal="right" vertical="top"/>
    </xf>
    <xf numFmtId="0" fontId="23" fillId="2" borderId="2" xfId="15" applyFont="1" applyFill="1" applyBorder="1" applyAlignment="1">
      <alignment horizontal="right" vertical="top"/>
    </xf>
    <xf numFmtId="0" fontId="12" fillId="2" borderId="9" xfId="15" applyFont="1" applyFill="1" applyBorder="1" applyAlignment="1">
      <alignment horizontal="center" vertical="top"/>
    </xf>
    <xf numFmtId="0" fontId="12" fillId="2" borderId="10" xfId="15" applyFont="1" applyFill="1" applyBorder="1" applyAlignment="1">
      <alignment horizontal="left" vertical="top" wrapText="1"/>
    </xf>
    <xf numFmtId="0" fontId="8" fillId="2" borderId="9" xfId="15" applyFont="1" applyFill="1" applyBorder="1" applyAlignment="1">
      <alignment horizontal="center" vertical="top"/>
    </xf>
    <xf numFmtId="0" fontId="8" fillId="2" borderId="10" xfId="15" applyFont="1" applyFill="1" applyBorder="1" applyAlignment="1">
      <alignment horizontal="left" vertical="top" wrapText="1"/>
    </xf>
    <xf numFmtId="4" fontId="8" fillId="2" borderId="10" xfId="15" applyNumberFormat="1" applyFont="1" applyFill="1" applyBorder="1" applyAlignment="1">
      <alignment horizontal="right" vertical="top"/>
    </xf>
    <xf numFmtId="168" fontId="8" fillId="2" borderId="10" xfId="15" applyNumberFormat="1" applyFont="1" applyFill="1" applyBorder="1" applyAlignment="1">
      <alignment horizontal="right" vertical="top"/>
    </xf>
    <xf numFmtId="168" fontId="8" fillId="2" borderId="11" xfId="15" applyNumberFormat="1" applyFont="1" applyFill="1" applyBorder="1" applyAlignment="1">
      <alignment horizontal="right" vertical="top"/>
    </xf>
    <xf numFmtId="0" fontId="14" fillId="2" borderId="10" xfId="15" applyFont="1" applyFill="1" applyBorder="1" applyAlignment="1">
      <alignment horizontal="left" vertical="top" wrapText="1"/>
    </xf>
    <xf numFmtId="0" fontId="12" fillId="2" borderId="13" xfId="15" applyFont="1" applyFill="1" applyBorder="1" applyAlignment="1">
      <alignment horizontal="left" vertical="top" wrapText="1"/>
    </xf>
    <xf numFmtId="0" fontId="14" fillId="2" borderId="0" xfId="15" applyFont="1" applyFill="1" applyAlignment="1">
      <alignment horizontal="left" vertical="top"/>
    </xf>
    <xf numFmtId="0" fontId="14" fillId="2" borderId="0" xfId="15" applyFont="1" applyFill="1" applyAlignment="1">
      <alignment horizontal="left" vertical="top" wrapText="1"/>
    </xf>
    <xf numFmtId="0" fontId="12" fillId="3" borderId="15" xfId="15" applyFont="1" applyFill="1" applyBorder="1" applyAlignment="1">
      <alignment horizontal="center" vertical="center" wrapText="1"/>
    </xf>
    <xf numFmtId="0" fontId="12" fillId="3" borderId="17" xfId="15" applyFont="1" applyFill="1" applyBorder="1" applyAlignment="1">
      <alignment horizontal="center" vertical="center" wrapText="1"/>
    </xf>
    <xf numFmtId="0" fontId="14" fillId="2" borderId="2" xfId="15" applyFont="1" applyFill="1" applyBorder="1" applyAlignment="1">
      <alignment horizontal="right" vertical="top"/>
    </xf>
    <xf numFmtId="3" fontId="12" fillId="2" borderId="10" xfId="15" applyNumberFormat="1" applyFont="1" applyFill="1" applyBorder="1" applyAlignment="1">
      <alignment horizontal="right" vertical="top"/>
    </xf>
    <xf numFmtId="3" fontId="12" fillId="2" borderId="11" xfId="15" applyNumberFormat="1" applyFont="1" applyFill="1" applyBorder="1" applyAlignment="1">
      <alignment horizontal="right" vertical="top"/>
    </xf>
    <xf numFmtId="3" fontId="8" fillId="2" borderId="10" xfId="15" applyNumberFormat="1" applyFont="1" applyFill="1" applyBorder="1" applyAlignment="1">
      <alignment horizontal="right" vertical="top"/>
    </xf>
    <xf numFmtId="3" fontId="8" fillId="2" borderId="11" xfId="15" applyNumberFormat="1" applyFont="1" applyFill="1" applyBorder="1" applyAlignment="1">
      <alignment horizontal="right" vertical="top"/>
    </xf>
    <xf numFmtId="4" fontId="8" fillId="2" borderId="11" xfId="15" applyNumberFormat="1" applyFont="1" applyFill="1" applyBorder="1" applyAlignment="1">
      <alignment horizontal="right" vertical="top"/>
    </xf>
    <xf numFmtId="0" fontId="8" fillId="2" borderId="12" xfId="15" applyFont="1" applyFill="1" applyBorder="1" applyAlignment="1">
      <alignment horizontal="center" vertical="top"/>
    </xf>
    <xf numFmtId="0" fontId="8" fillId="2" borderId="13" xfId="15" applyFont="1" applyFill="1" applyBorder="1" applyAlignment="1">
      <alignment horizontal="left" vertical="top" wrapText="1"/>
    </xf>
    <xf numFmtId="0" fontId="8" fillId="2" borderId="13" xfId="15" applyFont="1" applyFill="1" applyBorder="1" applyAlignment="1">
      <alignment horizontal="center" vertical="top"/>
    </xf>
    <xf numFmtId="4" fontId="8" fillId="2" borderId="13" xfId="15" applyNumberFormat="1" applyFont="1" applyFill="1" applyBorder="1" applyAlignment="1">
      <alignment horizontal="right" vertical="top"/>
    </xf>
    <xf numFmtId="4" fontId="8" fillId="2" borderId="14" xfId="15" applyNumberFormat="1" applyFont="1" applyFill="1" applyBorder="1" applyAlignment="1">
      <alignment horizontal="right" vertical="top"/>
    </xf>
    <xf numFmtId="0" fontId="8" fillId="2" borderId="0" xfId="15" applyFont="1" applyFill="1" applyAlignment="1">
      <alignment horizontal="left" vertical="center" wrapText="1"/>
    </xf>
    <xf numFmtId="0" fontId="14" fillId="2" borderId="0" xfId="15" applyFont="1" applyFill="1" applyAlignment="1">
      <alignment horizontal="center"/>
    </xf>
    <xf numFmtId="166" fontId="7" fillId="0" borderId="0" xfId="15" applyNumberFormat="1">
      <alignment vertical="center"/>
    </xf>
    <xf numFmtId="0" fontId="26" fillId="4" borderId="0" xfId="17" applyFont="1" applyFill="1" applyAlignment="1">
      <alignment vertical="center"/>
    </xf>
    <xf numFmtId="0" fontId="26" fillId="5" borderId="0" xfId="17" applyFont="1" applyFill="1"/>
    <xf numFmtId="0" fontId="27" fillId="5" borderId="0" xfId="16" applyFont="1" applyFill="1" applyAlignment="1">
      <alignment vertical="center" wrapText="1"/>
    </xf>
    <xf numFmtId="0" fontId="26" fillId="4" borderId="0" xfId="17" applyFont="1" applyFill="1"/>
    <xf numFmtId="0" fontId="30" fillId="5" borderId="0" xfId="16" applyFont="1" applyFill="1" applyAlignment="1">
      <alignment horizontal="center" vertical="center"/>
    </xf>
    <xf numFmtId="0" fontId="31" fillId="4" borderId="0" xfId="17" applyFont="1" applyFill="1"/>
    <xf numFmtId="0" fontId="32" fillId="5" borderId="0" xfId="16" applyFont="1" applyFill="1"/>
    <xf numFmtId="0" fontId="31" fillId="5" borderId="0" xfId="17" applyFont="1" applyFill="1"/>
    <xf numFmtId="0" fontId="31" fillId="5" borderId="0" xfId="16" applyFont="1" applyFill="1" applyAlignment="1">
      <alignment horizontal="left" vertical="top"/>
    </xf>
    <xf numFmtId="0" fontId="31" fillId="5" borderId="0" xfId="16" applyFont="1" applyFill="1" applyAlignment="1">
      <alignment horizontal="left" vertical="top" wrapText="1"/>
    </xf>
    <xf numFmtId="0" fontId="31" fillId="0" borderId="0" xfId="18" applyFont="1" applyAlignment="1">
      <alignment horizontal="left" vertical="center" readingOrder="1"/>
    </xf>
    <xf numFmtId="0" fontId="31" fillId="5" borderId="0" xfId="16" applyFont="1" applyFill="1" applyAlignment="1">
      <alignment horizontal="left" vertical="center" wrapText="1"/>
    </xf>
    <xf numFmtId="0" fontId="33" fillId="5" borderId="0" xfId="16" applyFont="1" applyFill="1" applyAlignment="1">
      <alignment horizontal="left" vertical="top"/>
    </xf>
    <xf numFmtId="0" fontId="33" fillId="5" borderId="0" xfId="16" applyFont="1" applyFill="1" applyAlignment="1">
      <alignment vertical="center"/>
    </xf>
    <xf numFmtId="169" fontId="33" fillId="5" borderId="0" xfId="16" quotePrefix="1" applyNumberFormat="1" applyFont="1" applyFill="1" applyAlignment="1">
      <alignment horizontal="left" vertical="center"/>
    </xf>
    <xf numFmtId="15" fontId="32" fillId="2" borderId="0" xfId="18" quotePrefix="1" applyNumberFormat="1" applyFont="1" applyFill="1" applyAlignment="1">
      <alignment horizontal="left" vertical="top"/>
    </xf>
    <xf numFmtId="15" fontId="31" fillId="5" borderId="0" xfId="17" applyNumberFormat="1" applyFont="1" applyFill="1"/>
    <xf numFmtId="37" fontId="32" fillId="5" borderId="0" xfId="16" applyNumberFormat="1" applyFont="1" applyFill="1" applyAlignment="1">
      <alignment horizontal="left"/>
    </xf>
    <xf numFmtId="0" fontId="31" fillId="5" borderId="0" xfId="17" applyFont="1" applyFill="1" applyAlignment="1">
      <alignment horizontal="center"/>
    </xf>
    <xf numFmtId="0" fontId="33" fillId="6" borderId="22" xfId="17" applyFont="1" applyFill="1" applyBorder="1" applyAlignment="1">
      <alignment horizontal="center" vertical="center" wrapText="1"/>
    </xf>
    <xf numFmtId="49" fontId="31" fillId="5" borderId="22" xfId="17" applyNumberFormat="1" applyFont="1" applyFill="1" applyBorder="1" applyAlignment="1">
      <alignment horizontal="center" vertical="center" wrapText="1"/>
    </xf>
    <xf numFmtId="49" fontId="31" fillId="5" borderId="22" xfId="17" applyNumberFormat="1" applyFont="1" applyFill="1" applyBorder="1" applyAlignment="1">
      <alignment horizontal="left" vertical="center" wrapText="1"/>
    </xf>
    <xf numFmtId="0" fontId="31" fillId="5" borderId="22" xfId="17" applyFont="1" applyFill="1" applyBorder="1"/>
    <xf numFmtId="0" fontId="31" fillId="5" borderId="22" xfId="17" applyFont="1" applyFill="1" applyBorder="1" applyAlignment="1">
      <alignment vertical="center" wrapText="1"/>
    </xf>
    <xf numFmtId="170" fontId="31" fillId="5" borderId="22" xfId="17" applyNumberFormat="1" applyFont="1" applyFill="1" applyBorder="1" applyAlignment="1">
      <alignment vertical="center" wrapText="1"/>
    </xf>
    <xf numFmtId="10" fontId="31" fillId="5" borderId="22" xfId="17" applyNumberFormat="1" applyFont="1" applyFill="1" applyBorder="1" applyAlignment="1">
      <alignment horizontal="left" vertical="center" wrapText="1"/>
    </xf>
    <xf numFmtId="37" fontId="33" fillId="5" borderId="22" xfId="17" applyNumberFormat="1" applyFont="1" applyFill="1" applyBorder="1" applyAlignment="1">
      <alignment horizontal="left" vertical="center" wrapText="1"/>
    </xf>
    <xf numFmtId="10" fontId="33" fillId="5" borderId="22" xfId="17" applyNumberFormat="1" applyFont="1" applyFill="1" applyBorder="1" applyAlignment="1">
      <alignment horizontal="left" vertical="center" wrapText="1"/>
    </xf>
    <xf numFmtId="10" fontId="31" fillId="5" borderId="22" xfId="17" applyNumberFormat="1" applyFont="1" applyFill="1" applyBorder="1"/>
    <xf numFmtId="49" fontId="33" fillId="5" borderId="22" xfId="17" applyNumberFormat="1" applyFont="1" applyFill="1" applyBorder="1" applyAlignment="1">
      <alignment horizontal="center" vertical="center" wrapText="1"/>
    </xf>
    <xf numFmtId="49" fontId="33" fillId="5" borderId="22" xfId="17" applyNumberFormat="1" applyFont="1" applyFill="1" applyBorder="1" applyAlignment="1">
      <alignment horizontal="left" vertical="center" wrapText="1"/>
    </xf>
    <xf numFmtId="0" fontId="33" fillId="5" borderId="22" xfId="17" applyFont="1" applyFill="1" applyBorder="1" applyAlignment="1">
      <alignment vertical="center" wrapText="1"/>
    </xf>
    <xf numFmtId="170" fontId="33" fillId="5" borderId="22" xfId="17" applyNumberFormat="1" applyFont="1" applyFill="1" applyBorder="1" applyAlignment="1">
      <alignment vertical="center" wrapText="1"/>
    </xf>
    <xf numFmtId="0" fontId="33" fillId="4" borderId="0" xfId="17" applyFont="1" applyFill="1"/>
    <xf numFmtId="0" fontId="35" fillId="5" borderId="0" xfId="16" applyFont="1" applyFill="1" applyAlignment="1">
      <alignment horizontal="center" vertical="center"/>
    </xf>
    <xf numFmtId="0" fontId="33" fillId="5" borderId="0" xfId="16" applyFont="1" applyFill="1" applyAlignment="1">
      <alignment horizontal="center" vertical="center"/>
    </xf>
    <xf numFmtId="0" fontId="31" fillId="5" borderId="0" xfId="17" applyFont="1" applyFill="1" applyAlignment="1">
      <alignment horizontal="center" vertical="center"/>
    </xf>
    <xf numFmtId="172" fontId="33" fillId="5" borderId="0" xfId="19" applyNumberFormat="1" applyFont="1" applyFill="1" applyAlignment="1">
      <alignment horizontal="center" vertical="center"/>
      <protection locked="0"/>
    </xf>
    <xf numFmtId="0" fontId="31" fillId="4" borderId="0" xfId="17" applyFont="1" applyFill="1" applyAlignment="1">
      <alignment horizontal="center" vertical="center"/>
    </xf>
    <xf numFmtId="0" fontId="36" fillId="5" borderId="0" xfId="16" applyFont="1" applyFill="1" applyAlignment="1">
      <alignment horizontal="center" vertical="center"/>
    </xf>
    <xf numFmtId="172" fontId="36" fillId="5" borderId="0" xfId="19" applyNumberFormat="1" applyFont="1" applyFill="1" applyAlignment="1">
      <alignment horizontal="center" vertical="center"/>
      <protection locked="0"/>
    </xf>
    <xf numFmtId="0" fontId="26" fillId="5" borderId="0" xfId="17" applyFont="1" applyFill="1" applyAlignment="1">
      <alignment horizontal="center" vertical="center"/>
    </xf>
    <xf numFmtId="172" fontId="35" fillId="5" borderId="0" xfId="19" applyNumberFormat="1" applyFont="1" applyFill="1" applyAlignment="1">
      <alignment horizontal="center" vertical="center"/>
      <protection locked="0"/>
    </xf>
    <xf numFmtId="0" fontId="26" fillId="4" borderId="0" xfId="17" applyFont="1" applyFill="1" applyAlignment="1">
      <alignment horizontal="center" vertical="center"/>
    </xf>
    <xf numFmtId="0" fontId="33" fillId="5" borderId="0" xfId="17" applyFont="1" applyFill="1" applyAlignment="1">
      <alignment horizontal="center" vertical="center"/>
    </xf>
    <xf numFmtId="0" fontId="33" fillId="4" borderId="0" xfId="17" applyFont="1" applyFill="1" applyAlignment="1">
      <alignment horizontal="center" vertical="center"/>
    </xf>
    <xf numFmtId="0" fontId="35" fillId="5" borderId="0" xfId="16" applyFont="1" applyFill="1"/>
    <xf numFmtId="172" fontId="35" fillId="5" borderId="0" xfId="19" applyNumberFormat="1" applyFont="1" applyFill="1">
      <protection locked="0"/>
    </xf>
    <xf numFmtId="0" fontId="26" fillId="4" borderId="0" xfId="17" applyFont="1" applyFill="1" applyAlignment="1">
      <alignment horizontal="center"/>
    </xf>
    <xf numFmtId="0" fontId="8" fillId="2" borderId="0" xfId="18" applyFont="1" applyFill="1" applyAlignment="1">
      <alignment horizontal="left" vertical="top"/>
    </xf>
    <xf numFmtId="0" fontId="22" fillId="2" borderId="0" xfId="18" applyFont="1" applyFill="1" applyAlignment="1">
      <alignment horizontal="center" vertical="center"/>
    </xf>
    <xf numFmtId="0" fontId="34" fillId="0" borderId="0" xfId="18">
      <alignment vertical="center"/>
    </xf>
    <xf numFmtId="0" fontId="21" fillId="2" borderId="0" xfId="18" applyFont="1" applyFill="1" applyAlignment="1">
      <alignment horizontal="center" vertical="center" wrapText="1"/>
    </xf>
    <xf numFmtId="0" fontId="21" fillId="2" borderId="0" xfId="18" applyFont="1" applyFill="1" applyAlignment="1">
      <alignment horizontal="center" vertical="center"/>
    </xf>
    <xf numFmtId="0" fontId="38" fillId="0" borderId="0" xfId="18" applyFont="1">
      <alignment vertical="center"/>
    </xf>
    <xf numFmtId="0" fontId="23" fillId="0" borderId="0" xfId="18" applyFont="1">
      <alignment vertical="center"/>
    </xf>
    <xf numFmtId="0" fontId="39" fillId="0" borderId="0" xfId="18" applyFont="1">
      <alignment vertical="center"/>
    </xf>
    <xf numFmtId="0" fontId="39" fillId="5" borderId="0" xfId="16" applyFont="1" applyFill="1" applyAlignment="1">
      <alignment horizontal="left" vertical="top" wrapText="1"/>
    </xf>
    <xf numFmtId="0" fontId="39" fillId="5" borderId="0" xfId="16" applyFont="1" applyFill="1" applyAlignment="1">
      <alignment horizontal="left" vertical="top"/>
    </xf>
    <xf numFmtId="0" fontId="38" fillId="5" borderId="0" xfId="16" applyFont="1" applyFill="1" applyAlignment="1">
      <alignment horizontal="left" vertical="top"/>
    </xf>
    <xf numFmtId="169" fontId="38" fillId="5" borderId="0" xfId="16" quotePrefix="1" applyNumberFormat="1" applyFont="1" applyFill="1" applyAlignment="1">
      <alignment horizontal="left" vertical="center"/>
    </xf>
    <xf numFmtId="173" fontId="39" fillId="2" borderId="0" xfId="18" quotePrefix="1" applyNumberFormat="1" applyFont="1" applyFill="1" applyAlignment="1">
      <alignment horizontal="left" vertical="top"/>
    </xf>
    <xf numFmtId="0" fontId="21" fillId="2" borderId="0" xfId="18" applyFont="1" applyFill="1" applyAlignment="1">
      <alignment horizontal="right" vertical="top"/>
    </xf>
    <xf numFmtId="0" fontId="40" fillId="5" borderId="0" xfId="16" applyFont="1" applyFill="1" applyAlignment="1">
      <alignment horizontal="left" vertical="top"/>
    </xf>
    <xf numFmtId="15" fontId="40" fillId="2" borderId="0" xfId="18" applyNumberFormat="1" applyFont="1" applyFill="1" applyAlignment="1">
      <alignment horizontal="left" vertical="top"/>
    </xf>
    <xf numFmtId="0" fontId="22" fillId="2" borderId="0" xfId="18" applyFont="1" applyFill="1" applyAlignment="1">
      <alignment horizontal="left" vertical="top"/>
    </xf>
    <xf numFmtId="0" fontId="41" fillId="0" borderId="0" xfId="18" applyFont="1">
      <alignment vertical="center"/>
    </xf>
    <xf numFmtId="0" fontId="42" fillId="0" borderId="0" xfId="18" applyFont="1">
      <alignment vertical="center"/>
    </xf>
    <xf numFmtId="0" fontId="37" fillId="0" borderId="0" xfId="18" applyFont="1">
      <alignment vertical="center"/>
    </xf>
    <xf numFmtId="0" fontId="22" fillId="0" borderId="0" xfId="18" applyFont="1">
      <alignment vertical="center"/>
    </xf>
    <xf numFmtId="0" fontId="41" fillId="7" borderId="22" xfId="18" applyFont="1" applyFill="1" applyBorder="1" applyAlignment="1">
      <alignment horizontal="center" vertical="center" wrapText="1"/>
    </xf>
    <xf numFmtId="0" fontId="43" fillId="7" borderId="22" xfId="18" applyFont="1" applyFill="1" applyBorder="1" applyAlignment="1">
      <alignment horizontal="center" vertical="center" wrapText="1"/>
    </xf>
    <xf numFmtId="0" fontId="43" fillId="7" borderId="22" xfId="18" applyFont="1" applyFill="1" applyBorder="1" applyAlignment="1">
      <alignment vertical="center" wrapText="1"/>
    </xf>
    <xf numFmtId="0" fontId="44" fillId="7" borderId="0" xfId="18" applyFont="1" applyFill="1" applyAlignment="1">
      <alignment horizontal="center" vertical="center" wrapText="1"/>
    </xf>
    <xf numFmtId="0" fontId="44" fillId="7" borderId="0" xfId="18" applyFont="1" applyFill="1" applyAlignment="1">
      <alignment vertical="center" wrapText="1"/>
    </xf>
    <xf numFmtId="0" fontId="45" fillId="0" borderId="0" xfId="18" applyFont="1">
      <alignment vertical="center"/>
    </xf>
    <xf numFmtId="0" fontId="42" fillId="0" borderId="22" xfId="18" applyFont="1" applyBorder="1" applyAlignment="1">
      <alignment horizontal="center" vertical="center" wrapText="1"/>
    </xf>
    <xf numFmtId="0" fontId="43" fillId="7" borderId="22" xfId="18" applyFont="1" applyFill="1" applyBorder="1" applyAlignment="1">
      <alignment horizontal="left" vertical="center" wrapText="1"/>
    </xf>
    <xf numFmtId="0" fontId="21" fillId="0" borderId="0" xfId="18" applyFont="1">
      <alignment vertical="center"/>
    </xf>
    <xf numFmtId="0" fontId="22" fillId="0" borderId="0" xfId="18" applyFont="1" applyAlignment="1">
      <alignment horizontal="center" vertical="center" wrapText="1"/>
    </xf>
    <xf numFmtId="0" fontId="23" fillId="0" borderId="0" xfId="18" applyFont="1" applyAlignment="1">
      <alignment horizontal="center" vertical="center"/>
    </xf>
    <xf numFmtId="0" fontId="22" fillId="0" borderId="0" xfId="18" applyFont="1" applyAlignment="1">
      <alignment vertical="center" wrapText="1"/>
    </xf>
    <xf numFmtId="0" fontId="34" fillId="0" borderId="0" xfId="18" applyAlignment="1">
      <alignment horizontal="center" vertical="center"/>
    </xf>
    <xf numFmtId="0" fontId="21" fillId="0" borderId="0" xfId="18" applyFont="1" applyAlignment="1">
      <alignment horizontal="center" vertical="center" wrapText="1"/>
    </xf>
    <xf numFmtId="0" fontId="47" fillId="0" borderId="0" xfId="18" applyFont="1" applyAlignment="1">
      <alignment horizontal="center" vertical="center"/>
    </xf>
    <xf numFmtId="0" fontId="47" fillId="0" borderId="0" xfId="18" applyFont="1">
      <alignment vertical="center"/>
    </xf>
    <xf numFmtId="0" fontId="12" fillId="3" borderId="3" xfId="15" applyFont="1" applyFill="1" applyBorder="1" applyAlignment="1">
      <alignment horizontal="center" vertical="center" wrapText="1"/>
    </xf>
    <xf numFmtId="0" fontId="12" fillId="3" borderId="6" xfId="15" applyFont="1" applyFill="1" applyBorder="1" applyAlignment="1">
      <alignment horizontal="center" vertical="center" wrapText="1"/>
    </xf>
    <xf numFmtId="0" fontId="12" fillId="3" borderId="4" xfId="15" applyFont="1" applyFill="1" applyBorder="1" applyAlignment="1">
      <alignment horizontal="center" vertical="center" wrapText="1"/>
    </xf>
    <xf numFmtId="0" fontId="12" fillId="3" borderId="7" xfId="15" applyFont="1" applyFill="1" applyBorder="1" applyAlignment="1">
      <alignment horizontal="center" vertical="center" wrapText="1"/>
    </xf>
    <xf numFmtId="0" fontId="13" fillId="3" borderId="4" xfId="15" applyFont="1" applyFill="1" applyBorder="1" applyAlignment="1">
      <alignment horizontal="center" vertical="center" wrapText="1"/>
    </xf>
    <xf numFmtId="0" fontId="13" fillId="3" borderId="5" xfId="15" applyFont="1" applyFill="1" applyBorder="1" applyAlignment="1">
      <alignment horizontal="center" vertical="center" wrapText="1"/>
    </xf>
    <xf numFmtId="0" fontId="12" fillId="3" borderId="16" xfId="15" applyFont="1" applyFill="1" applyBorder="1" applyAlignment="1">
      <alignment horizontal="center" vertical="center" wrapText="1"/>
    </xf>
    <xf numFmtId="0" fontId="12" fillId="2" borderId="12" xfId="15" applyFont="1" applyFill="1" applyBorder="1" applyAlignment="1">
      <alignment horizontal="center" vertical="top"/>
    </xf>
    <xf numFmtId="0" fontId="12" fillId="2" borderId="13" xfId="15" applyFont="1" applyFill="1" applyBorder="1" applyAlignment="1">
      <alignment horizontal="center" vertical="top"/>
    </xf>
    <xf numFmtId="4" fontId="12" fillId="2" borderId="13" xfId="15" applyNumberFormat="1" applyFont="1" applyFill="1" applyBorder="1" applyAlignment="1">
      <alignment horizontal="right" vertical="top"/>
    </xf>
    <xf numFmtId="166" fontId="12" fillId="2" borderId="13" xfId="15" applyNumberFormat="1" applyFont="1" applyFill="1" applyBorder="1" applyAlignment="1">
      <alignment horizontal="right" vertical="top"/>
    </xf>
    <xf numFmtId="168" fontId="12" fillId="2" borderId="13" xfId="15" applyNumberFormat="1" applyFont="1" applyFill="1" applyBorder="1" applyAlignment="1">
      <alignment horizontal="right" vertical="top"/>
    </xf>
    <xf numFmtId="168" fontId="12" fillId="2" borderId="14" xfId="15" applyNumberFormat="1" applyFont="1" applyFill="1" applyBorder="1" applyAlignment="1">
      <alignment horizontal="right" vertical="top"/>
    </xf>
    <xf numFmtId="0" fontId="12" fillId="2" borderId="9" xfId="15" applyFont="1" applyFill="1" applyBorder="1" applyAlignment="1">
      <alignment horizontal="center" vertical="top"/>
    </xf>
    <xf numFmtId="0" fontId="12" fillId="2" borderId="10" xfId="15" applyFont="1" applyFill="1" applyBorder="1" applyAlignment="1">
      <alignment horizontal="center" vertical="top"/>
    </xf>
    <xf numFmtId="4" fontId="12" fillId="2" borderId="10" xfId="15" applyNumberFormat="1" applyFont="1" applyFill="1" applyBorder="1" applyAlignment="1">
      <alignment horizontal="right" vertical="top"/>
    </xf>
    <xf numFmtId="166" fontId="12" fillId="2" borderId="10" xfId="15" applyNumberFormat="1" applyFont="1" applyFill="1" applyBorder="1" applyAlignment="1">
      <alignment horizontal="right" vertical="top"/>
    </xf>
    <xf numFmtId="168" fontId="12" fillId="2" borderId="10" xfId="15" applyNumberFormat="1" applyFont="1" applyFill="1" applyBorder="1" applyAlignment="1">
      <alignment horizontal="right" vertical="top"/>
    </xf>
    <xf numFmtId="168" fontId="12" fillId="2" borderId="11" xfId="15" applyNumberFormat="1" applyFont="1" applyFill="1" applyBorder="1" applyAlignment="1">
      <alignment horizontal="right" vertical="top"/>
    </xf>
    <xf numFmtId="0" fontId="8" fillId="2" borderId="9" xfId="15" applyFont="1" applyFill="1" applyBorder="1" applyAlignment="1">
      <alignment horizontal="center" vertical="top"/>
    </xf>
    <xf numFmtId="0" fontId="8" fillId="2" borderId="10" xfId="15" applyFont="1" applyFill="1" applyBorder="1" applyAlignment="1">
      <alignment horizontal="center" vertical="top"/>
    </xf>
    <xf numFmtId="4" fontId="8" fillId="2" borderId="10" xfId="15" applyNumberFormat="1" applyFont="1" applyFill="1" applyBorder="1" applyAlignment="1">
      <alignment horizontal="right" vertical="top"/>
    </xf>
    <xf numFmtId="166" fontId="8" fillId="2" borderId="10" xfId="15" applyNumberFormat="1" applyFont="1" applyFill="1" applyBorder="1" applyAlignment="1">
      <alignment horizontal="right" vertical="top"/>
    </xf>
    <xf numFmtId="168" fontId="8" fillId="2" borderId="10" xfId="15" applyNumberFormat="1" applyFont="1" applyFill="1" applyBorder="1" applyAlignment="1">
      <alignment horizontal="right" vertical="top"/>
    </xf>
    <xf numFmtId="168" fontId="8" fillId="2" borderId="11" xfId="15" applyNumberFormat="1" applyFont="1" applyFill="1" applyBorder="1" applyAlignment="1">
      <alignment horizontal="right" vertical="top"/>
    </xf>
    <xf numFmtId="0" fontId="14" fillId="2" borderId="9" xfId="15" applyFont="1" applyFill="1" applyBorder="1" applyAlignment="1">
      <alignment horizontal="center" vertical="top"/>
    </xf>
    <xf numFmtId="0" fontId="14" fillId="2" borderId="10" xfId="15" applyFont="1" applyFill="1" applyBorder="1" applyAlignment="1">
      <alignment horizontal="center" vertical="top"/>
    </xf>
    <xf numFmtId="4" fontId="14" fillId="2" borderId="10" xfId="15" applyNumberFormat="1" applyFont="1" applyFill="1" applyBorder="1" applyAlignment="1">
      <alignment horizontal="right" vertical="top"/>
    </xf>
    <xf numFmtId="166" fontId="14" fillId="2" borderId="10" xfId="15" applyNumberFormat="1" applyFont="1" applyFill="1" applyBorder="1" applyAlignment="1">
      <alignment horizontal="right" vertical="top"/>
    </xf>
    <xf numFmtId="168" fontId="14" fillId="2" borderId="10" xfId="15" applyNumberFormat="1" applyFont="1" applyFill="1" applyBorder="1" applyAlignment="1">
      <alignment horizontal="right" vertical="top"/>
    </xf>
    <xf numFmtId="168" fontId="14" fillId="2" borderId="11" xfId="15" applyNumberFormat="1" applyFont="1" applyFill="1" applyBorder="1" applyAlignment="1">
      <alignment horizontal="right" vertical="top"/>
    </xf>
    <xf numFmtId="0" fontId="12" fillId="3" borderId="5" xfId="15" applyFont="1" applyFill="1" applyBorder="1" applyAlignment="1">
      <alignment horizontal="center" vertical="center" wrapText="1"/>
    </xf>
    <xf numFmtId="0" fontId="33" fillId="6" borderId="19" xfId="17" applyFont="1" applyFill="1" applyBorder="1" applyAlignment="1">
      <alignment horizontal="center" vertical="center" wrapText="1"/>
    </xf>
    <xf numFmtId="0" fontId="33" fillId="6" borderId="20" xfId="17" applyFont="1" applyFill="1" applyBorder="1" applyAlignment="1">
      <alignment horizontal="center" vertical="center" wrapText="1"/>
    </xf>
    <xf numFmtId="0" fontId="33" fillId="5" borderId="0" xfId="16" applyFont="1" applyFill="1" applyAlignment="1">
      <alignment horizontal="left" vertical="center" wrapText="1"/>
    </xf>
    <xf numFmtId="0" fontId="33" fillId="5" borderId="0" xfId="16" applyFont="1" applyFill="1" applyAlignment="1">
      <alignment horizontal="left" vertical="center"/>
    </xf>
    <xf numFmtId="37" fontId="31" fillId="5" borderId="0" xfId="16" applyNumberFormat="1" applyFont="1" applyFill="1" applyAlignment="1">
      <alignment horizontal="left"/>
    </xf>
    <xf numFmtId="0" fontId="33" fillId="6" borderId="18" xfId="17" applyFont="1" applyFill="1" applyBorder="1" applyAlignment="1">
      <alignment horizontal="center" vertical="center" wrapText="1"/>
    </xf>
    <xf numFmtId="0" fontId="33" fillId="6" borderId="21" xfId="17" applyFont="1" applyFill="1" applyBorder="1" applyAlignment="1">
      <alignment horizontal="center" vertical="center" wrapText="1"/>
    </xf>
    <xf numFmtId="0" fontId="31" fillId="5" borderId="0" xfId="16" applyFont="1" applyFill="1" applyAlignment="1">
      <alignment horizontal="left" vertical="center" wrapText="1"/>
    </xf>
    <xf numFmtId="0" fontId="31" fillId="0" borderId="0" xfId="18" applyFont="1" applyAlignment="1">
      <alignment horizontal="left" vertical="center" wrapText="1" readingOrder="1"/>
    </xf>
    <xf numFmtId="0" fontId="31" fillId="5" borderId="0" xfId="16" applyFont="1" applyFill="1" applyAlignment="1">
      <alignment horizontal="left" vertical="top" wrapText="1"/>
    </xf>
    <xf numFmtId="0" fontId="25" fillId="0" borderId="0" xfId="16" applyFont="1" applyAlignment="1">
      <alignment horizontal="right" vertical="center" wrapText="1"/>
    </xf>
    <xf numFmtId="0" fontId="27" fillId="5" borderId="0" xfId="16" applyFont="1" applyFill="1" applyAlignment="1">
      <alignment horizontal="right" vertical="center" wrapText="1"/>
    </xf>
    <xf numFmtId="0" fontId="28" fillId="0" borderId="0" xfId="16" applyFont="1" applyAlignment="1">
      <alignment horizontal="center" vertical="center" wrapText="1"/>
    </xf>
    <xf numFmtId="0" fontId="29" fillId="0" borderId="0" xfId="16" applyFont="1" applyAlignment="1">
      <alignment horizontal="center" vertical="center" wrapText="1"/>
    </xf>
    <xf numFmtId="0" fontId="30" fillId="5" borderId="0" xfId="16" applyFont="1" applyFill="1" applyAlignment="1">
      <alignment horizontal="center" vertical="center" wrapText="1"/>
    </xf>
    <xf numFmtId="0" fontId="30" fillId="5" borderId="0" xfId="16" applyFont="1" applyFill="1" applyAlignment="1">
      <alignment horizontal="center" vertical="center"/>
    </xf>
    <xf numFmtId="0" fontId="33" fillId="5" borderId="0" xfId="16" applyFont="1" applyFill="1" applyAlignment="1">
      <alignment horizontal="left" wrapText="1"/>
    </xf>
    <xf numFmtId="0" fontId="22" fillId="0" borderId="0" xfId="18" applyFont="1" applyAlignment="1">
      <alignment horizontal="center" vertical="center" wrapText="1"/>
    </xf>
    <xf numFmtId="0" fontId="37" fillId="0" borderId="0" xfId="18" applyFont="1" applyAlignment="1">
      <alignment horizontal="center" vertical="center" wrapText="1"/>
    </xf>
    <xf numFmtId="0" fontId="37" fillId="0" borderId="0" xfId="18" applyFont="1" applyAlignment="1">
      <alignment horizontal="center" vertical="top"/>
    </xf>
    <xf numFmtId="0" fontId="37" fillId="0" borderId="0" xfId="18" applyFont="1" applyAlignment="1">
      <alignment horizontal="center" vertical="top" wrapText="1"/>
    </xf>
    <xf numFmtId="0" fontId="37" fillId="7" borderId="22" xfId="18" applyFont="1" applyFill="1" applyBorder="1" applyAlignment="1">
      <alignment horizontal="center" vertical="center" wrapText="1"/>
    </xf>
    <xf numFmtId="0" fontId="41" fillId="7" borderId="22" xfId="18" applyFont="1" applyFill="1" applyBorder="1" applyAlignment="1">
      <alignment horizontal="center" vertical="center" wrapText="1"/>
    </xf>
    <xf numFmtId="0" fontId="37" fillId="2" borderId="0" xfId="18" applyFont="1" applyFill="1" applyAlignment="1">
      <alignment horizontal="center" vertical="top"/>
    </xf>
    <xf numFmtId="0" fontId="38" fillId="5" borderId="0" xfId="16" applyFont="1" applyFill="1" applyAlignment="1">
      <alignment horizontal="left" vertical="top" wrapText="1"/>
    </xf>
    <xf numFmtId="0" fontId="39" fillId="5" borderId="0" xfId="16" applyFont="1" applyFill="1" applyAlignment="1">
      <alignment horizontal="left" vertical="top" wrapText="1"/>
    </xf>
    <xf numFmtId="0" fontId="38" fillId="5" borderId="0" xfId="16" applyFont="1" applyFill="1" applyAlignment="1">
      <alignment horizontal="left" vertical="center" wrapText="1"/>
    </xf>
    <xf numFmtId="0" fontId="38" fillId="5" borderId="0" xfId="16" applyFont="1" applyFill="1" applyAlignment="1">
      <alignment horizontal="left" vertical="center"/>
    </xf>
    <xf numFmtId="0" fontId="39" fillId="5" borderId="0" xfId="16" applyFont="1" applyFill="1" applyAlignment="1">
      <alignment horizontal="left" vertical="center" wrapText="1"/>
    </xf>
    <xf numFmtId="175" fontId="8" fillId="2" borderId="13" xfId="15" applyNumberFormat="1" applyFont="1" applyFill="1" applyBorder="1" applyAlignment="1">
      <alignment horizontal="right" vertical="top"/>
    </xf>
    <xf numFmtId="175" fontId="8" fillId="2" borderId="14" xfId="15" applyNumberFormat="1" applyFont="1" applyFill="1" applyBorder="1" applyAlignment="1">
      <alignment horizontal="right" vertical="top"/>
    </xf>
    <xf numFmtId="9" fontId="7" fillId="0" borderId="0" xfId="20" applyFont="1" applyAlignment="1">
      <alignment vertical="center"/>
    </xf>
  </cellXfs>
  <cellStyles count="21">
    <cellStyle name="Comma 10" xfId="5" xr:uid="{00000000-0005-0000-0000-000000000000}"/>
    <cellStyle name="Comma 2 2 2" xfId="8" xr:uid="{00000000-0005-0000-0000-000001000000}"/>
    <cellStyle name="Comma 2 5" xfId="14" xr:uid="{00000000-0005-0000-0000-000002000000}"/>
    <cellStyle name="Comma 4" xfId="19" xr:uid="{4E6D7E23-7D0D-4170-B5CA-656EF1D2E8E7}"/>
    <cellStyle name="Comma 4 3" xfId="3" xr:uid="{00000000-0005-0000-0000-000003000000}"/>
    <cellStyle name="Heading 1 2" xfId="4" xr:uid="{00000000-0005-0000-0000-000004000000}"/>
    <cellStyle name="Heading 1 2 4" xfId="13" xr:uid="{00000000-0005-0000-0000-000005000000}"/>
    <cellStyle name="Heading 1 3" xfId="10" xr:uid="{00000000-0005-0000-0000-000006000000}"/>
    <cellStyle name="Normal" xfId="0" builtinId="0"/>
    <cellStyle name="Normal 2" xfId="15" xr:uid="{00000000-0005-0000-0000-000008000000}"/>
    <cellStyle name="Normal 2 2 3" xfId="7" xr:uid="{00000000-0005-0000-0000-000009000000}"/>
    <cellStyle name="Normal 2 3" xfId="1" xr:uid="{00000000-0005-0000-0000-00000A000000}"/>
    <cellStyle name="Normal 3 2" xfId="6" xr:uid="{00000000-0005-0000-0000-00000B000000}"/>
    <cellStyle name="Normal 3 2 2 2 2" xfId="17" xr:uid="{DAD68167-FAE9-4B10-A296-1981486AE259}"/>
    <cellStyle name="Normal 3 3" xfId="18" xr:uid="{3E107976-77BF-426E-B149-1EF48DAFCE10}"/>
    <cellStyle name="Normal 4" xfId="16" xr:uid="{531EB78C-FFC1-481E-8D2D-C0C639815AF7}"/>
    <cellStyle name="Percent" xfId="20" builtinId="5"/>
    <cellStyle name="Percent 2" xfId="11" xr:uid="{00000000-0005-0000-0000-00000C000000}"/>
    <cellStyle name="Title 2" xfId="2" xr:uid="{00000000-0005-0000-0000-00000D000000}"/>
    <cellStyle name="Title 2 2" xfId="12" xr:uid="{00000000-0005-0000-0000-00000E000000}"/>
    <cellStyle name="Title 3" xfId="9" xr:uid="{00000000-0005-0000-0000-00000F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1" Type="http://schemas.openxmlformats.org/officeDocument/2006/relationships/image" Target="../media/image1.jpeg"/></Relationships>
</file>

<file path=xl/drawings/_rels/drawing3.xml.rels><?xml version="1.0" encoding="UTF-8" standalone="yes"?>
<Relationships xmlns="http://schemas.openxmlformats.org/package/2006/relationships"><Relationship Id="rId1" Type="http://schemas.openxmlformats.org/officeDocument/2006/relationships/image" Target="../media/image2.jpeg"/></Relationships>
</file>

<file path=xl/drawings/_rels/drawing4.xml.rels><?xml version="1.0" encoding="UTF-8" standalone="yes"?>
<Relationships xmlns="http://schemas.openxmlformats.org/package/2006/relationships"><Relationship Id="rId1" Type="http://schemas.openxmlformats.org/officeDocument/2006/relationships/image" Target="../media/image2.jpeg"/></Relationships>
</file>

<file path=xl/drawings/_rels/drawing5.xml.rels><?xml version="1.0" encoding="UTF-8" standalone="yes"?>
<Relationships xmlns="http://schemas.openxmlformats.org/package/2006/relationships"><Relationship Id="rId1" Type="http://schemas.openxmlformats.org/officeDocument/2006/relationships/image" Target="../media/image3.jpeg"/></Relationships>
</file>

<file path=xl/drawings/_rels/drawing6.xml.rels><?xml version="1.0" encoding="UTF-8" standalone="yes"?>
<Relationships xmlns="http://schemas.openxmlformats.org/package/2006/relationships"><Relationship Id="rId1" Type="http://schemas.openxmlformats.org/officeDocument/2006/relationships/image" Target="../media/image1.jpeg"/></Relationships>
</file>

<file path=xl/drawings/_rels/drawing7.xml.rels><?xml version="1.0" encoding="UTF-8" standalone="yes"?>
<Relationships xmlns="http://schemas.openxmlformats.org/package/2006/relationships"><Relationship Id="rId1" Type="http://schemas.openxmlformats.org/officeDocument/2006/relationships/image" Target="../media/image2.jpeg"/></Relationships>
</file>

<file path=xl/drawings/_rels/drawing8.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0</xdr:col>
      <xdr:colOff>19050</xdr:colOff>
      <xdr:row>0</xdr:row>
      <xdr:rowOff>47625</xdr:rowOff>
    </xdr:from>
    <xdr:to>
      <xdr:col>0</xdr:col>
      <xdr:colOff>933450</xdr:colOff>
      <xdr:row>0</xdr:row>
      <xdr:rowOff>533400</xdr:rowOff>
    </xdr:to>
    <xdr:pic>
      <xdr:nvPicPr>
        <xdr:cNvPr id="2" name="Picture 1">
          <a:extLst>
            <a:ext uri="{FF2B5EF4-FFF2-40B4-BE49-F238E27FC236}">
              <a16:creationId xmlns:a16="http://schemas.microsoft.com/office/drawing/2014/main" id="{CD8D483C-ADD0-436B-B772-FBF42FE7B6C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9050" y="47625"/>
          <a:ext cx="914400" cy="4857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409575</xdr:colOff>
      <xdr:row>0</xdr:row>
      <xdr:rowOff>9525</xdr:rowOff>
    </xdr:from>
    <xdr:to>
      <xdr:col>7</xdr:col>
      <xdr:colOff>9525</xdr:colOff>
      <xdr:row>1</xdr:row>
      <xdr:rowOff>9525</xdr:rowOff>
    </xdr:to>
    <xdr:sp macro="" textlink="" fLocksText="0">
      <xdr:nvSpPr>
        <xdr:cNvPr id="3" name="Text Box 2">
          <a:extLst>
            <a:ext uri="{FF2B5EF4-FFF2-40B4-BE49-F238E27FC236}">
              <a16:creationId xmlns:a16="http://schemas.microsoft.com/office/drawing/2014/main" id="{D1218648-3469-4D80-86B6-66780DF598F3}"/>
            </a:ext>
          </a:extLst>
        </xdr:cNvPr>
        <xdr:cNvSpPr txBox="1">
          <a:spLocks noChangeArrowheads="1"/>
        </xdr:cNvSpPr>
      </xdr:nvSpPr>
      <xdr:spPr bwMode="auto">
        <a:xfrm>
          <a:off x="2590800" y="9525"/>
          <a:ext cx="5067300" cy="590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ctr" upright="1"/>
        <a:lstStyle/>
        <a:p>
          <a:pPr algn="r" rtl="0">
            <a:defRPr sz="1000"/>
          </a:pPr>
          <a:r>
            <a:rPr lang="en-US" sz="1000" b="1" i="0" u="none" strike="noStrike" baseline="0">
              <a:solidFill>
                <a:srgbClr val="000000"/>
              </a:solidFill>
              <a:latin typeface="Times New Roman"/>
              <a:cs typeface="Times New Roman"/>
            </a:rPr>
            <a:t>Mẫu số B01g - QM. Báo cáo Thu nhập</a:t>
          </a:r>
        </a:p>
        <a:p>
          <a:pPr algn="r" rtl="0">
            <a:defRPr sz="1000"/>
          </a:pPr>
          <a:r>
            <a:rPr lang="en-US" sz="1000" b="1" i="0" u="none" strike="noStrike" baseline="0">
              <a:solidFill>
                <a:srgbClr val="000000"/>
              </a:solidFill>
              <a:latin typeface="Times New Roman"/>
              <a:cs typeface="Times New Roman"/>
            </a:rPr>
            <a:t>Template B01g - QM. Statement of Comprehensive Income</a:t>
          </a:r>
        </a:p>
      </xdr:txBody>
    </xdr:sp>
    <xdr:clientData/>
  </xdr:twoCellAnchor>
  <xdr:twoCellAnchor editAs="oneCell">
    <xdr:from>
      <xdr:col>0</xdr:col>
      <xdr:colOff>9525</xdr:colOff>
      <xdr:row>1</xdr:row>
      <xdr:rowOff>9525</xdr:rowOff>
    </xdr:from>
    <xdr:to>
      <xdr:col>7</xdr:col>
      <xdr:colOff>9525</xdr:colOff>
      <xdr:row>2</xdr:row>
      <xdr:rowOff>9525</xdr:rowOff>
    </xdr:to>
    <xdr:sp macro="" textlink="" fLocksText="0">
      <xdr:nvSpPr>
        <xdr:cNvPr id="4" name="Text Box 3">
          <a:extLst>
            <a:ext uri="{FF2B5EF4-FFF2-40B4-BE49-F238E27FC236}">
              <a16:creationId xmlns:a16="http://schemas.microsoft.com/office/drawing/2014/main" id="{1581BCCA-6821-4A95-97E3-4C588B414497}"/>
            </a:ext>
          </a:extLst>
        </xdr:cNvPr>
        <xdr:cNvSpPr txBox="1">
          <a:spLocks noChangeArrowheads="1"/>
        </xdr:cNvSpPr>
      </xdr:nvSpPr>
      <xdr:spPr bwMode="auto">
        <a:xfrm>
          <a:off x="9525" y="600075"/>
          <a:ext cx="7648575" cy="419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ctr" upright="1"/>
        <a:lstStyle/>
        <a:p>
          <a:pPr algn="ctr" rtl="0">
            <a:defRPr sz="1000"/>
          </a:pPr>
          <a:r>
            <a:rPr lang="en-US" sz="1000" b="0" i="1" u="none" strike="noStrike" baseline="0">
              <a:solidFill>
                <a:srgbClr val="000000"/>
              </a:solidFill>
              <a:latin typeface="Times New Roman"/>
              <a:cs typeface="Times New Roman"/>
            </a:rPr>
            <a:t>(Ban hành kèm theo Thông tư số 198/2012/TT-BTC ngày 15 tháng 11 năm 2012 của Bộ Tài chính về chế độ kế toán áp dụng đối với quỹ mở)</a:t>
          </a:r>
        </a:p>
        <a:p>
          <a:pPr algn="ctr" rtl="0">
            <a:defRPr sz="1000"/>
          </a:pPr>
          <a:r>
            <a:rPr lang="en-US" sz="1000" b="0" i="1" u="none" strike="noStrike" baseline="0">
              <a:solidFill>
                <a:srgbClr val="000000"/>
              </a:solidFill>
              <a:latin typeface="Times New Roman"/>
              <a:cs typeface="Times New Roman"/>
            </a:rPr>
            <a:t>(Issued in association with Circular 198/2012/TT-BTC dated 15 Nov 2011 on the accounting regime applicable to the open-ended fund)</a:t>
          </a:r>
        </a:p>
      </xdr:txBody>
    </xdr:sp>
    <xdr:clientData/>
  </xdr:twoCellAnchor>
  <xdr:twoCellAnchor editAs="oneCell">
    <xdr:from>
      <xdr:col>0</xdr:col>
      <xdr:colOff>9525</xdr:colOff>
      <xdr:row>2</xdr:row>
      <xdr:rowOff>9525</xdr:rowOff>
    </xdr:from>
    <xdr:to>
      <xdr:col>7</xdr:col>
      <xdr:colOff>9525</xdr:colOff>
      <xdr:row>3</xdr:row>
      <xdr:rowOff>9525</xdr:rowOff>
    </xdr:to>
    <xdr:sp macro="" textlink="" fLocksText="0">
      <xdr:nvSpPr>
        <xdr:cNvPr id="5" name="Text Box 4">
          <a:extLst>
            <a:ext uri="{FF2B5EF4-FFF2-40B4-BE49-F238E27FC236}">
              <a16:creationId xmlns:a16="http://schemas.microsoft.com/office/drawing/2014/main" id="{5BD95C03-65D5-4503-8FE6-9AF3E0083915}"/>
            </a:ext>
          </a:extLst>
        </xdr:cNvPr>
        <xdr:cNvSpPr txBox="1">
          <a:spLocks noChangeArrowheads="1"/>
        </xdr:cNvSpPr>
      </xdr:nvSpPr>
      <xdr:spPr bwMode="auto">
        <a:xfrm>
          <a:off x="9525" y="1019175"/>
          <a:ext cx="7648575" cy="3429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ctr" upright="1"/>
        <a:lstStyle/>
        <a:p>
          <a:pPr algn="ctr" rtl="0">
            <a:defRPr sz="1000"/>
          </a:pPr>
          <a:r>
            <a:rPr lang="en-US" sz="1000" b="1" i="0" u="none" strike="noStrike" baseline="0">
              <a:solidFill>
                <a:srgbClr val="000000"/>
              </a:solidFill>
              <a:latin typeface="Times New Roman"/>
              <a:cs typeface="Times New Roman"/>
            </a:rPr>
            <a:t>BÁO CÁO THU NHẬP</a:t>
          </a:r>
        </a:p>
        <a:p>
          <a:pPr algn="ctr" rtl="0">
            <a:defRPr sz="1000"/>
          </a:pPr>
          <a:r>
            <a:rPr lang="en-US" sz="1000" b="1" i="0" u="none" strike="noStrike" baseline="0">
              <a:solidFill>
                <a:srgbClr val="000000"/>
              </a:solidFill>
              <a:latin typeface="Times New Roman"/>
              <a:cs typeface="Times New Roman"/>
            </a:rPr>
            <a:t>STATEMENT OF COMPREHENSIVE INCOME</a:t>
          </a:r>
        </a:p>
      </xdr:txBody>
    </xdr:sp>
    <xdr:clientData/>
  </xdr:twoCellAnchor>
  <xdr:twoCellAnchor editAs="oneCell">
    <xdr:from>
      <xdr:col>0</xdr:col>
      <xdr:colOff>9525</xdr:colOff>
      <xdr:row>3</xdr:row>
      <xdr:rowOff>9525</xdr:rowOff>
    </xdr:from>
    <xdr:to>
      <xdr:col>7</xdr:col>
      <xdr:colOff>9525</xdr:colOff>
      <xdr:row>4</xdr:row>
      <xdr:rowOff>9525</xdr:rowOff>
    </xdr:to>
    <xdr:sp macro="" textlink="" fLocksText="0">
      <xdr:nvSpPr>
        <xdr:cNvPr id="6" name="Text Box 5">
          <a:extLst>
            <a:ext uri="{FF2B5EF4-FFF2-40B4-BE49-F238E27FC236}">
              <a16:creationId xmlns:a16="http://schemas.microsoft.com/office/drawing/2014/main" id="{E882F6E5-0CD5-4CF1-8CFC-84B02D0733E3}"/>
            </a:ext>
          </a:extLst>
        </xdr:cNvPr>
        <xdr:cNvSpPr txBox="1">
          <a:spLocks noChangeArrowheads="1"/>
        </xdr:cNvSpPr>
      </xdr:nvSpPr>
      <xdr:spPr bwMode="auto">
        <a:xfrm>
          <a:off x="9525" y="1362075"/>
          <a:ext cx="7648575"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ctr" rtl="0">
            <a:defRPr sz="1000"/>
          </a:pPr>
          <a:r>
            <a:rPr lang="en-US" sz="1000" b="0" i="0" u="none" strike="noStrike" baseline="0">
              <a:solidFill>
                <a:srgbClr val="000000"/>
              </a:solidFill>
              <a:latin typeface="Times New Roman"/>
              <a:cs typeface="Times New Roman"/>
            </a:rPr>
            <a:t>Tháng 06 năm 2025 / Jun 2025</a:t>
          </a:r>
        </a:p>
      </xdr:txBody>
    </xdr:sp>
    <xdr:clientData/>
  </xdr:twoCellAnchor>
  <xdr:twoCellAnchor editAs="oneCell">
    <xdr:from>
      <xdr:col>0</xdr:col>
      <xdr:colOff>9525</xdr:colOff>
      <xdr:row>5</xdr:row>
      <xdr:rowOff>9525</xdr:rowOff>
    </xdr:from>
    <xdr:to>
      <xdr:col>1</xdr:col>
      <xdr:colOff>409575</xdr:colOff>
      <xdr:row>6</xdr:row>
      <xdr:rowOff>9525</xdr:rowOff>
    </xdr:to>
    <xdr:sp macro="" textlink="" fLocksText="0">
      <xdr:nvSpPr>
        <xdr:cNvPr id="7" name="Text Box 6">
          <a:extLst>
            <a:ext uri="{FF2B5EF4-FFF2-40B4-BE49-F238E27FC236}">
              <a16:creationId xmlns:a16="http://schemas.microsoft.com/office/drawing/2014/main" id="{68FA551B-18AC-49A5-BD82-62A205635B23}"/>
            </a:ext>
          </a:extLst>
        </xdr:cNvPr>
        <xdr:cNvSpPr txBox="1">
          <a:spLocks noChangeArrowheads="1"/>
        </xdr:cNvSpPr>
      </xdr:nvSpPr>
      <xdr:spPr bwMode="auto">
        <a:xfrm>
          <a:off x="9525" y="1647825"/>
          <a:ext cx="2581275"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1000" b="1" i="0" u="none" strike="noStrike" baseline="0">
              <a:solidFill>
                <a:srgbClr val="000000"/>
              </a:solidFill>
              <a:latin typeface="Times New Roman"/>
              <a:cs typeface="Times New Roman"/>
            </a:rPr>
            <a:t>Tên Công ty quản lý quỹ:</a:t>
          </a:r>
        </a:p>
      </xdr:txBody>
    </xdr:sp>
    <xdr:clientData/>
  </xdr:twoCellAnchor>
  <xdr:twoCellAnchor editAs="oneCell">
    <xdr:from>
      <xdr:col>1</xdr:col>
      <xdr:colOff>409575</xdr:colOff>
      <xdr:row>5</xdr:row>
      <xdr:rowOff>9525</xdr:rowOff>
    </xdr:from>
    <xdr:to>
      <xdr:col>7</xdr:col>
      <xdr:colOff>9525</xdr:colOff>
      <xdr:row>6</xdr:row>
      <xdr:rowOff>9525</xdr:rowOff>
    </xdr:to>
    <xdr:sp macro="" textlink="" fLocksText="0">
      <xdr:nvSpPr>
        <xdr:cNvPr id="8" name="Text Box 7">
          <a:extLst>
            <a:ext uri="{FF2B5EF4-FFF2-40B4-BE49-F238E27FC236}">
              <a16:creationId xmlns:a16="http://schemas.microsoft.com/office/drawing/2014/main" id="{9A633541-0C90-414F-8C82-F69297502172}"/>
            </a:ext>
          </a:extLst>
        </xdr:cNvPr>
        <xdr:cNvSpPr txBox="1">
          <a:spLocks noChangeArrowheads="1"/>
        </xdr:cNvSpPr>
      </xdr:nvSpPr>
      <xdr:spPr bwMode="auto">
        <a:xfrm>
          <a:off x="2590800" y="1647825"/>
          <a:ext cx="50673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1000" b="1" i="0" u="none" strike="noStrike" baseline="0">
              <a:solidFill>
                <a:srgbClr val="000000"/>
              </a:solidFill>
              <a:latin typeface="Times New Roman"/>
              <a:cs typeface="Times New Roman"/>
            </a:rPr>
            <a:t>Công Ty Cổ phần Quản Lý Quỹ Đầu Tư Chứng Khoán Bản Việt</a:t>
          </a:r>
        </a:p>
      </xdr:txBody>
    </xdr:sp>
    <xdr:clientData/>
  </xdr:twoCellAnchor>
  <xdr:twoCellAnchor editAs="oneCell">
    <xdr:from>
      <xdr:col>0</xdr:col>
      <xdr:colOff>9525</xdr:colOff>
      <xdr:row>6</xdr:row>
      <xdr:rowOff>9525</xdr:rowOff>
    </xdr:from>
    <xdr:to>
      <xdr:col>1</xdr:col>
      <xdr:colOff>409575</xdr:colOff>
      <xdr:row>7</xdr:row>
      <xdr:rowOff>9525</xdr:rowOff>
    </xdr:to>
    <xdr:sp macro="" textlink="" fLocksText="0">
      <xdr:nvSpPr>
        <xdr:cNvPr id="9" name="Text Box 8">
          <a:extLst>
            <a:ext uri="{FF2B5EF4-FFF2-40B4-BE49-F238E27FC236}">
              <a16:creationId xmlns:a16="http://schemas.microsoft.com/office/drawing/2014/main" id="{6F508670-A8FA-41F3-B95B-9A307C707ABE}"/>
            </a:ext>
          </a:extLst>
        </xdr:cNvPr>
        <xdr:cNvSpPr txBox="1">
          <a:spLocks noChangeArrowheads="1"/>
        </xdr:cNvSpPr>
      </xdr:nvSpPr>
      <xdr:spPr bwMode="auto">
        <a:xfrm>
          <a:off x="9525" y="1847850"/>
          <a:ext cx="2581275"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1000" b="0" i="0" u="none" strike="noStrike" baseline="0">
              <a:solidFill>
                <a:srgbClr val="000000"/>
              </a:solidFill>
              <a:latin typeface="Times New Roman"/>
              <a:cs typeface="Times New Roman"/>
            </a:rPr>
            <a:t>Fund Management Company:</a:t>
          </a:r>
        </a:p>
      </xdr:txBody>
    </xdr:sp>
    <xdr:clientData/>
  </xdr:twoCellAnchor>
  <xdr:twoCellAnchor editAs="oneCell">
    <xdr:from>
      <xdr:col>1</xdr:col>
      <xdr:colOff>409575</xdr:colOff>
      <xdr:row>6</xdr:row>
      <xdr:rowOff>9525</xdr:rowOff>
    </xdr:from>
    <xdr:to>
      <xdr:col>7</xdr:col>
      <xdr:colOff>9525</xdr:colOff>
      <xdr:row>7</xdr:row>
      <xdr:rowOff>9525</xdr:rowOff>
    </xdr:to>
    <xdr:sp macro="" textlink="" fLocksText="0">
      <xdr:nvSpPr>
        <xdr:cNvPr id="10" name="Text Box 9">
          <a:extLst>
            <a:ext uri="{FF2B5EF4-FFF2-40B4-BE49-F238E27FC236}">
              <a16:creationId xmlns:a16="http://schemas.microsoft.com/office/drawing/2014/main" id="{30813525-D2CD-4FD0-BE87-14577F3E1817}"/>
            </a:ext>
          </a:extLst>
        </xdr:cNvPr>
        <xdr:cNvSpPr txBox="1">
          <a:spLocks noChangeArrowheads="1"/>
        </xdr:cNvSpPr>
      </xdr:nvSpPr>
      <xdr:spPr bwMode="auto">
        <a:xfrm>
          <a:off x="2590800" y="1847850"/>
          <a:ext cx="50673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1000" b="0" i="0" u="none" strike="noStrike" baseline="0">
              <a:solidFill>
                <a:srgbClr val="000000"/>
              </a:solidFill>
              <a:latin typeface="Times New Roman"/>
              <a:cs typeface="Times New Roman"/>
            </a:rPr>
            <a:t>Viet Capital Asset Management Joint Stock Company</a:t>
          </a:r>
        </a:p>
      </xdr:txBody>
    </xdr:sp>
    <xdr:clientData/>
  </xdr:twoCellAnchor>
  <xdr:twoCellAnchor editAs="oneCell">
    <xdr:from>
      <xdr:col>0</xdr:col>
      <xdr:colOff>9525</xdr:colOff>
      <xdr:row>7</xdr:row>
      <xdr:rowOff>9525</xdr:rowOff>
    </xdr:from>
    <xdr:to>
      <xdr:col>1</xdr:col>
      <xdr:colOff>409575</xdr:colOff>
      <xdr:row>8</xdr:row>
      <xdr:rowOff>9525</xdr:rowOff>
    </xdr:to>
    <xdr:sp macro="" textlink="" fLocksText="0">
      <xdr:nvSpPr>
        <xdr:cNvPr id="11" name="Text Box 10">
          <a:extLst>
            <a:ext uri="{FF2B5EF4-FFF2-40B4-BE49-F238E27FC236}">
              <a16:creationId xmlns:a16="http://schemas.microsoft.com/office/drawing/2014/main" id="{146D773F-407D-4354-9CDB-7D1831DD907E}"/>
            </a:ext>
          </a:extLst>
        </xdr:cNvPr>
        <xdr:cNvSpPr txBox="1">
          <a:spLocks noChangeArrowheads="1"/>
        </xdr:cNvSpPr>
      </xdr:nvSpPr>
      <xdr:spPr bwMode="auto">
        <a:xfrm>
          <a:off x="9525" y="2047875"/>
          <a:ext cx="2581275"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1000" b="1" i="0" u="none" strike="noStrike" baseline="0">
              <a:solidFill>
                <a:srgbClr val="000000"/>
              </a:solidFill>
              <a:latin typeface="Times New Roman"/>
              <a:cs typeface="Times New Roman"/>
            </a:rPr>
            <a:t>Tên ngân hàng giám sát:</a:t>
          </a:r>
        </a:p>
      </xdr:txBody>
    </xdr:sp>
    <xdr:clientData/>
  </xdr:twoCellAnchor>
  <xdr:twoCellAnchor editAs="oneCell">
    <xdr:from>
      <xdr:col>1</xdr:col>
      <xdr:colOff>409575</xdr:colOff>
      <xdr:row>7</xdr:row>
      <xdr:rowOff>9525</xdr:rowOff>
    </xdr:from>
    <xdr:to>
      <xdr:col>7</xdr:col>
      <xdr:colOff>9525</xdr:colOff>
      <xdr:row>8</xdr:row>
      <xdr:rowOff>9525</xdr:rowOff>
    </xdr:to>
    <xdr:sp macro="" textlink="" fLocksText="0">
      <xdr:nvSpPr>
        <xdr:cNvPr id="12" name="Text Box 11">
          <a:extLst>
            <a:ext uri="{FF2B5EF4-FFF2-40B4-BE49-F238E27FC236}">
              <a16:creationId xmlns:a16="http://schemas.microsoft.com/office/drawing/2014/main" id="{3174AB1E-E1F2-47E5-988C-B365BF39D171}"/>
            </a:ext>
          </a:extLst>
        </xdr:cNvPr>
        <xdr:cNvSpPr txBox="1">
          <a:spLocks noChangeArrowheads="1"/>
        </xdr:cNvSpPr>
      </xdr:nvSpPr>
      <xdr:spPr bwMode="auto">
        <a:xfrm>
          <a:off x="2590800" y="2047875"/>
          <a:ext cx="50673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1000" b="1" i="0" u="none" strike="noStrike" baseline="0">
              <a:solidFill>
                <a:srgbClr val="000000"/>
              </a:solidFill>
              <a:latin typeface="Times New Roman"/>
              <a:cs typeface="Times New Roman"/>
            </a:rPr>
            <a:t>Ngân hàng TMCP Ngoại Thương Việt Nam</a:t>
          </a:r>
        </a:p>
      </xdr:txBody>
    </xdr:sp>
    <xdr:clientData/>
  </xdr:twoCellAnchor>
  <xdr:twoCellAnchor editAs="oneCell">
    <xdr:from>
      <xdr:col>0</xdr:col>
      <xdr:colOff>9525</xdr:colOff>
      <xdr:row>8</xdr:row>
      <xdr:rowOff>9525</xdr:rowOff>
    </xdr:from>
    <xdr:to>
      <xdr:col>1</xdr:col>
      <xdr:colOff>409575</xdr:colOff>
      <xdr:row>9</xdr:row>
      <xdr:rowOff>9525</xdr:rowOff>
    </xdr:to>
    <xdr:sp macro="" textlink="" fLocksText="0">
      <xdr:nvSpPr>
        <xdr:cNvPr id="13" name="Text Box 12">
          <a:extLst>
            <a:ext uri="{FF2B5EF4-FFF2-40B4-BE49-F238E27FC236}">
              <a16:creationId xmlns:a16="http://schemas.microsoft.com/office/drawing/2014/main" id="{21B2E9BF-43F1-4B54-BACC-0FC18C8CF48D}"/>
            </a:ext>
          </a:extLst>
        </xdr:cNvPr>
        <xdr:cNvSpPr txBox="1">
          <a:spLocks noChangeArrowheads="1"/>
        </xdr:cNvSpPr>
      </xdr:nvSpPr>
      <xdr:spPr bwMode="auto">
        <a:xfrm>
          <a:off x="9525" y="2247900"/>
          <a:ext cx="2581275"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1000" b="0" i="0" u="none" strike="noStrike" baseline="0">
              <a:solidFill>
                <a:srgbClr val="000000"/>
              </a:solidFill>
              <a:latin typeface="Times New Roman"/>
              <a:cs typeface="Times New Roman"/>
            </a:rPr>
            <a:t>Supervising bank:</a:t>
          </a:r>
        </a:p>
      </xdr:txBody>
    </xdr:sp>
    <xdr:clientData/>
  </xdr:twoCellAnchor>
  <xdr:twoCellAnchor editAs="oneCell">
    <xdr:from>
      <xdr:col>1</xdr:col>
      <xdr:colOff>409575</xdr:colOff>
      <xdr:row>8</xdr:row>
      <xdr:rowOff>9525</xdr:rowOff>
    </xdr:from>
    <xdr:to>
      <xdr:col>7</xdr:col>
      <xdr:colOff>9525</xdr:colOff>
      <xdr:row>9</xdr:row>
      <xdr:rowOff>9525</xdr:rowOff>
    </xdr:to>
    <xdr:sp macro="" textlink="" fLocksText="0">
      <xdr:nvSpPr>
        <xdr:cNvPr id="14" name="Text Box 13">
          <a:extLst>
            <a:ext uri="{FF2B5EF4-FFF2-40B4-BE49-F238E27FC236}">
              <a16:creationId xmlns:a16="http://schemas.microsoft.com/office/drawing/2014/main" id="{58B4B532-7DBF-4595-89A6-151555821068}"/>
            </a:ext>
          </a:extLst>
        </xdr:cNvPr>
        <xdr:cNvSpPr txBox="1">
          <a:spLocks noChangeArrowheads="1"/>
        </xdr:cNvSpPr>
      </xdr:nvSpPr>
      <xdr:spPr bwMode="auto">
        <a:xfrm>
          <a:off x="2590800" y="2247900"/>
          <a:ext cx="50673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1000" b="0" i="0" u="none" strike="noStrike" baseline="0">
              <a:solidFill>
                <a:srgbClr val="000000"/>
              </a:solidFill>
              <a:latin typeface="Times New Roman"/>
              <a:cs typeface="Times New Roman"/>
            </a:rPr>
            <a:t>Joint Stock Commercial Bank for Foreign Trade of Vietnam</a:t>
          </a:r>
        </a:p>
      </xdr:txBody>
    </xdr:sp>
    <xdr:clientData/>
  </xdr:twoCellAnchor>
  <xdr:twoCellAnchor editAs="oneCell">
    <xdr:from>
      <xdr:col>0</xdr:col>
      <xdr:colOff>9525</xdr:colOff>
      <xdr:row>9</xdr:row>
      <xdr:rowOff>9525</xdr:rowOff>
    </xdr:from>
    <xdr:to>
      <xdr:col>1</xdr:col>
      <xdr:colOff>409575</xdr:colOff>
      <xdr:row>10</xdr:row>
      <xdr:rowOff>9525</xdr:rowOff>
    </xdr:to>
    <xdr:sp macro="" textlink="" fLocksText="0">
      <xdr:nvSpPr>
        <xdr:cNvPr id="15" name="Text Box 14">
          <a:extLst>
            <a:ext uri="{FF2B5EF4-FFF2-40B4-BE49-F238E27FC236}">
              <a16:creationId xmlns:a16="http://schemas.microsoft.com/office/drawing/2014/main" id="{E4043D62-81EB-43CF-9A18-DD808D070F0C}"/>
            </a:ext>
          </a:extLst>
        </xdr:cNvPr>
        <xdr:cNvSpPr txBox="1">
          <a:spLocks noChangeArrowheads="1"/>
        </xdr:cNvSpPr>
      </xdr:nvSpPr>
      <xdr:spPr bwMode="auto">
        <a:xfrm>
          <a:off x="9525" y="2447925"/>
          <a:ext cx="2581275"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1000" b="1" i="0" u="none" strike="noStrike" baseline="0">
              <a:solidFill>
                <a:srgbClr val="000000"/>
              </a:solidFill>
              <a:latin typeface="Times New Roman"/>
              <a:cs typeface="Times New Roman"/>
            </a:rPr>
            <a:t>Tên Quỹ:</a:t>
          </a:r>
        </a:p>
      </xdr:txBody>
    </xdr:sp>
    <xdr:clientData/>
  </xdr:twoCellAnchor>
  <xdr:twoCellAnchor editAs="oneCell">
    <xdr:from>
      <xdr:col>1</xdr:col>
      <xdr:colOff>409575</xdr:colOff>
      <xdr:row>9</xdr:row>
      <xdr:rowOff>9525</xdr:rowOff>
    </xdr:from>
    <xdr:to>
      <xdr:col>7</xdr:col>
      <xdr:colOff>9525</xdr:colOff>
      <xdr:row>10</xdr:row>
      <xdr:rowOff>9525</xdr:rowOff>
    </xdr:to>
    <xdr:sp macro="" textlink="" fLocksText="0">
      <xdr:nvSpPr>
        <xdr:cNvPr id="16" name="Text Box 15">
          <a:extLst>
            <a:ext uri="{FF2B5EF4-FFF2-40B4-BE49-F238E27FC236}">
              <a16:creationId xmlns:a16="http://schemas.microsoft.com/office/drawing/2014/main" id="{D9487A6E-E083-4633-BB37-8E2F128E9A84}"/>
            </a:ext>
          </a:extLst>
        </xdr:cNvPr>
        <xdr:cNvSpPr txBox="1">
          <a:spLocks noChangeArrowheads="1"/>
        </xdr:cNvSpPr>
      </xdr:nvSpPr>
      <xdr:spPr bwMode="auto">
        <a:xfrm>
          <a:off x="2590800" y="2447925"/>
          <a:ext cx="50673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1000" b="1" i="0" u="none" strike="noStrike" baseline="0">
              <a:solidFill>
                <a:srgbClr val="000000"/>
              </a:solidFill>
              <a:latin typeface="Times New Roman"/>
              <a:cs typeface="Times New Roman"/>
            </a:rPr>
            <a:t>QUỸ ĐẦU TƯ TRÁI PHIẾU BẢN VIỆT</a:t>
          </a:r>
        </a:p>
      </xdr:txBody>
    </xdr:sp>
    <xdr:clientData/>
  </xdr:twoCellAnchor>
  <xdr:twoCellAnchor editAs="oneCell">
    <xdr:from>
      <xdr:col>0</xdr:col>
      <xdr:colOff>9525</xdr:colOff>
      <xdr:row>10</xdr:row>
      <xdr:rowOff>9525</xdr:rowOff>
    </xdr:from>
    <xdr:to>
      <xdr:col>1</xdr:col>
      <xdr:colOff>409575</xdr:colOff>
      <xdr:row>11</xdr:row>
      <xdr:rowOff>9525</xdr:rowOff>
    </xdr:to>
    <xdr:sp macro="" textlink="" fLocksText="0">
      <xdr:nvSpPr>
        <xdr:cNvPr id="17" name="Text Box 16">
          <a:extLst>
            <a:ext uri="{FF2B5EF4-FFF2-40B4-BE49-F238E27FC236}">
              <a16:creationId xmlns:a16="http://schemas.microsoft.com/office/drawing/2014/main" id="{54D4064B-191D-4E40-8F36-DC6342FE8DC3}"/>
            </a:ext>
          </a:extLst>
        </xdr:cNvPr>
        <xdr:cNvSpPr txBox="1">
          <a:spLocks noChangeArrowheads="1"/>
        </xdr:cNvSpPr>
      </xdr:nvSpPr>
      <xdr:spPr bwMode="auto">
        <a:xfrm>
          <a:off x="9525" y="2647950"/>
          <a:ext cx="2581275"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1000" b="0" i="0" u="none" strike="noStrike" baseline="0">
              <a:solidFill>
                <a:srgbClr val="000000"/>
              </a:solidFill>
              <a:latin typeface="Times New Roman"/>
              <a:cs typeface="Times New Roman"/>
            </a:rPr>
            <a:t>Fund name:</a:t>
          </a:r>
        </a:p>
      </xdr:txBody>
    </xdr:sp>
    <xdr:clientData/>
  </xdr:twoCellAnchor>
  <xdr:twoCellAnchor editAs="oneCell">
    <xdr:from>
      <xdr:col>1</xdr:col>
      <xdr:colOff>409575</xdr:colOff>
      <xdr:row>10</xdr:row>
      <xdr:rowOff>9525</xdr:rowOff>
    </xdr:from>
    <xdr:to>
      <xdr:col>7</xdr:col>
      <xdr:colOff>9525</xdr:colOff>
      <xdr:row>11</xdr:row>
      <xdr:rowOff>9525</xdr:rowOff>
    </xdr:to>
    <xdr:sp macro="" textlink="" fLocksText="0">
      <xdr:nvSpPr>
        <xdr:cNvPr id="18" name="Text Box 17">
          <a:extLst>
            <a:ext uri="{FF2B5EF4-FFF2-40B4-BE49-F238E27FC236}">
              <a16:creationId xmlns:a16="http://schemas.microsoft.com/office/drawing/2014/main" id="{3CDDDB0B-A7B9-4698-B41F-6010D1D55281}"/>
            </a:ext>
          </a:extLst>
        </xdr:cNvPr>
        <xdr:cNvSpPr txBox="1">
          <a:spLocks noChangeArrowheads="1"/>
        </xdr:cNvSpPr>
      </xdr:nvSpPr>
      <xdr:spPr bwMode="auto">
        <a:xfrm>
          <a:off x="2590800" y="2647950"/>
          <a:ext cx="50673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1000" b="0" i="0" u="none" strike="noStrike" baseline="0">
              <a:solidFill>
                <a:srgbClr val="000000"/>
              </a:solidFill>
              <a:latin typeface="Times New Roman"/>
              <a:cs typeface="Times New Roman"/>
            </a:rPr>
            <a:t>Viet Capital Fixed Income Fund</a:t>
          </a:r>
        </a:p>
      </xdr:txBody>
    </xdr:sp>
    <xdr:clientData/>
  </xdr:twoCellAnchor>
  <xdr:twoCellAnchor editAs="oneCell">
    <xdr:from>
      <xdr:col>0</xdr:col>
      <xdr:colOff>9525</xdr:colOff>
      <xdr:row>11</xdr:row>
      <xdr:rowOff>9525</xdr:rowOff>
    </xdr:from>
    <xdr:to>
      <xdr:col>1</xdr:col>
      <xdr:colOff>409575</xdr:colOff>
      <xdr:row>12</xdr:row>
      <xdr:rowOff>9525</xdr:rowOff>
    </xdr:to>
    <xdr:sp macro="" textlink="" fLocksText="0">
      <xdr:nvSpPr>
        <xdr:cNvPr id="19" name="Text Box 18">
          <a:extLst>
            <a:ext uri="{FF2B5EF4-FFF2-40B4-BE49-F238E27FC236}">
              <a16:creationId xmlns:a16="http://schemas.microsoft.com/office/drawing/2014/main" id="{C4A6AE04-7810-4EEC-8E09-14313C04EB70}"/>
            </a:ext>
          </a:extLst>
        </xdr:cNvPr>
        <xdr:cNvSpPr txBox="1">
          <a:spLocks noChangeArrowheads="1"/>
        </xdr:cNvSpPr>
      </xdr:nvSpPr>
      <xdr:spPr bwMode="auto">
        <a:xfrm>
          <a:off x="9525" y="2847975"/>
          <a:ext cx="2581275"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1000" b="1" i="0" u="none" strike="noStrike" baseline="0">
              <a:solidFill>
                <a:srgbClr val="000000"/>
              </a:solidFill>
              <a:latin typeface="Times New Roman"/>
              <a:cs typeface="Times New Roman"/>
            </a:rPr>
            <a:t>Ngày lập báo cáo:</a:t>
          </a:r>
        </a:p>
      </xdr:txBody>
    </xdr:sp>
    <xdr:clientData/>
  </xdr:twoCellAnchor>
  <xdr:twoCellAnchor editAs="oneCell">
    <xdr:from>
      <xdr:col>1</xdr:col>
      <xdr:colOff>409575</xdr:colOff>
      <xdr:row>11</xdr:row>
      <xdr:rowOff>9525</xdr:rowOff>
    </xdr:from>
    <xdr:to>
      <xdr:col>7</xdr:col>
      <xdr:colOff>9525</xdr:colOff>
      <xdr:row>12</xdr:row>
      <xdr:rowOff>9525</xdr:rowOff>
    </xdr:to>
    <xdr:sp macro="" textlink="" fLocksText="0">
      <xdr:nvSpPr>
        <xdr:cNvPr id="20" name="Text Box 19">
          <a:extLst>
            <a:ext uri="{FF2B5EF4-FFF2-40B4-BE49-F238E27FC236}">
              <a16:creationId xmlns:a16="http://schemas.microsoft.com/office/drawing/2014/main" id="{638CFBA0-BE7D-45F6-AA49-DC36D90890A0}"/>
            </a:ext>
          </a:extLst>
        </xdr:cNvPr>
        <xdr:cNvSpPr txBox="1">
          <a:spLocks noChangeArrowheads="1"/>
        </xdr:cNvSpPr>
      </xdr:nvSpPr>
      <xdr:spPr bwMode="auto">
        <a:xfrm>
          <a:off x="2590800" y="2847975"/>
          <a:ext cx="50673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1000" b="1" i="0" u="none" strike="noStrike" baseline="0">
              <a:solidFill>
                <a:srgbClr val="000000"/>
              </a:solidFill>
              <a:latin typeface="Times New Roman"/>
              <a:cs typeface="Times New Roman"/>
            </a:rPr>
            <a:t>02/07/2025</a:t>
          </a:r>
        </a:p>
      </xdr:txBody>
    </xdr:sp>
    <xdr:clientData/>
  </xdr:twoCellAnchor>
  <xdr:twoCellAnchor editAs="oneCell">
    <xdr:from>
      <xdr:col>0</xdr:col>
      <xdr:colOff>9525</xdr:colOff>
      <xdr:row>12</xdr:row>
      <xdr:rowOff>9525</xdr:rowOff>
    </xdr:from>
    <xdr:to>
      <xdr:col>1</xdr:col>
      <xdr:colOff>409575</xdr:colOff>
      <xdr:row>13</xdr:row>
      <xdr:rowOff>9525</xdr:rowOff>
    </xdr:to>
    <xdr:sp macro="" textlink="" fLocksText="0">
      <xdr:nvSpPr>
        <xdr:cNvPr id="21" name="Text Box 20">
          <a:extLst>
            <a:ext uri="{FF2B5EF4-FFF2-40B4-BE49-F238E27FC236}">
              <a16:creationId xmlns:a16="http://schemas.microsoft.com/office/drawing/2014/main" id="{F4C44626-90E0-41FF-8035-E17AF92B244E}"/>
            </a:ext>
          </a:extLst>
        </xdr:cNvPr>
        <xdr:cNvSpPr txBox="1">
          <a:spLocks noChangeArrowheads="1"/>
        </xdr:cNvSpPr>
      </xdr:nvSpPr>
      <xdr:spPr bwMode="auto">
        <a:xfrm>
          <a:off x="9525" y="3048000"/>
          <a:ext cx="2581275"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1000" b="0" i="0" u="none" strike="noStrike" baseline="0">
              <a:solidFill>
                <a:srgbClr val="000000"/>
              </a:solidFill>
              <a:latin typeface="Times New Roman"/>
              <a:cs typeface="Times New Roman"/>
            </a:rPr>
            <a:t>Reporting Date:</a:t>
          </a:r>
        </a:p>
      </xdr:txBody>
    </xdr:sp>
    <xdr:clientData/>
  </xdr:twoCellAnchor>
  <xdr:twoCellAnchor editAs="oneCell">
    <xdr:from>
      <xdr:col>1</xdr:col>
      <xdr:colOff>409575</xdr:colOff>
      <xdr:row>12</xdr:row>
      <xdr:rowOff>9525</xdr:rowOff>
    </xdr:from>
    <xdr:to>
      <xdr:col>7</xdr:col>
      <xdr:colOff>9525</xdr:colOff>
      <xdr:row>13</xdr:row>
      <xdr:rowOff>9525</xdr:rowOff>
    </xdr:to>
    <xdr:sp macro="" textlink="" fLocksText="0">
      <xdr:nvSpPr>
        <xdr:cNvPr id="22" name="Text Box 21">
          <a:extLst>
            <a:ext uri="{FF2B5EF4-FFF2-40B4-BE49-F238E27FC236}">
              <a16:creationId xmlns:a16="http://schemas.microsoft.com/office/drawing/2014/main" id="{70336574-26C3-4B23-8B75-1DBFC127D290}"/>
            </a:ext>
          </a:extLst>
        </xdr:cNvPr>
        <xdr:cNvSpPr txBox="1">
          <a:spLocks noChangeArrowheads="1"/>
        </xdr:cNvSpPr>
      </xdr:nvSpPr>
      <xdr:spPr bwMode="auto">
        <a:xfrm>
          <a:off x="2590800" y="3048000"/>
          <a:ext cx="50673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1000" b="0" i="0" u="none" strike="noStrike" baseline="0">
              <a:solidFill>
                <a:srgbClr val="000000"/>
              </a:solidFill>
              <a:latin typeface="Times New Roman"/>
              <a:cs typeface="Times New Roman"/>
            </a:rPr>
            <a:t>02 Jul 2025</a:t>
          </a:r>
        </a:p>
      </xdr:txBody>
    </xdr:sp>
    <xdr:clientData/>
  </xdr:twoCellAnchor>
  <xdr:twoCellAnchor editAs="oneCell">
    <xdr:from>
      <xdr:col>1</xdr:col>
      <xdr:colOff>409575</xdr:colOff>
      <xdr:row>13</xdr:row>
      <xdr:rowOff>9525</xdr:rowOff>
    </xdr:from>
    <xdr:to>
      <xdr:col>7</xdr:col>
      <xdr:colOff>9525</xdr:colOff>
      <xdr:row>14</xdr:row>
      <xdr:rowOff>9525</xdr:rowOff>
    </xdr:to>
    <xdr:sp macro="" textlink="" fLocksText="0">
      <xdr:nvSpPr>
        <xdr:cNvPr id="23" name="Text Box 22">
          <a:extLst>
            <a:ext uri="{FF2B5EF4-FFF2-40B4-BE49-F238E27FC236}">
              <a16:creationId xmlns:a16="http://schemas.microsoft.com/office/drawing/2014/main" id="{16302F2F-136C-415A-A223-B8E9DDB71548}"/>
            </a:ext>
          </a:extLst>
        </xdr:cNvPr>
        <xdr:cNvSpPr txBox="1">
          <a:spLocks noChangeArrowheads="1"/>
        </xdr:cNvSpPr>
      </xdr:nvSpPr>
      <xdr:spPr bwMode="auto">
        <a:xfrm>
          <a:off x="2590800" y="3248025"/>
          <a:ext cx="50673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ctr" upright="1"/>
        <a:lstStyle/>
        <a:p>
          <a:pPr algn="r" rtl="0">
            <a:defRPr sz="1000"/>
          </a:pPr>
          <a:r>
            <a:rPr lang="en-US" sz="975" b="0" i="0" u="none" strike="noStrike" baseline="0">
              <a:solidFill>
                <a:srgbClr val="000000"/>
              </a:solidFill>
              <a:latin typeface="Times New Roman"/>
              <a:cs typeface="Times New Roman"/>
            </a:rPr>
            <a:t>Đơn vị tính/Currency: VND</a:t>
          </a:r>
        </a:p>
      </xdr:txBody>
    </xdr:sp>
    <xdr:clientData/>
  </xdr:twoCellAnchor>
  <xdr:twoCellAnchor editAs="oneCell">
    <xdr:from>
      <xdr:col>0</xdr:col>
      <xdr:colOff>9525</xdr:colOff>
      <xdr:row>81</xdr:row>
      <xdr:rowOff>9525</xdr:rowOff>
    </xdr:from>
    <xdr:to>
      <xdr:col>0</xdr:col>
      <xdr:colOff>1876425</xdr:colOff>
      <xdr:row>82</xdr:row>
      <xdr:rowOff>9525</xdr:rowOff>
    </xdr:to>
    <xdr:sp macro="" textlink="" fLocksText="0">
      <xdr:nvSpPr>
        <xdr:cNvPr id="24" name="Text Box 23">
          <a:extLst>
            <a:ext uri="{FF2B5EF4-FFF2-40B4-BE49-F238E27FC236}">
              <a16:creationId xmlns:a16="http://schemas.microsoft.com/office/drawing/2014/main" id="{394D29A9-4E7E-4F8D-95CB-B6FA9A543E20}"/>
            </a:ext>
          </a:extLst>
        </xdr:cNvPr>
        <xdr:cNvSpPr txBox="1">
          <a:spLocks noChangeArrowheads="1"/>
        </xdr:cNvSpPr>
      </xdr:nvSpPr>
      <xdr:spPr bwMode="auto">
        <a:xfrm>
          <a:off x="9525" y="31346775"/>
          <a:ext cx="1866900"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ctr" rtl="0">
            <a:defRPr sz="1000"/>
          </a:pPr>
          <a:r>
            <a:rPr lang="en-US" sz="1000" b="1" i="0" u="none" strike="noStrike" baseline="0">
              <a:solidFill>
                <a:srgbClr val="000000"/>
              </a:solidFill>
              <a:latin typeface="Times New Roman"/>
              <a:cs typeface="Times New Roman"/>
            </a:rPr>
            <a:t>Người lập biểu</a:t>
          </a:r>
        </a:p>
      </xdr:txBody>
    </xdr:sp>
    <xdr:clientData/>
  </xdr:twoCellAnchor>
  <xdr:twoCellAnchor editAs="oneCell">
    <xdr:from>
      <xdr:col>0</xdr:col>
      <xdr:colOff>1876425</xdr:colOff>
      <xdr:row>81</xdr:row>
      <xdr:rowOff>9525</xdr:rowOff>
    </xdr:from>
    <xdr:to>
      <xdr:col>4</xdr:col>
      <xdr:colOff>590550</xdr:colOff>
      <xdr:row>82</xdr:row>
      <xdr:rowOff>9525</xdr:rowOff>
    </xdr:to>
    <xdr:sp macro="" textlink="" fLocksText="0">
      <xdr:nvSpPr>
        <xdr:cNvPr id="25" name="Text Box 24">
          <a:extLst>
            <a:ext uri="{FF2B5EF4-FFF2-40B4-BE49-F238E27FC236}">
              <a16:creationId xmlns:a16="http://schemas.microsoft.com/office/drawing/2014/main" id="{A08F57E7-4727-4AD4-AF4A-2F2B080083FC}"/>
            </a:ext>
          </a:extLst>
        </xdr:cNvPr>
        <xdr:cNvSpPr txBox="1">
          <a:spLocks noChangeArrowheads="1"/>
        </xdr:cNvSpPr>
      </xdr:nvSpPr>
      <xdr:spPr bwMode="auto">
        <a:xfrm>
          <a:off x="1876425" y="31346775"/>
          <a:ext cx="3048000"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ctr" upright="1"/>
        <a:lstStyle/>
        <a:p>
          <a:pPr algn="ctr" rtl="0">
            <a:defRPr sz="1000"/>
          </a:pPr>
          <a:r>
            <a:rPr lang="en-US" sz="1000" b="1" i="0" u="none" strike="noStrike" baseline="0">
              <a:solidFill>
                <a:srgbClr val="000000"/>
              </a:solidFill>
              <a:latin typeface="Times New Roman"/>
              <a:cs typeface="Times New Roman"/>
            </a:rPr>
            <a:t>Kế toán trưởng</a:t>
          </a:r>
        </a:p>
      </xdr:txBody>
    </xdr:sp>
    <xdr:clientData/>
  </xdr:twoCellAnchor>
  <xdr:twoCellAnchor editAs="oneCell">
    <xdr:from>
      <xdr:col>4</xdr:col>
      <xdr:colOff>590550</xdr:colOff>
      <xdr:row>81</xdr:row>
      <xdr:rowOff>9525</xdr:rowOff>
    </xdr:from>
    <xdr:to>
      <xdr:col>7</xdr:col>
      <xdr:colOff>9525</xdr:colOff>
      <xdr:row>82</xdr:row>
      <xdr:rowOff>9525</xdr:rowOff>
    </xdr:to>
    <xdr:sp macro="" textlink="" fLocksText="0">
      <xdr:nvSpPr>
        <xdr:cNvPr id="26" name="Text Box 25">
          <a:extLst>
            <a:ext uri="{FF2B5EF4-FFF2-40B4-BE49-F238E27FC236}">
              <a16:creationId xmlns:a16="http://schemas.microsoft.com/office/drawing/2014/main" id="{884F2E17-2041-4234-A56C-F17AA11AD18F}"/>
            </a:ext>
          </a:extLst>
        </xdr:cNvPr>
        <xdr:cNvSpPr txBox="1">
          <a:spLocks noChangeArrowheads="1"/>
        </xdr:cNvSpPr>
      </xdr:nvSpPr>
      <xdr:spPr bwMode="auto">
        <a:xfrm>
          <a:off x="4924425" y="31346775"/>
          <a:ext cx="27336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b" upright="1"/>
        <a:lstStyle/>
        <a:p>
          <a:pPr algn="ctr" rtl="0">
            <a:defRPr sz="1000"/>
          </a:pPr>
          <a:r>
            <a:rPr lang="en-US" sz="1000" b="1" i="0" u="none" strike="noStrike" baseline="0">
              <a:solidFill>
                <a:srgbClr val="000000"/>
              </a:solidFill>
              <a:latin typeface="Times New Roman"/>
              <a:cs typeface="Times New Roman"/>
            </a:rPr>
            <a:t>Tổng giám đốc</a:t>
          </a:r>
        </a:p>
      </xdr:txBody>
    </xdr:sp>
    <xdr:clientData/>
  </xdr:twoCellAnchor>
  <xdr:twoCellAnchor editAs="oneCell">
    <xdr:from>
      <xdr:col>0</xdr:col>
      <xdr:colOff>9525</xdr:colOff>
      <xdr:row>82</xdr:row>
      <xdr:rowOff>9525</xdr:rowOff>
    </xdr:from>
    <xdr:to>
      <xdr:col>0</xdr:col>
      <xdr:colOff>1876425</xdr:colOff>
      <xdr:row>83</xdr:row>
      <xdr:rowOff>9525</xdr:rowOff>
    </xdr:to>
    <xdr:sp macro="" textlink="" fLocksText="0">
      <xdr:nvSpPr>
        <xdr:cNvPr id="27" name="Text Box 26">
          <a:extLst>
            <a:ext uri="{FF2B5EF4-FFF2-40B4-BE49-F238E27FC236}">
              <a16:creationId xmlns:a16="http://schemas.microsoft.com/office/drawing/2014/main" id="{318ED7B1-A42C-4667-BB66-E38AE04C4AD3}"/>
            </a:ext>
          </a:extLst>
        </xdr:cNvPr>
        <xdr:cNvSpPr txBox="1">
          <a:spLocks noChangeArrowheads="1"/>
        </xdr:cNvSpPr>
      </xdr:nvSpPr>
      <xdr:spPr bwMode="auto">
        <a:xfrm>
          <a:off x="9525" y="31537275"/>
          <a:ext cx="1866900"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ctr" rtl="0">
            <a:defRPr sz="1000"/>
          </a:pPr>
          <a:r>
            <a:rPr lang="en-US" sz="1000" b="0" i="0" u="none" strike="noStrike" baseline="0">
              <a:solidFill>
                <a:srgbClr val="000000"/>
              </a:solidFill>
              <a:latin typeface="Times New Roman"/>
              <a:cs typeface="Times New Roman"/>
            </a:rPr>
            <a:t>(Ký, họ tên)</a:t>
          </a:r>
        </a:p>
      </xdr:txBody>
    </xdr:sp>
    <xdr:clientData/>
  </xdr:twoCellAnchor>
  <xdr:twoCellAnchor editAs="oneCell">
    <xdr:from>
      <xdr:col>0</xdr:col>
      <xdr:colOff>1876425</xdr:colOff>
      <xdr:row>82</xdr:row>
      <xdr:rowOff>9525</xdr:rowOff>
    </xdr:from>
    <xdr:to>
      <xdr:col>4</xdr:col>
      <xdr:colOff>590550</xdr:colOff>
      <xdr:row>83</xdr:row>
      <xdr:rowOff>9525</xdr:rowOff>
    </xdr:to>
    <xdr:sp macro="" textlink="" fLocksText="0">
      <xdr:nvSpPr>
        <xdr:cNvPr id="28" name="Text Box 27">
          <a:extLst>
            <a:ext uri="{FF2B5EF4-FFF2-40B4-BE49-F238E27FC236}">
              <a16:creationId xmlns:a16="http://schemas.microsoft.com/office/drawing/2014/main" id="{A89FF9C3-918F-46DA-B7DA-32E1544C0420}"/>
            </a:ext>
          </a:extLst>
        </xdr:cNvPr>
        <xdr:cNvSpPr txBox="1">
          <a:spLocks noChangeArrowheads="1"/>
        </xdr:cNvSpPr>
      </xdr:nvSpPr>
      <xdr:spPr bwMode="auto">
        <a:xfrm>
          <a:off x="1876425" y="31537275"/>
          <a:ext cx="3048000"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ctr" upright="1"/>
        <a:lstStyle/>
        <a:p>
          <a:pPr algn="ctr" rtl="0">
            <a:defRPr sz="1000"/>
          </a:pPr>
          <a:r>
            <a:rPr lang="en-US" sz="1000" b="0" i="0" u="none" strike="noStrike" baseline="0">
              <a:solidFill>
                <a:srgbClr val="000000"/>
              </a:solidFill>
              <a:latin typeface="Times New Roman"/>
              <a:cs typeface="Times New Roman"/>
            </a:rPr>
            <a:t>(Ký, họ tên)</a:t>
          </a:r>
        </a:p>
      </xdr:txBody>
    </xdr:sp>
    <xdr:clientData/>
  </xdr:twoCellAnchor>
  <xdr:twoCellAnchor editAs="oneCell">
    <xdr:from>
      <xdr:col>4</xdr:col>
      <xdr:colOff>590550</xdr:colOff>
      <xdr:row>82</xdr:row>
      <xdr:rowOff>9525</xdr:rowOff>
    </xdr:from>
    <xdr:to>
      <xdr:col>7</xdr:col>
      <xdr:colOff>9525</xdr:colOff>
      <xdr:row>83</xdr:row>
      <xdr:rowOff>9525</xdr:rowOff>
    </xdr:to>
    <xdr:sp macro="" textlink="" fLocksText="0">
      <xdr:nvSpPr>
        <xdr:cNvPr id="29" name="Text Box 28">
          <a:extLst>
            <a:ext uri="{FF2B5EF4-FFF2-40B4-BE49-F238E27FC236}">
              <a16:creationId xmlns:a16="http://schemas.microsoft.com/office/drawing/2014/main" id="{2BD7DA58-1285-4570-9D9B-5F293B665A09}"/>
            </a:ext>
          </a:extLst>
        </xdr:cNvPr>
        <xdr:cNvSpPr txBox="1">
          <a:spLocks noChangeArrowheads="1"/>
        </xdr:cNvSpPr>
      </xdr:nvSpPr>
      <xdr:spPr bwMode="auto">
        <a:xfrm>
          <a:off x="4924425" y="31537275"/>
          <a:ext cx="27336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b" upright="1"/>
        <a:lstStyle/>
        <a:p>
          <a:pPr algn="ctr" rtl="0">
            <a:defRPr sz="1000"/>
          </a:pPr>
          <a:r>
            <a:rPr lang="en-US" sz="1000" b="0" i="0" u="none" strike="noStrike" baseline="0">
              <a:solidFill>
                <a:srgbClr val="000000"/>
              </a:solidFill>
              <a:latin typeface="Times New Roman"/>
              <a:cs typeface="Times New Roman"/>
            </a:rPr>
            <a:t>(Ký, họ tên, đóng dấu)</a:t>
          </a:r>
        </a:p>
      </xdr:txBody>
    </xdr:sp>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19050</xdr:colOff>
      <xdr:row>0</xdr:row>
      <xdr:rowOff>47625</xdr:rowOff>
    </xdr:from>
    <xdr:to>
      <xdr:col>0</xdr:col>
      <xdr:colOff>933450</xdr:colOff>
      <xdr:row>0</xdr:row>
      <xdr:rowOff>533400</xdr:rowOff>
    </xdr:to>
    <xdr:pic>
      <xdr:nvPicPr>
        <xdr:cNvPr id="2" name="Picture 1">
          <a:extLst>
            <a:ext uri="{FF2B5EF4-FFF2-40B4-BE49-F238E27FC236}">
              <a16:creationId xmlns:a16="http://schemas.microsoft.com/office/drawing/2014/main" id="{C0A99DD1-7B19-467C-907D-8BAC3D05E35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9050" y="47625"/>
          <a:ext cx="914400" cy="4857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1952625</xdr:colOff>
      <xdr:row>0</xdr:row>
      <xdr:rowOff>9525</xdr:rowOff>
    </xdr:from>
    <xdr:to>
      <xdr:col>5</xdr:col>
      <xdr:colOff>9525</xdr:colOff>
      <xdr:row>1</xdr:row>
      <xdr:rowOff>9525</xdr:rowOff>
    </xdr:to>
    <xdr:sp macro="" textlink="" fLocksText="0">
      <xdr:nvSpPr>
        <xdr:cNvPr id="3" name="Text Box 2">
          <a:extLst>
            <a:ext uri="{FF2B5EF4-FFF2-40B4-BE49-F238E27FC236}">
              <a16:creationId xmlns:a16="http://schemas.microsoft.com/office/drawing/2014/main" id="{D03E7622-798F-4779-A040-FD2C1156E556}"/>
            </a:ext>
          </a:extLst>
        </xdr:cNvPr>
        <xdr:cNvSpPr txBox="1">
          <a:spLocks noChangeArrowheads="1"/>
        </xdr:cNvSpPr>
      </xdr:nvSpPr>
      <xdr:spPr bwMode="auto">
        <a:xfrm>
          <a:off x="1952625" y="9525"/>
          <a:ext cx="4848225" cy="581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ctr" upright="1"/>
        <a:lstStyle/>
        <a:p>
          <a:pPr algn="r" rtl="0">
            <a:defRPr sz="1000"/>
          </a:pPr>
          <a:r>
            <a:rPr lang="en-US" sz="1000" b="1" i="0" u="none" strike="noStrike" baseline="0">
              <a:solidFill>
                <a:srgbClr val="000000"/>
              </a:solidFill>
              <a:latin typeface="Times New Roman"/>
              <a:cs typeface="Times New Roman"/>
            </a:rPr>
            <a:t>Mẫu số B02g - QM. Báo cáo Tình hình Tài chính</a:t>
          </a:r>
        </a:p>
        <a:p>
          <a:pPr algn="r" rtl="0">
            <a:defRPr sz="1000"/>
          </a:pPr>
          <a:r>
            <a:rPr lang="en-US" sz="1000" b="1" i="0" u="none" strike="noStrike" baseline="0">
              <a:solidFill>
                <a:srgbClr val="000000"/>
              </a:solidFill>
              <a:latin typeface="Times New Roman"/>
              <a:cs typeface="Times New Roman"/>
            </a:rPr>
            <a:t>Template B02g - QM. Statement of Financial Position</a:t>
          </a:r>
        </a:p>
      </xdr:txBody>
    </xdr:sp>
    <xdr:clientData/>
  </xdr:twoCellAnchor>
  <xdr:twoCellAnchor editAs="oneCell">
    <xdr:from>
      <xdr:col>0</xdr:col>
      <xdr:colOff>9525</xdr:colOff>
      <xdr:row>1</xdr:row>
      <xdr:rowOff>9525</xdr:rowOff>
    </xdr:from>
    <xdr:to>
      <xdr:col>5</xdr:col>
      <xdr:colOff>9525</xdr:colOff>
      <xdr:row>2</xdr:row>
      <xdr:rowOff>9525</xdr:rowOff>
    </xdr:to>
    <xdr:sp macro="" textlink="" fLocksText="0">
      <xdr:nvSpPr>
        <xdr:cNvPr id="4" name="Text Box 3">
          <a:extLst>
            <a:ext uri="{FF2B5EF4-FFF2-40B4-BE49-F238E27FC236}">
              <a16:creationId xmlns:a16="http://schemas.microsoft.com/office/drawing/2014/main" id="{8D42C37A-F9B2-41B8-A108-C8A6F42AA7F7}"/>
            </a:ext>
          </a:extLst>
        </xdr:cNvPr>
        <xdr:cNvSpPr txBox="1">
          <a:spLocks noChangeArrowheads="1"/>
        </xdr:cNvSpPr>
      </xdr:nvSpPr>
      <xdr:spPr bwMode="auto">
        <a:xfrm>
          <a:off x="9525" y="590550"/>
          <a:ext cx="6791325" cy="3143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ctr" upright="1"/>
        <a:lstStyle/>
        <a:p>
          <a:pPr algn="ctr" rtl="0">
            <a:defRPr sz="1000"/>
          </a:pPr>
          <a:r>
            <a:rPr lang="en-US" sz="850" b="0" i="1" u="none" strike="noStrike" baseline="0">
              <a:solidFill>
                <a:srgbClr val="000000"/>
              </a:solidFill>
              <a:latin typeface="Times New Roman"/>
              <a:cs typeface="Times New Roman"/>
            </a:rPr>
            <a:t>(Ban hành kèm theo Thông tư số 198/2012/TT-BTC ngày 15 tháng 11 năm 2012 của Bộ Tài chính về chế độ kế toán áp dụng đối với quỹ mở)</a:t>
          </a:r>
        </a:p>
        <a:p>
          <a:pPr algn="ctr" rtl="0">
            <a:defRPr sz="1000"/>
          </a:pPr>
          <a:r>
            <a:rPr lang="en-US" sz="850" b="0" i="1" u="none" strike="noStrike" baseline="0">
              <a:solidFill>
                <a:srgbClr val="000000"/>
              </a:solidFill>
              <a:latin typeface="Times New Roman"/>
              <a:cs typeface="Times New Roman"/>
            </a:rPr>
            <a:t>(Issued in association with Circular198/2012/TT-BTC  dated 15 Nov 2012 on the accounting regime applicable to the open fund)</a:t>
          </a:r>
        </a:p>
      </xdr:txBody>
    </xdr:sp>
    <xdr:clientData/>
  </xdr:twoCellAnchor>
  <xdr:twoCellAnchor editAs="oneCell">
    <xdr:from>
      <xdr:col>0</xdr:col>
      <xdr:colOff>9525</xdr:colOff>
      <xdr:row>3</xdr:row>
      <xdr:rowOff>9525</xdr:rowOff>
    </xdr:from>
    <xdr:to>
      <xdr:col>5</xdr:col>
      <xdr:colOff>9525</xdr:colOff>
      <xdr:row>4</xdr:row>
      <xdr:rowOff>9525</xdr:rowOff>
    </xdr:to>
    <xdr:sp macro="" textlink="" fLocksText="0">
      <xdr:nvSpPr>
        <xdr:cNvPr id="5" name="Text Box 4">
          <a:extLst>
            <a:ext uri="{FF2B5EF4-FFF2-40B4-BE49-F238E27FC236}">
              <a16:creationId xmlns:a16="http://schemas.microsoft.com/office/drawing/2014/main" id="{8A9F9098-1FD2-437F-9F81-9D63A2BC524D}"/>
            </a:ext>
          </a:extLst>
        </xdr:cNvPr>
        <xdr:cNvSpPr txBox="1">
          <a:spLocks noChangeArrowheads="1"/>
        </xdr:cNvSpPr>
      </xdr:nvSpPr>
      <xdr:spPr bwMode="auto">
        <a:xfrm>
          <a:off x="9525" y="1009650"/>
          <a:ext cx="6791325" cy="3619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ctr" upright="1"/>
        <a:lstStyle/>
        <a:p>
          <a:pPr algn="ctr" rtl="0">
            <a:defRPr sz="1000"/>
          </a:pPr>
          <a:r>
            <a:rPr lang="en-US" sz="1000" b="1" i="0" u="none" strike="noStrike" baseline="0">
              <a:solidFill>
                <a:srgbClr val="000000"/>
              </a:solidFill>
              <a:latin typeface="Times New Roman"/>
              <a:cs typeface="Times New Roman"/>
            </a:rPr>
            <a:t>BÁO  CÁO TÌNH HÌNH TÀI CHÍNH</a:t>
          </a:r>
        </a:p>
        <a:p>
          <a:pPr algn="ctr" rtl="0">
            <a:defRPr sz="1000"/>
          </a:pPr>
          <a:r>
            <a:rPr lang="en-US" sz="1000" b="1" i="0" u="none" strike="noStrike" baseline="0">
              <a:solidFill>
                <a:srgbClr val="000000"/>
              </a:solidFill>
              <a:latin typeface="Times New Roman"/>
              <a:cs typeface="Times New Roman"/>
            </a:rPr>
            <a:t>STATEMENT OF FINANCIAL POSITION</a:t>
          </a:r>
        </a:p>
      </xdr:txBody>
    </xdr:sp>
    <xdr:clientData/>
  </xdr:twoCellAnchor>
  <xdr:twoCellAnchor editAs="oneCell">
    <xdr:from>
      <xdr:col>0</xdr:col>
      <xdr:colOff>9525</xdr:colOff>
      <xdr:row>4</xdr:row>
      <xdr:rowOff>9525</xdr:rowOff>
    </xdr:from>
    <xdr:to>
      <xdr:col>5</xdr:col>
      <xdr:colOff>9525</xdr:colOff>
      <xdr:row>5</xdr:row>
      <xdr:rowOff>9525</xdr:rowOff>
    </xdr:to>
    <xdr:sp macro="" textlink="" fLocksText="0">
      <xdr:nvSpPr>
        <xdr:cNvPr id="6" name="Text Box 5">
          <a:extLst>
            <a:ext uri="{FF2B5EF4-FFF2-40B4-BE49-F238E27FC236}">
              <a16:creationId xmlns:a16="http://schemas.microsoft.com/office/drawing/2014/main" id="{B214DFDD-FD64-4AEA-AE81-5867517F524E}"/>
            </a:ext>
          </a:extLst>
        </xdr:cNvPr>
        <xdr:cNvSpPr txBox="1">
          <a:spLocks noChangeArrowheads="1"/>
        </xdr:cNvSpPr>
      </xdr:nvSpPr>
      <xdr:spPr bwMode="auto">
        <a:xfrm>
          <a:off x="9525" y="1371600"/>
          <a:ext cx="6791325" cy="3429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ctr" rtl="0">
            <a:defRPr sz="1000"/>
          </a:pPr>
          <a:r>
            <a:rPr lang="en-US" sz="1000" b="0" i="0" u="none" strike="noStrike" baseline="0">
              <a:solidFill>
                <a:srgbClr val="000000"/>
              </a:solidFill>
              <a:latin typeface="Times New Roman"/>
              <a:cs typeface="Times New Roman"/>
            </a:rPr>
            <a:t>Tại ngày 30 tháng 06 năm 2025 / As at 30 Jun 2025</a:t>
          </a:r>
        </a:p>
      </xdr:txBody>
    </xdr:sp>
    <xdr:clientData/>
  </xdr:twoCellAnchor>
  <xdr:twoCellAnchor editAs="oneCell">
    <xdr:from>
      <xdr:col>0</xdr:col>
      <xdr:colOff>9525</xdr:colOff>
      <xdr:row>5</xdr:row>
      <xdr:rowOff>9525</xdr:rowOff>
    </xdr:from>
    <xdr:to>
      <xdr:col>0</xdr:col>
      <xdr:colOff>1952625</xdr:colOff>
      <xdr:row>6</xdr:row>
      <xdr:rowOff>9525</xdr:rowOff>
    </xdr:to>
    <xdr:sp macro="" textlink="" fLocksText="0">
      <xdr:nvSpPr>
        <xdr:cNvPr id="7" name="Text Box 6">
          <a:extLst>
            <a:ext uri="{FF2B5EF4-FFF2-40B4-BE49-F238E27FC236}">
              <a16:creationId xmlns:a16="http://schemas.microsoft.com/office/drawing/2014/main" id="{D8C59767-68F3-461D-810E-CD7FC323A97D}"/>
            </a:ext>
          </a:extLst>
        </xdr:cNvPr>
        <xdr:cNvSpPr txBox="1">
          <a:spLocks noChangeArrowheads="1"/>
        </xdr:cNvSpPr>
      </xdr:nvSpPr>
      <xdr:spPr bwMode="auto">
        <a:xfrm>
          <a:off x="9525" y="1714500"/>
          <a:ext cx="194310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1000" b="1" i="0" u="none" strike="noStrike" baseline="0">
              <a:solidFill>
                <a:srgbClr val="000000"/>
              </a:solidFill>
              <a:latin typeface="Times New Roman"/>
              <a:cs typeface="Times New Roman"/>
            </a:rPr>
            <a:t>Tên Công ty Quản lý Quỹ:</a:t>
          </a:r>
        </a:p>
      </xdr:txBody>
    </xdr:sp>
    <xdr:clientData/>
  </xdr:twoCellAnchor>
  <xdr:twoCellAnchor editAs="oneCell">
    <xdr:from>
      <xdr:col>0</xdr:col>
      <xdr:colOff>1952625</xdr:colOff>
      <xdr:row>5</xdr:row>
      <xdr:rowOff>9525</xdr:rowOff>
    </xdr:from>
    <xdr:to>
      <xdr:col>5</xdr:col>
      <xdr:colOff>9525</xdr:colOff>
      <xdr:row>6</xdr:row>
      <xdr:rowOff>9525</xdr:rowOff>
    </xdr:to>
    <xdr:sp macro="" textlink="" fLocksText="0">
      <xdr:nvSpPr>
        <xdr:cNvPr id="8" name="Text Box 7">
          <a:extLst>
            <a:ext uri="{FF2B5EF4-FFF2-40B4-BE49-F238E27FC236}">
              <a16:creationId xmlns:a16="http://schemas.microsoft.com/office/drawing/2014/main" id="{A678C579-CF2B-46DE-91CB-BD1AD46E146D}"/>
            </a:ext>
          </a:extLst>
        </xdr:cNvPr>
        <xdr:cNvSpPr txBox="1">
          <a:spLocks noChangeArrowheads="1"/>
        </xdr:cNvSpPr>
      </xdr:nvSpPr>
      <xdr:spPr bwMode="auto">
        <a:xfrm>
          <a:off x="1952625" y="1714500"/>
          <a:ext cx="4848225"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1000" b="1" i="0" u="none" strike="noStrike" baseline="0">
              <a:solidFill>
                <a:srgbClr val="000000"/>
              </a:solidFill>
              <a:latin typeface="Times New Roman"/>
              <a:cs typeface="Times New Roman"/>
            </a:rPr>
            <a:t>Công Ty Cổ phần Quản Lý Quỹ Đầu Tư Chứng Khoán Bản Việt</a:t>
          </a:r>
        </a:p>
      </xdr:txBody>
    </xdr:sp>
    <xdr:clientData/>
  </xdr:twoCellAnchor>
  <xdr:twoCellAnchor editAs="oneCell">
    <xdr:from>
      <xdr:col>0</xdr:col>
      <xdr:colOff>9525</xdr:colOff>
      <xdr:row>6</xdr:row>
      <xdr:rowOff>9525</xdr:rowOff>
    </xdr:from>
    <xdr:to>
      <xdr:col>0</xdr:col>
      <xdr:colOff>1952625</xdr:colOff>
      <xdr:row>7</xdr:row>
      <xdr:rowOff>9525</xdr:rowOff>
    </xdr:to>
    <xdr:sp macro="" textlink="" fLocksText="0">
      <xdr:nvSpPr>
        <xdr:cNvPr id="9" name="Text Box 8">
          <a:extLst>
            <a:ext uri="{FF2B5EF4-FFF2-40B4-BE49-F238E27FC236}">
              <a16:creationId xmlns:a16="http://schemas.microsoft.com/office/drawing/2014/main" id="{DEE6D6F4-9524-4BD0-B334-A4EC217F1EC3}"/>
            </a:ext>
          </a:extLst>
        </xdr:cNvPr>
        <xdr:cNvSpPr txBox="1">
          <a:spLocks noChangeArrowheads="1"/>
        </xdr:cNvSpPr>
      </xdr:nvSpPr>
      <xdr:spPr bwMode="auto">
        <a:xfrm>
          <a:off x="9525" y="1924050"/>
          <a:ext cx="19431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1000" b="0" i="0" u="none" strike="noStrike" baseline="0">
              <a:solidFill>
                <a:srgbClr val="000000"/>
              </a:solidFill>
              <a:latin typeface="Times New Roman"/>
              <a:cs typeface="Times New Roman"/>
            </a:rPr>
            <a:t>Fund Management Company:</a:t>
          </a:r>
        </a:p>
      </xdr:txBody>
    </xdr:sp>
    <xdr:clientData/>
  </xdr:twoCellAnchor>
  <xdr:twoCellAnchor editAs="oneCell">
    <xdr:from>
      <xdr:col>0</xdr:col>
      <xdr:colOff>1952625</xdr:colOff>
      <xdr:row>6</xdr:row>
      <xdr:rowOff>9525</xdr:rowOff>
    </xdr:from>
    <xdr:to>
      <xdr:col>5</xdr:col>
      <xdr:colOff>9525</xdr:colOff>
      <xdr:row>7</xdr:row>
      <xdr:rowOff>9525</xdr:rowOff>
    </xdr:to>
    <xdr:sp macro="" textlink="" fLocksText="0">
      <xdr:nvSpPr>
        <xdr:cNvPr id="10" name="Text Box 9">
          <a:extLst>
            <a:ext uri="{FF2B5EF4-FFF2-40B4-BE49-F238E27FC236}">
              <a16:creationId xmlns:a16="http://schemas.microsoft.com/office/drawing/2014/main" id="{85D437B6-29C4-488E-A88E-AE1C9147EC4C}"/>
            </a:ext>
          </a:extLst>
        </xdr:cNvPr>
        <xdr:cNvSpPr txBox="1">
          <a:spLocks noChangeArrowheads="1"/>
        </xdr:cNvSpPr>
      </xdr:nvSpPr>
      <xdr:spPr bwMode="auto">
        <a:xfrm>
          <a:off x="1952625" y="1924050"/>
          <a:ext cx="4848225"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1000" b="0" i="0" u="none" strike="noStrike" baseline="0">
              <a:solidFill>
                <a:srgbClr val="000000"/>
              </a:solidFill>
              <a:latin typeface="Times New Roman"/>
              <a:cs typeface="Times New Roman"/>
            </a:rPr>
            <a:t>Viet Capital Asset Management Joint Stock Company</a:t>
          </a:r>
        </a:p>
      </xdr:txBody>
    </xdr:sp>
    <xdr:clientData/>
  </xdr:twoCellAnchor>
  <xdr:twoCellAnchor editAs="oneCell">
    <xdr:from>
      <xdr:col>0</xdr:col>
      <xdr:colOff>9525</xdr:colOff>
      <xdr:row>7</xdr:row>
      <xdr:rowOff>9525</xdr:rowOff>
    </xdr:from>
    <xdr:to>
      <xdr:col>0</xdr:col>
      <xdr:colOff>1952625</xdr:colOff>
      <xdr:row>8</xdr:row>
      <xdr:rowOff>9525</xdr:rowOff>
    </xdr:to>
    <xdr:sp macro="" textlink="" fLocksText="0">
      <xdr:nvSpPr>
        <xdr:cNvPr id="11" name="Text Box 10">
          <a:extLst>
            <a:ext uri="{FF2B5EF4-FFF2-40B4-BE49-F238E27FC236}">
              <a16:creationId xmlns:a16="http://schemas.microsoft.com/office/drawing/2014/main" id="{0DAFAA8A-876A-41A3-B594-C0D3DE3A6688}"/>
            </a:ext>
          </a:extLst>
        </xdr:cNvPr>
        <xdr:cNvSpPr txBox="1">
          <a:spLocks noChangeArrowheads="1"/>
        </xdr:cNvSpPr>
      </xdr:nvSpPr>
      <xdr:spPr bwMode="auto">
        <a:xfrm>
          <a:off x="9525" y="2124075"/>
          <a:ext cx="19431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1000" b="1" i="0" u="none" strike="noStrike" baseline="0">
              <a:solidFill>
                <a:srgbClr val="000000"/>
              </a:solidFill>
              <a:latin typeface="Times New Roman"/>
              <a:cs typeface="Times New Roman"/>
            </a:rPr>
            <a:t>Tên Ngân hàng Giám sát:</a:t>
          </a:r>
        </a:p>
      </xdr:txBody>
    </xdr:sp>
    <xdr:clientData/>
  </xdr:twoCellAnchor>
  <xdr:twoCellAnchor editAs="oneCell">
    <xdr:from>
      <xdr:col>0</xdr:col>
      <xdr:colOff>1952625</xdr:colOff>
      <xdr:row>7</xdr:row>
      <xdr:rowOff>9525</xdr:rowOff>
    </xdr:from>
    <xdr:to>
      <xdr:col>5</xdr:col>
      <xdr:colOff>9525</xdr:colOff>
      <xdr:row>8</xdr:row>
      <xdr:rowOff>9525</xdr:rowOff>
    </xdr:to>
    <xdr:sp macro="" textlink="" fLocksText="0">
      <xdr:nvSpPr>
        <xdr:cNvPr id="12" name="Text Box 11">
          <a:extLst>
            <a:ext uri="{FF2B5EF4-FFF2-40B4-BE49-F238E27FC236}">
              <a16:creationId xmlns:a16="http://schemas.microsoft.com/office/drawing/2014/main" id="{FE9EA925-4B2D-4FF9-904D-E5DC37166470}"/>
            </a:ext>
          </a:extLst>
        </xdr:cNvPr>
        <xdr:cNvSpPr txBox="1">
          <a:spLocks noChangeArrowheads="1"/>
        </xdr:cNvSpPr>
      </xdr:nvSpPr>
      <xdr:spPr bwMode="auto">
        <a:xfrm>
          <a:off x="1952625" y="2124075"/>
          <a:ext cx="4848225"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1000" b="1" i="0" u="none" strike="noStrike" baseline="0">
              <a:solidFill>
                <a:srgbClr val="000000"/>
              </a:solidFill>
              <a:latin typeface="Times New Roman"/>
              <a:cs typeface="Times New Roman"/>
            </a:rPr>
            <a:t>Ngân hàng TMCP Ngoại Thương Việt Nam</a:t>
          </a:r>
        </a:p>
      </xdr:txBody>
    </xdr:sp>
    <xdr:clientData/>
  </xdr:twoCellAnchor>
  <xdr:twoCellAnchor editAs="oneCell">
    <xdr:from>
      <xdr:col>0</xdr:col>
      <xdr:colOff>9525</xdr:colOff>
      <xdr:row>8</xdr:row>
      <xdr:rowOff>9525</xdr:rowOff>
    </xdr:from>
    <xdr:to>
      <xdr:col>0</xdr:col>
      <xdr:colOff>1952625</xdr:colOff>
      <xdr:row>9</xdr:row>
      <xdr:rowOff>9525</xdr:rowOff>
    </xdr:to>
    <xdr:sp macro="" textlink="" fLocksText="0">
      <xdr:nvSpPr>
        <xdr:cNvPr id="13" name="Text Box 12">
          <a:extLst>
            <a:ext uri="{FF2B5EF4-FFF2-40B4-BE49-F238E27FC236}">
              <a16:creationId xmlns:a16="http://schemas.microsoft.com/office/drawing/2014/main" id="{3A77D6C9-B3C2-4877-8243-CBD5B5D66E08}"/>
            </a:ext>
          </a:extLst>
        </xdr:cNvPr>
        <xdr:cNvSpPr txBox="1">
          <a:spLocks noChangeArrowheads="1"/>
        </xdr:cNvSpPr>
      </xdr:nvSpPr>
      <xdr:spPr bwMode="auto">
        <a:xfrm>
          <a:off x="9525" y="2324100"/>
          <a:ext cx="19431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1000" b="0" i="0" u="none" strike="noStrike" baseline="0">
              <a:solidFill>
                <a:srgbClr val="000000"/>
              </a:solidFill>
              <a:latin typeface="Times New Roman"/>
              <a:cs typeface="Times New Roman"/>
            </a:rPr>
            <a:t>Supervising bank:</a:t>
          </a:r>
        </a:p>
      </xdr:txBody>
    </xdr:sp>
    <xdr:clientData/>
  </xdr:twoCellAnchor>
  <xdr:twoCellAnchor editAs="oneCell">
    <xdr:from>
      <xdr:col>0</xdr:col>
      <xdr:colOff>1952625</xdr:colOff>
      <xdr:row>8</xdr:row>
      <xdr:rowOff>9525</xdr:rowOff>
    </xdr:from>
    <xdr:to>
      <xdr:col>5</xdr:col>
      <xdr:colOff>9525</xdr:colOff>
      <xdr:row>9</xdr:row>
      <xdr:rowOff>9525</xdr:rowOff>
    </xdr:to>
    <xdr:sp macro="" textlink="" fLocksText="0">
      <xdr:nvSpPr>
        <xdr:cNvPr id="14" name="Text Box 13">
          <a:extLst>
            <a:ext uri="{FF2B5EF4-FFF2-40B4-BE49-F238E27FC236}">
              <a16:creationId xmlns:a16="http://schemas.microsoft.com/office/drawing/2014/main" id="{8BADB6EE-07AB-4172-9779-0E2E372E0C5D}"/>
            </a:ext>
          </a:extLst>
        </xdr:cNvPr>
        <xdr:cNvSpPr txBox="1">
          <a:spLocks noChangeArrowheads="1"/>
        </xdr:cNvSpPr>
      </xdr:nvSpPr>
      <xdr:spPr bwMode="auto">
        <a:xfrm>
          <a:off x="1952625" y="2324100"/>
          <a:ext cx="4848225"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1000" b="0" i="0" u="none" strike="noStrike" baseline="0">
              <a:solidFill>
                <a:srgbClr val="000000"/>
              </a:solidFill>
              <a:latin typeface="Times New Roman"/>
              <a:cs typeface="Times New Roman"/>
            </a:rPr>
            <a:t>Joint Stock Commercial Bank for Foreign Trade of Vietnam</a:t>
          </a:r>
        </a:p>
      </xdr:txBody>
    </xdr:sp>
    <xdr:clientData/>
  </xdr:twoCellAnchor>
  <xdr:twoCellAnchor editAs="oneCell">
    <xdr:from>
      <xdr:col>0</xdr:col>
      <xdr:colOff>9525</xdr:colOff>
      <xdr:row>9</xdr:row>
      <xdr:rowOff>9525</xdr:rowOff>
    </xdr:from>
    <xdr:to>
      <xdr:col>0</xdr:col>
      <xdr:colOff>1952625</xdr:colOff>
      <xdr:row>10</xdr:row>
      <xdr:rowOff>9525</xdr:rowOff>
    </xdr:to>
    <xdr:sp macro="" textlink="" fLocksText="0">
      <xdr:nvSpPr>
        <xdr:cNvPr id="15" name="Text Box 14">
          <a:extLst>
            <a:ext uri="{FF2B5EF4-FFF2-40B4-BE49-F238E27FC236}">
              <a16:creationId xmlns:a16="http://schemas.microsoft.com/office/drawing/2014/main" id="{CC4A1E71-0E64-42E5-B80F-D86D118368E2}"/>
            </a:ext>
          </a:extLst>
        </xdr:cNvPr>
        <xdr:cNvSpPr txBox="1">
          <a:spLocks noChangeArrowheads="1"/>
        </xdr:cNvSpPr>
      </xdr:nvSpPr>
      <xdr:spPr bwMode="auto">
        <a:xfrm>
          <a:off x="9525" y="2524125"/>
          <a:ext cx="19431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1000" b="1" i="0" u="none" strike="noStrike" baseline="0">
              <a:solidFill>
                <a:srgbClr val="000000"/>
              </a:solidFill>
              <a:latin typeface="Times New Roman"/>
              <a:cs typeface="Times New Roman"/>
            </a:rPr>
            <a:t>Tên Quỹ:</a:t>
          </a:r>
        </a:p>
      </xdr:txBody>
    </xdr:sp>
    <xdr:clientData/>
  </xdr:twoCellAnchor>
  <xdr:twoCellAnchor editAs="oneCell">
    <xdr:from>
      <xdr:col>0</xdr:col>
      <xdr:colOff>1952625</xdr:colOff>
      <xdr:row>9</xdr:row>
      <xdr:rowOff>9525</xdr:rowOff>
    </xdr:from>
    <xdr:to>
      <xdr:col>5</xdr:col>
      <xdr:colOff>9525</xdr:colOff>
      <xdr:row>10</xdr:row>
      <xdr:rowOff>9525</xdr:rowOff>
    </xdr:to>
    <xdr:sp macro="" textlink="" fLocksText="0">
      <xdr:nvSpPr>
        <xdr:cNvPr id="16" name="Text Box 15">
          <a:extLst>
            <a:ext uri="{FF2B5EF4-FFF2-40B4-BE49-F238E27FC236}">
              <a16:creationId xmlns:a16="http://schemas.microsoft.com/office/drawing/2014/main" id="{36EADC89-DEDA-49E4-83FE-56188AD8D307}"/>
            </a:ext>
          </a:extLst>
        </xdr:cNvPr>
        <xdr:cNvSpPr txBox="1">
          <a:spLocks noChangeArrowheads="1"/>
        </xdr:cNvSpPr>
      </xdr:nvSpPr>
      <xdr:spPr bwMode="auto">
        <a:xfrm>
          <a:off x="1952625" y="2524125"/>
          <a:ext cx="4848225"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1000" b="1" i="0" u="none" strike="noStrike" baseline="0">
              <a:solidFill>
                <a:srgbClr val="000000"/>
              </a:solidFill>
              <a:latin typeface="Times New Roman"/>
              <a:cs typeface="Times New Roman"/>
            </a:rPr>
            <a:t>QUỸ ĐẦU TƯ TRÁI PHIẾU BẢN VIỆT</a:t>
          </a:r>
        </a:p>
      </xdr:txBody>
    </xdr:sp>
    <xdr:clientData/>
  </xdr:twoCellAnchor>
  <xdr:twoCellAnchor editAs="oneCell">
    <xdr:from>
      <xdr:col>0</xdr:col>
      <xdr:colOff>9525</xdr:colOff>
      <xdr:row>10</xdr:row>
      <xdr:rowOff>9525</xdr:rowOff>
    </xdr:from>
    <xdr:to>
      <xdr:col>0</xdr:col>
      <xdr:colOff>1952625</xdr:colOff>
      <xdr:row>11</xdr:row>
      <xdr:rowOff>9525</xdr:rowOff>
    </xdr:to>
    <xdr:sp macro="" textlink="" fLocksText="0">
      <xdr:nvSpPr>
        <xdr:cNvPr id="17" name="Text Box 16">
          <a:extLst>
            <a:ext uri="{FF2B5EF4-FFF2-40B4-BE49-F238E27FC236}">
              <a16:creationId xmlns:a16="http://schemas.microsoft.com/office/drawing/2014/main" id="{3290B1C0-7EDB-4E87-9F02-ACC96C80B48D}"/>
            </a:ext>
          </a:extLst>
        </xdr:cNvPr>
        <xdr:cNvSpPr txBox="1">
          <a:spLocks noChangeArrowheads="1"/>
        </xdr:cNvSpPr>
      </xdr:nvSpPr>
      <xdr:spPr bwMode="auto">
        <a:xfrm>
          <a:off x="9525" y="2724150"/>
          <a:ext cx="19431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1000" b="0" i="0" u="none" strike="noStrike" baseline="0">
              <a:solidFill>
                <a:srgbClr val="000000"/>
              </a:solidFill>
              <a:latin typeface="Times New Roman"/>
              <a:cs typeface="Times New Roman"/>
            </a:rPr>
            <a:t>Fund name:</a:t>
          </a:r>
        </a:p>
      </xdr:txBody>
    </xdr:sp>
    <xdr:clientData/>
  </xdr:twoCellAnchor>
  <xdr:twoCellAnchor editAs="oneCell">
    <xdr:from>
      <xdr:col>0</xdr:col>
      <xdr:colOff>1952625</xdr:colOff>
      <xdr:row>10</xdr:row>
      <xdr:rowOff>9525</xdr:rowOff>
    </xdr:from>
    <xdr:to>
      <xdr:col>5</xdr:col>
      <xdr:colOff>9525</xdr:colOff>
      <xdr:row>11</xdr:row>
      <xdr:rowOff>9525</xdr:rowOff>
    </xdr:to>
    <xdr:sp macro="" textlink="" fLocksText="0">
      <xdr:nvSpPr>
        <xdr:cNvPr id="18" name="Text Box 17">
          <a:extLst>
            <a:ext uri="{FF2B5EF4-FFF2-40B4-BE49-F238E27FC236}">
              <a16:creationId xmlns:a16="http://schemas.microsoft.com/office/drawing/2014/main" id="{C7B8D94D-E48D-4AE0-8788-A9853F4EEE8C}"/>
            </a:ext>
          </a:extLst>
        </xdr:cNvPr>
        <xdr:cNvSpPr txBox="1">
          <a:spLocks noChangeArrowheads="1"/>
        </xdr:cNvSpPr>
      </xdr:nvSpPr>
      <xdr:spPr bwMode="auto">
        <a:xfrm>
          <a:off x="1952625" y="2724150"/>
          <a:ext cx="4848225"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1000" b="0" i="0" u="none" strike="noStrike" baseline="0">
              <a:solidFill>
                <a:srgbClr val="000000"/>
              </a:solidFill>
              <a:latin typeface="Times New Roman"/>
              <a:cs typeface="Times New Roman"/>
            </a:rPr>
            <a:t>Viet Capital Fixed Income Fund</a:t>
          </a:r>
        </a:p>
      </xdr:txBody>
    </xdr:sp>
    <xdr:clientData/>
  </xdr:twoCellAnchor>
  <xdr:twoCellAnchor editAs="oneCell">
    <xdr:from>
      <xdr:col>0</xdr:col>
      <xdr:colOff>9525</xdr:colOff>
      <xdr:row>11</xdr:row>
      <xdr:rowOff>9525</xdr:rowOff>
    </xdr:from>
    <xdr:to>
      <xdr:col>0</xdr:col>
      <xdr:colOff>1952625</xdr:colOff>
      <xdr:row>12</xdr:row>
      <xdr:rowOff>9525</xdr:rowOff>
    </xdr:to>
    <xdr:sp macro="" textlink="" fLocksText="0">
      <xdr:nvSpPr>
        <xdr:cNvPr id="19" name="Text Box 18">
          <a:extLst>
            <a:ext uri="{FF2B5EF4-FFF2-40B4-BE49-F238E27FC236}">
              <a16:creationId xmlns:a16="http://schemas.microsoft.com/office/drawing/2014/main" id="{567A7992-E500-4D55-A1DB-9FA15E836944}"/>
            </a:ext>
          </a:extLst>
        </xdr:cNvPr>
        <xdr:cNvSpPr txBox="1">
          <a:spLocks noChangeArrowheads="1"/>
        </xdr:cNvSpPr>
      </xdr:nvSpPr>
      <xdr:spPr bwMode="auto">
        <a:xfrm>
          <a:off x="9525" y="2924175"/>
          <a:ext cx="19431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1000" b="1" i="0" u="none" strike="noStrike" baseline="0">
              <a:solidFill>
                <a:srgbClr val="000000"/>
              </a:solidFill>
              <a:latin typeface="Times New Roman"/>
              <a:cs typeface="Times New Roman"/>
            </a:rPr>
            <a:t>Ngày lập báo cáo:</a:t>
          </a:r>
        </a:p>
      </xdr:txBody>
    </xdr:sp>
    <xdr:clientData/>
  </xdr:twoCellAnchor>
  <xdr:twoCellAnchor editAs="oneCell">
    <xdr:from>
      <xdr:col>0</xdr:col>
      <xdr:colOff>1952625</xdr:colOff>
      <xdr:row>11</xdr:row>
      <xdr:rowOff>9525</xdr:rowOff>
    </xdr:from>
    <xdr:to>
      <xdr:col>5</xdr:col>
      <xdr:colOff>9525</xdr:colOff>
      <xdr:row>12</xdr:row>
      <xdr:rowOff>9525</xdr:rowOff>
    </xdr:to>
    <xdr:sp macro="" textlink="" fLocksText="0">
      <xdr:nvSpPr>
        <xdr:cNvPr id="20" name="Text Box 19">
          <a:extLst>
            <a:ext uri="{FF2B5EF4-FFF2-40B4-BE49-F238E27FC236}">
              <a16:creationId xmlns:a16="http://schemas.microsoft.com/office/drawing/2014/main" id="{1D7F119E-0B1D-4347-AE35-881EAB4721BA}"/>
            </a:ext>
          </a:extLst>
        </xdr:cNvPr>
        <xdr:cNvSpPr txBox="1">
          <a:spLocks noChangeArrowheads="1"/>
        </xdr:cNvSpPr>
      </xdr:nvSpPr>
      <xdr:spPr bwMode="auto">
        <a:xfrm>
          <a:off x="1952625" y="2924175"/>
          <a:ext cx="4848225"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1000" b="1" i="0" u="none" strike="noStrike" baseline="0">
              <a:solidFill>
                <a:srgbClr val="000000"/>
              </a:solidFill>
              <a:latin typeface="Times New Roman"/>
              <a:cs typeface="Times New Roman"/>
            </a:rPr>
            <a:t>02/07/2025</a:t>
          </a:r>
        </a:p>
      </xdr:txBody>
    </xdr:sp>
    <xdr:clientData/>
  </xdr:twoCellAnchor>
  <xdr:twoCellAnchor editAs="oneCell">
    <xdr:from>
      <xdr:col>0</xdr:col>
      <xdr:colOff>9525</xdr:colOff>
      <xdr:row>12</xdr:row>
      <xdr:rowOff>9525</xdr:rowOff>
    </xdr:from>
    <xdr:to>
      <xdr:col>0</xdr:col>
      <xdr:colOff>1952625</xdr:colOff>
      <xdr:row>13</xdr:row>
      <xdr:rowOff>9525</xdr:rowOff>
    </xdr:to>
    <xdr:sp macro="" textlink="" fLocksText="0">
      <xdr:nvSpPr>
        <xdr:cNvPr id="21" name="Text Box 20">
          <a:extLst>
            <a:ext uri="{FF2B5EF4-FFF2-40B4-BE49-F238E27FC236}">
              <a16:creationId xmlns:a16="http://schemas.microsoft.com/office/drawing/2014/main" id="{B27627DF-20FB-425F-AEEC-509C7A2E1C33}"/>
            </a:ext>
          </a:extLst>
        </xdr:cNvPr>
        <xdr:cNvSpPr txBox="1">
          <a:spLocks noChangeArrowheads="1"/>
        </xdr:cNvSpPr>
      </xdr:nvSpPr>
      <xdr:spPr bwMode="auto">
        <a:xfrm>
          <a:off x="9525" y="3124200"/>
          <a:ext cx="19431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1000" b="0" i="0" u="none" strike="noStrike" baseline="0">
              <a:solidFill>
                <a:srgbClr val="000000"/>
              </a:solidFill>
              <a:latin typeface="Times New Roman"/>
              <a:cs typeface="Times New Roman"/>
            </a:rPr>
            <a:t>Reporting Date:</a:t>
          </a:r>
        </a:p>
      </xdr:txBody>
    </xdr:sp>
    <xdr:clientData/>
  </xdr:twoCellAnchor>
  <xdr:twoCellAnchor editAs="oneCell">
    <xdr:from>
      <xdr:col>0</xdr:col>
      <xdr:colOff>1952625</xdr:colOff>
      <xdr:row>12</xdr:row>
      <xdr:rowOff>9525</xdr:rowOff>
    </xdr:from>
    <xdr:to>
      <xdr:col>5</xdr:col>
      <xdr:colOff>9525</xdr:colOff>
      <xdr:row>13</xdr:row>
      <xdr:rowOff>9525</xdr:rowOff>
    </xdr:to>
    <xdr:sp macro="" textlink="" fLocksText="0">
      <xdr:nvSpPr>
        <xdr:cNvPr id="22" name="Text Box 21">
          <a:extLst>
            <a:ext uri="{FF2B5EF4-FFF2-40B4-BE49-F238E27FC236}">
              <a16:creationId xmlns:a16="http://schemas.microsoft.com/office/drawing/2014/main" id="{2C25B054-F53A-4504-B75A-DBFEDEF07AB1}"/>
            </a:ext>
          </a:extLst>
        </xdr:cNvPr>
        <xdr:cNvSpPr txBox="1">
          <a:spLocks noChangeArrowheads="1"/>
        </xdr:cNvSpPr>
      </xdr:nvSpPr>
      <xdr:spPr bwMode="auto">
        <a:xfrm>
          <a:off x="1952625" y="3124200"/>
          <a:ext cx="4848225"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1000" b="0" i="0" u="none" strike="noStrike" baseline="0">
              <a:solidFill>
                <a:srgbClr val="000000"/>
              </a:solidFill>
              <a:latin typeface="Times New Roman"/>
              <a:cs typeface="Times New Roman"/>
            </a:rPr>
            <a:t>02 Jul 2025</a:t>
          </a:r>
        </a:p>
      </xdr:txBody>
    </xdr:sp>
    <xdr:clientData/>
  </xdr:twoCellAnchor>
  <xdr:twoCellAnchor editAs="oneCell">
    <xdr:from>
      <xdr:col>0</xdr:col>
      <xdr:colOff>9525</xdr:colOff>
      <xdr:row>118</xdr:row>
      <xdr:rowOff>9525</xdr:rowOff>
    </xdr:from>
    <xdr:to>
      <xdr:col>0</xdr:col>
      <xdr:colOff>1304925</xdr:colOff>
      <xdr:row>119</xdr:row>
      <xdr:rowOff>9525</xdr:rowOff>
    </xdr:to>
    <xdr:sp macro="" textlink="" fLocksText="0">
      <xdr:nvSpPr>
        <xdr:cNvPr id="23" name="Text Box 22">
          <a:extLst>
            <a:ext uri="{FF2B5EF4-FFF2-40B4-BE49-F238E27FC236}">
              <a16:creationId xmlns:a16="http://schemas.microsoft.com/office/drawing/2014/main" id="{F0733FE1-6D22-4728-9F63-5741EE774C4A}"/>
            </a:ext>
          </a:extLst>
        </xdr:cNvPr>
        <xdr:cNvSpPr txBox="1">
          <a:spLocks noChangeArrowheads="1"/>
        </xdr:cNvSpPr>
      </xdr:nvSpPr>
      <xdr:spPr bwMode="auto">
        <a:xfrm>
          <a:off x="9525" y="39290625"/>
          <a:ext cx="1295400"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ctr" rtl="0">
            <a:defRPr sz="1000"/>
          </a:pPr>
          <a:r>
            <a:rPr lang="en-US" sz="1000" b="1" i="0" u="none" strike="noStrike" baseline="0">
              <a:solidFill>
                <a:srgbClr val="000000"/>
              </a:solidFill>
              <a:latin typeface="Times New Roman"/>
              <a:cs typeface="Times New Roman"/>
            </a:rPr>
            <a:t>Người lập biểu</a:t>
          </a:r>
        </a:p>
      </xdr:txBody>
    </xdr:sp>
    <xdr:clientData/>
  </xdr:twoCellAnchor>
  <xdr:twoCellAnchor editAs="oneCell">
    <xdr:from>
      <xdr:col>0</xdr:col>
      <xdr:colOff>1304925</xdr:colOff>
      <xdr:row>118</xdr:row>
      <xdr:rowOff>9525</xdr:rowOff>
    </xdr:from>
    <xdr:to>
      <xdr:col>3</xdr:col>
      <xdr:colOff>9525</xdr:colOff>
      <xdr:row>119</xdr:row>
      <xdr:rowOff>9525</xdr:rowOff>
    </xdr:to>
    <xdr:sp macro="" textlink="" fLocksText="0">
      <xdr:nvSpPr>
        <xdr:cNvPr id="24" name="Text Box 23">
          <a:extLst>
            <a:ext uri="{FF2B5EF4-FFF2-40B4-BE49-F238E27FC236}">
              <a16:creationId xmlns:a16="http://schemas.microsoft.com/office/drawing/2014/main" id="{791A144E-3917-4D12-BC38-4FE5DCD0CB5A}"/>
            </a:ext>
          </a:extLst>
        </xdr:cNvPr>
        <xdr:cNvSpPr txBox="1">
          <a:spLocks noChangeArrowheads="1"/>
        </xdr:cNvSpPr>
      </xdr:nvSpPr>
      <xdr:spPr bwMode="auto">
        <a:xfrm>
          <a:off x="1304925" y="39290625"/>
          <a:ext cx="298132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ctr" upright="1"/>
        <a:lstStyle/>
        <a:p>
          <a:pPr algn="ctr" rtl="0">
            <a:defRPr sz="1000"/>
          </a:pPr>
          <a:r>
            <a:rPr lang="en-US" sz="1000" b="1" i="0" u="none" strike="noStrike" baseline="0">
              <a:solidFill>
                <a:srgbClr val="000000"/>
              </a:solidFill>
              <a:latin typeface="Times New Roman"/>
              <a:cs typeface="Times New Roman"/>
            </a:rPr>
            <a:t>Kế toán trưởng</a:t>
          </a:r>
        </a:p>
      </xdr:txBody>
    </xdr:sp>
    <xdr:clientData/>
  </xdr:twoCellAnchor>
  <xdr:twoCellAnchor editAs="oneCell">
    <xdr:from>
      <xdr:col>3</xdr:col>
      <xdr:colOff>9525</xdr:colOff>
      <xdr:row>118</xdr:row>
      <xdr:rowOff>9525</xdr:rowOff>
    </xdr:from>
    <xdr:to>
      <xdr:col>5</xdr:col>
      <xdr:colOff>9525</xdr:colOff>
      <xdr:row>119</xdr:row>
      <xdr:rowOff>9525</xdr:rowOff>
    </xdr:to>
    <xdr:sp macro="" textlink="" fLocksText="0">
      <xdr:nvSpPr>
        <xdr:cNvPr id="25" name="Text Box 24">
          <a:extLst>
            <a:ext uri="{FF2B5EF4-FFF2-40B4-BE49-F238E27FC236}">
              <a16:creationId xmlns:a16="http://schemas.microsoft.com/office/drawing/2014/main" id="{4446A892-83D4-4035-A774-549307143564}"/>
            </a:ext>
          </a:extLst>
        </xdr:cNvPr>
        <xdr:cNvSpPr txBox="1">
          <a:spLocks noChangeArrowheads="1"/>
        </xdr:cNvSpPr>
      </xdr:nvSpPr>
      <xdr:spPr bwMode="auto">
        <a:xfrm>
          <a:off x="4286250" y="39290625"/>
          <a:ext cx="2514600"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b" upright="1"/>
        <a:lstStyle/>
        <a:p>
          <a:pPr algn="ctr" rtl="0">
            <a:defRPr sz="1000"/>
          </a:pPr>
          <a:r>
            <a:rPr lang="en-US" sz="1000" b="1" i="0" u="none" strike="noStrike" baseline="0">
              <a:solidFill>
                <a:srgbClr val="000000"/>
              </a:solidFill>
              <a:latin typeface="Times New Roman"/>
              <a:cs typeface="Times New Roman"/>
            </a:rPr>
            <a:t>Tổng giám đốc</a:t>
          </a:r>
        </a:p>
      </xdr:txBody>
    </xdr:sp>
    <xdr:clientData/>
  </xdr:twoCellAnchor>
  <xdr:twoCellAnchor editAs="oneCell">
    <xdr:from>
      <xdr:col>0</xdr:col>
      <xdr:colOff>9525</xdr:colOff>
      <xdr:row>119</xdr:row>
      <xdr:rowOff>9525</xdr:rowOff>
    </xdr:from>
    <xdr:to>
      <xdr:col>0</xdr:col>
      <xdr:colOff>1304925</xdr:colOff>
      <xdr:row>120</xdr:row>
      <xdr:rowOff>9525</xdr:rowOff>
    </xdr:to>
    <xdr:sp macro="" textlink="" fLocksText="0">
      <xdr:nvSpPr>
        <xdr:cNvPr id="26" name="Text Box 25">
          <a:extLst>
            <a:ext uri="{FF2B5EF4-FFF2-40B4-BE49-F238E27FC236}">
              <a16:creationId xmlns:a16="http://schemas.microsoft.com/office/drawing/2014/main" id="{7A9ACB38-407F-4DD1-9DE3-966F27FEAD02}"/>
            </a:ext>
          </a:extLst>
        </xdr:cNvPr>
        <xdr:cNvSpPr txBox="1">
          <a:spLocks noChangeArrowheads="1"/>
        </xdr:cNvSpPr>
      </xdr:nvSpPr>
      <xdr:spPr bwMode="auto">
        <a:xfrm>
          <a:off x="9525" y="39481125"/>
          <a:ext cx="1295400"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ctr" rtl="0">
            <a:defRPr sz="1000"/>
          </a:pPr>
          <a:r>
            <a:rPr lang="en-US" sz="1000" b="0" i="0" u="none" strike="noStrike" baseline="0">
              <a:solidFill>
                <a:srgbClr val="000000"/>
              </a:solidFill>
              <a:latin typeface="Times New Roman"/>
              <a:cs typeface="Times New Roman"/>
            </a:rPr>
            <a:t>(Ký, họ tên)</a:t>
          </a:r>
        </a:p>
      </xdr:txBody>
    </xdr:sp>
    <xdr:clientData/>
  </xdr:twoCellAnchor>
  <xdr:twoCellAnchor editAs="oneCell">
    <xdr:from>
      <xdr:col>0</xdr:col>
      <xdr:colOff>1304925</xdr:colOff>
      <xdr:row>119</xdr:row>
      <xdr:rowOff>9525</xdr:rowOff>
    </xdr:from>
    <xdr:to>
      <xdr:col>3</xdr:col>
      <xdr:colOff>9525</xdr:colOff>
      <xdr:row>120</xdr:row>
      <xdr:rowOff>9525</xdr:rowOff>
    </xdr:to>
    <xdr:sp macro="" textlink="" fLocksText="0">
      <xdr:nvSpPr>
        <xdr:cNvPr id="27" name="Text Box 26">
          <a:extLst>
            <a:ext uri="{FF2B5EF4-FFF2-40B4-BE49-F238E27FC236}">
              <a16:creationId xmlns:a16="http://schemas.microsoft.com/office/drawing/2014/main" id="{FF8B8F5A-32B6-48BB-B287-578965AC2716}"/>
            </a:ext>
          </a:extLst>
        </xdr:cNvPr>
        <xdr:cNvSpPr txBox="1">
          <a:spLocks noChangeArrowheads="1"/>
        </xdr:cNvSpPr>
      </xdr:nvSpPr>
      <xdr:spPr bwMode="auto">
        <a:xfrm>
          <a:off x="1304925" y="39481125"/>
          <a:ext cx="298132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ctr" upright="1"/>
        <a:lstStyle/>
        <a:p>
          <a:pPr algn="ctr" rtl="0">
            <a:defRPr sz="1000"/>
          </a:pPr>
          <a:r>
            <a:rPr lang="en-US" sz="1000" b="0" i="0" u="none" strike="noStrike" baseline="0">
              <a:solidFill>
                <a:srgbClr val="000000"/>
              </a:solidFill>
              <a:latin typeface="Times New Roman"/>
              <a:cs typeface="Times New Roman"/>
            </a:rPr>
            <a:t>(Ký, họ tên)</a:t>
          </a:r>
        </a:p>
      </xdr:txBody>
    </xdr:sp>
    <xdr:clientData/>
  </xdr:twoCellAnchor>
  <xdr:twoCellAnchor editAs="oneCell">
    <xdr:from>
      <xdr:col>3</xdr:col>
      <xdr:colOff>9525</xdr:colOff>
      <xdr:row>119</xdr:row>
      <xdr:rowOff>9525</xdr:rowOff>
    </xdr:from>
    <xdr:to>
      <xdr:col>5</xdr:col>
      <xdr:colOff>9525</xdr:colOff>
      <xdr:row>120</xdr:row>
      <xdr:rowOff>9525</xdr:rowOff>
    </xdr:to>
    <xdr:sp macro="" textlink="" fLocksText="0">
      <xdr:nvSpPr>
        <xdr:cNvPr id="28" name="Text Box 27">
          <a:extLst>
            <a:ext uri="{FF2B5EF4-FFF2-40B4-BE49-F238E27FC236}">
              <a16:creationId xmlns:a16="http://schemas.microsoft.com/office/drawing/2014/main" id="{EF03F43A-DCC4-4FDD-B68C-0D97CE7E6D63}"/>
            </a:ext>
          </a:extLst>
        </xdr:cNvPr>
        <xdr:cNvSpPr txBox="1">
          <a:spLocks noChangeArrowheads="1"/>
        </xdr:cNvSpPr>
      </xdr:nvSpPr>
      <xdr:spPr bwMode="auto">
        <a:xfrm>
          <a:off x="4286250" y="39481125"/>
          <a:ext cx="2514600"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b" upright="1"/>
        <a:lstStyle/>
        <a:p>
          <a:pPr algn="ctr" rtl="0">
            <a:defRPr sz="1000"/>
          </a:pPr>
          <a:r>
            <a:rPr lang="en-US" sz="1000" b="0" i="0" u="none" strike="noStrike" baseline="0">
              <a:solidFill>
                <a:srgbClr val="000000"/>
              </a:solidFill>
              <a:latin typeface="Times New Roman"/>
              <a:cs typeface="Times New Roman"/>
            </a:rPr>
            <a:t>(Ký, họ tên, đóng dấu)</a:t>
          </a:r>
        </a:p>
      </xdr:txBody>
    </xdr:sp>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19050</xdr:colOff>
      <xdr:row>0</xdr:row>
      <xdr:rowOff>171450</xdr:rowOff>
    </xdr:from>
    <xdr:to>
      <xdr:col>1</xdr:col>
      <xdr:colOff>314325</xdr:colOff>
      <xdr:row>0</xdr:row>
      <xdr:rowOff>533400</xdr:rowOff>
    </xdr:to>
    <xdr:pic>
      <xdr:nvPicPr>
        <xdr:cNvPr id="2" name="Picture 1">
          <a:extLst>
            <a:ext uri="{FF2B5EF4-FFF2-40B4-BE49-F238E27FC236}">
              <a16:creationId xmlns:a16="http://schemas.microsoft.com/office/drawing/2014/main" id="{D40C36CF-A43C-40CE-8555-332343D6B943}"/>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9050" y="171450"/>
          <a:ext cx="676275" cy="3619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9525</xdr:colOff>
      <xdr:row>0</xdr:row>
      <xdr:rowOff>9525</xdr:rowOff>
    </xdr:from>
    <xdr:to>
      <xdr:col>6</xdr:col>
      <xdr:colOff>9525</xdr:colOff>
      <xdr:row>1</xdr:row>
      <xdr:rowOff>9525</xdr:rowOff>
    </xdr:to>
    <xdr:sp macro="" textlink="" fLocksText="0">
      <xdr:nvSpPr>
        <xdr:cNvPr id="3" name="Text Box 2">
          <a:extLst>
            <a:ext uri="{FF2B5EF4-FFF2-40B4-BE49-F238E27FC236}">
              <a16:creationId xmlns:a16="http://schemas.microsoft.com/office/drawing/2014/main" id="{D5BB0E9F-C3C7-4769-9EE6-8EF8C1B039E9}"/>
            </a:ext>
          </a:extLst>
        </xdr:cNvPr>
        <xdr:cNvSpPr txBox="1">
          <a:spLocks noChangeArrowheads="1"/>
        </xdr:cNvSpPr>
      </xdr:nvSpPr>
      <xdr:spPr bwMode="auto">
        <a:xfrm>
          <a:off x="3152775" y="9525"/>
          <a:ext cx="3429000" cy="714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ctr" upright="1"/>
        <a:lstStyle/>
        <a:p>
          <a:pPr algn="r" rtl="0">
            <a:defRPr sz="1000"/>
          </a:pPr>
          <a:r>
            <a:rPr lang="en-US" sz="975" b="1" i="0" u="none" strike="noStrike" baseline="0">
              <a:solidFill>
                <a:srgbClr val="000000"/>
              </a:solidFill>
              <a:latin typeface="Times New Roman"/>
              <a:cs typeface="Times New Roman"/>
            </a:rPr>
            <a:t>Phụ lục XXVI. Mẫu báo cáo về hoạt động của Quỹ</a:t>
          </a:r>
        </a:p>
        <a:p>
          <a:pPr algn="r" rtl="0">
            <a:defRPr sz="1000"/>
          </a:pPr>
          <a:r>
            <a:rPr lang="en-US" sz="975" b="1" i="0" u="none" strike="noStrike" baseline="0">
              <a:solidFill>
                <a:srgbClr val="000000"/>
              </a:solidFill>
              <a:latin typeface="Times New Roman"/>
              <a:cs typeface="Times New Roman"/>
            </a:rPr>
            <a:t>Appendix XXVI. Report on Fund's Activities</a:t>
          </a:r>
        </a:p>
      </xdr:txBody>
    </xdr:sp>
    <xdr:clientData/>
  </xdr:twoCellAnchor>
  <xdr:twoCellAnchor editAs="oneCell">
    <xdr:from>
      <xdr:col>0</xdr:col>
      <xdr:colOff>9525</xdr:colOff>
      <xdr:row>1</xdr:row>
      <xdr:rowOff>9525</xdr:rowOff>
    </xdr:from>
    <xdr:to>
      <xdr:col>6</xdr:col>
      <xdr:colOff>9525</xdr:colOff>
      <xdr:row>2</xdr:row>
      <xdr:rowOff>9525</xdr:rowOff>
    </xdr:to>
    <xdr:sp macro="" textlink="" fLocksText="0">
      <xdr:nvSpPr>
        <xdr:cNvPr id="4" name="Text Box 3">
          <a:extLst>
            <a:ext uri="{FF2B5EF4-FFF2-40B4-BE49-F238E27FC236}">
              <a16:creationId xmlns:a16="http://schemas.microsoft.com/office/drawing/2014/main" id="{9BDBCAB4-F264-4927-80D3-3169F6034535}"/>
            </a:ext>
          </a:extLst>
        </xdr:cNvPr>
        <xdr:cNvSpPr txBox="1">
          <a:spLocks noChangeArrowheads="1"/>
        </xdr:cNvSpPr>
      </xdr:nvSpPr>
      <xdr:spPr bwMode="auto">
        <a:xfrm>
          <a:off x="9525" y="723900"/>
          <a:ext cx="6572250" cy="552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ctr" upright="1"/>
        <a:lstStyle/>
        <a:p>
          <a:pPr algn="ctr" rtl="0">
            <a:defRPr sz="1000"/>
          </a:pPr>
          <a:r>
            <a:rPr lang="en-US" sz="800" b="0" i="1" u="none" strike="noStrike" baseline="0">
              <a:solidFill>
                <a:srgbClr val="000000"/>
              </a:solidFill>
              <a:latin typeface="Times New Roman"/>
              <a:cs typeface="Times New Roman"/>
            </a:rPr>
            <a:t>(Ban hành kèm theo Thông tư số 98/2020/TT-BTC ngày 16 tháng 11  năm 2020 của Bộ trưởng Bộ Tài chính</a:t>
          </a:r>
        </a:p>
        <a:p>
          <a:pPr algn="ctr" rtl="0">
            <a:defRPr sz="1000"/>
          </a:pPr>
          <a:r>
            <a:rPr lang="en-US" sz="800" b="0" i="1" u="none" strike="noStrike" baseline="0">
              <a:solidFill>
                <a:srgbClr val="000000"/>
              </a:solidFill>
              <a:latin typeface="Times New Roman"/>
              <a:cs typeface="Times New Roman"/>
            </a:rPr>
            <a:t>(Issued in association with Circular 98/2020/TT-BTC dated on 16 Nov 2020 by Ministry of Finance )</a:t>
          </a:r>
        </a:p>
      </xdr:txBody>
    </xdr:sp>
    <xdr:clientData/>
  </xdr:twoCellAnchor>
  <xdr:twoCellAnchor editAs="oneCell">
    <xdr:from>
      <xdr:col>0</xdr:col>
      <xdr:colOff>9525</xdr:colOff>
      <xdr:row>3</xdr:row>
      <xdr:rowOff>9525</xdr:rowOff>
    </xdr:from>
    <xdr:to>
      <xdr:col>6</xdr:col>
      <xdr:colOff>9525</xdr:colOff>
      <xdr:row>4</xdr:row>
      <xdr:rowOff>9525</xdr:rowOff>
    </xdr:to>
    <xdr:sp macro="" textlink="" fLocksText="0">
      <xdr:nvSpPr>
        <xdr:cNvPr id="5" name="Text Box 4">
          <a:extLst>
            <a:ext uri="{FF2B5EF4-FFF2-40B4-BE49-F238E27FC236}">
              <a16:creationId xmlns:a16="http://schemas.microsoft.com/office/drawing/2014/main" id="{17B381E1-9105-4F7A-98FA-195D524E8B36}"/>
            </a:ext>
          </a:extLst>
        </xdr:cNvPr>
        <xdr:cNvSpPr txBox="1">
          <a:spLocks noChangeArrowheads="1"/>
        </xdr:cNvSpPr>
      </xdr:nvSpPr>
      <xdr:spPr bwMode="auto">
        <a:xfrm>
          <a:off x="9525" y="1419225"/>
          <a:ext cx="6572250" cy="466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ctr" upright="1"/>
        <a:lstStyle/>
        <a:p>
          <a:pPr algn="ctr" rtl="0">
            <a:defRPr sz="1000"/>
          </a:pPr>
          <a:r>
            <a:rPr lang="en-US" sz="1150" b="1" i="0" u="none" strike="noStrike" baseline="0">
              <a:solidFill>
                <a:srgbClr val="000000"/>
              </a:solidFill>
              <a:latin typeface="Times New Roman"/>
              <a:cs typeface="Times New Roman"/>
            </a:rPr>
            <a:t>BÁO CÁO VỀ HOẠT ĐỘNG ĐẦU TƯ</a:t>
          </a:r>
        </a:p>
        <a:p>
          <a:pPr algn="ctr" rtl="0">
            <a:defRPr sz="1000"/>
          </a:pPr>
          <a:r>
            <a:rPr lang="en-US" sz="1150" b="1" i="0" u="none" strike="noStrike" baseline="0">
              <a:solidFill>
                <a:srgbClr val="000000"/>
              </a:solidFill>
              <a:latin typeface="Times New Roman"/>
              <a:cs typeface="Times New Roman"/>
            </a:rPr>
            <a:t>REPORT ON INVESTMENT ACTIVITIES</a:t>
          </a:r>
        </a:p>
      </xdr:txBody>
    </xdr:sp>
    <xdr:clientData/>
  </xdr:twoCellAnchor>
  <xdr:twoCellAnchor editAs="oneCell">
    <xdr:from>
      <xdr:col>0</xdr:col>
      <xdr:colOff>9525</xdr:colOff>
      <xdr:row>4</xdr:row>
      <xdr:rowOff>9525</xdr:rowOff>
    </xdr:from>
    <xdr:to>
      <xdr:col>6</xdr:col>
      <xdr:colOff>9525</xdr:colOff>
      <xdr:row>5</xdr:row>
      <xdr:rowOff>9525</xdr:rowOff>
    </xdr:to>
    <xdr:sp macro="" textlink="" fLocksText="0">
      <xdr:nvSpPr>
        <xdr:cNvPr id="6" name="Text Box 5">
          <a:extLst>
            <a:ext uri="{FF2B5EF4-FFF2-40B4-BE49-F238E27FC236}">
              <a16:creationId xmlns:a16="http://schemas.microsoft.com/office/drawing/2014/main" id="{1D84BE86-C68E-4055-818F-8C0FCE48E6C4}"/>
            </a:ext>
          </a:extLst>
        </xdr:cNvPr>
        <xdr:cNvSpPr txBox="1">
          <a:spLocks noChangeArrowheads="1"/>
        </xdr:cNvSpPr>
      </xdr:nvSpPr>
      <xdr:spPr bwMode="auto">
        <a:xfrm>
          <a:off x="9525" y="1885950"/>
          <a:ext cx="6572250" cy="2857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ctr" rtl="0">
            <a:defRPr sz="1000"/>
          </a:pPr>
          <a:r>
            <a:rPr lang="en-US" sz="975" b="0" i="0" u="none" strike="noStrike" baseline="0">
              <a:solidFill>
                <a:srgbClr val="000000"/>
              </a:solidFill>
              <a:latin typeface="Times New Roman"/>
              <a:cs typeface="Times New Roman"/>
            </a:rPr>
            <a:t>Tháng 06 năm 2025 / Jun 2025</a:t>
          </a:r>
        </a:p>
      </xdr:txBody>
    </xdr:sp>
    <xdr:clientData/>
  </xdr:twoCellAnchor>
  <xdr:twoCellAnchor editAs="oneCell">
    <xdr:from>
      <xdr:col>0</xdr:col>
      <xdr:colOff>9525</xdr:colOff>
      <xdr:row>5</xdr:row>
      <xdr:rowOff>9525</xdr:rowOff>
    </xdr:from>
    <xdr:to>
      <xdr:col>1</xdr:col>
      <xdr:colOff>9525</xdr:colOff>
      <xdr:row>6</xdr:row>
      <xdr:rowOff>9525</xdr:rowOff>
    </xdr:to>
    <xdr:sp macro="" textlink="" fLocksText="0">
      <xdr:nvSpPr>
        <xdr:cNvPr id="7" name="Text Box 6">
          <a:extLst>
            <a:ext uri="{FF2B5EF4-FFF2-40B4-BE49-F238E27FC236}">
              <a16:creationId xmlns:a16="http://schemas.microsoft.com/office/drawing/2014/main" id="{8E0F5FAF-196D-4990-9901-A31CBD6E7384}"/>
            </a:ext>
          </a:extLst>
        </xdr:cNvPr>
        <xdr:cNvSpPr txBox="1">
          <a:spLocks noChangeArrowheads="1"/>
        </xdr:cNvSpPr>
      </xdr:nvSpPr>
      <xdr:spPr bwMode="auto">
        <a:xfrm>
          <a:off x="9525" y="2171700"/>
          <a:ext cx="3810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ctr" rtl="0">
            <a:defRPr sz="1000"/>
          </a:pPr>
          <a:r>
            <a:rPr lang="en-US" sz="975" b="1" i="0" u="none" strike="noStrike" baseline="0">
              <a:solidFill>
                <a:srgbClr val="000000"/>
              </a:solidFill>
              <a:latin typeface="Times New Roman"/>
              <a:cs typeface="Times New Roman"/>
            </a:rPr>
            <a:t>1</a:t>
          </a:r>
        </a:p>
      </xdr:txBody>
    </xdr:sp>
    <xdr:clientData/>
  </xdr:twoCellAnchor>
  <xdr:twoCellAnchor editAs="oneCell">
    <xdr:from>
      <xdr:col>1</xdr:col>
      <xdr:colOff>9525</xdr:colOff>
      <xdr:row>5</xdr:row>
      <xdr:rowOff>9525</xdr:rowOff>
    </xdr:from>
    <xdr:to>
      <xdr:col>2</xdr:col>
      <xdr:colOff>9525</xdr:colOff>
      <xdr:row>6</xdr:row>
      <xdr:rowOff>9525</xdr:rowOff>
    </xdr:to>
    <xdr:sp macro="" textlink="" fLocksText="0">
      <xdr:nvSpPr>
        <xdr:cNvPr id="8" name="Text Box 7">
          <a:extLst>
            <a:ext uri="{FF2B5EF4-FFF2-40B4-BE49-F238E27FC236}">
              <a16:creationId xmlns:a16="http://schemas.microsoft.com/office/drawing/2014/main" id="{4FE05AA3-CB64-4315-A650-806FFF967708}"/>
            </a:ext>
          </a:extLst>
        </xdr:cNvPr>
        <xdr:cNvSpPr txBox="1">
          <a:spLocks noChangeArrowheads="1"/>
        </xdr:cNvSpPr>
      </xdr:nvSpPr>
      <xdr:spPr bwMode="auto">
        <a:xfrm>
          <a:off x="390525" y="2171700"/>
          <a:ext cx="2143125"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1" i="0" u="none" strike="noStrike" baseline="0">
              <a:solidFill>
                <a:srgbClr val="000000"/>
              </a:solidFill>
              <a:latin typeface="Times New Roman"/>
              <a:cs typeface="Times New Roman"/>
            </a:rPr>
            <a:t>Tên Quỹ:</a:t>
          </a:r>
        </a:p>
      </xdr:txBody>
    </xdr:sp>
    <xdr:clientData/>
  </xdr:twoCellAnchor>
  <xdr:twoCellAnchor editAs="oneCell">
    <xdr:from>
      <xdr:col>2</xdr:col>
      <xdr:colOff>9525</xdr:colOff>
      <xdr:row>5</xdr:row>
      <xdr:rowOff>9525</xdr:rowOff>
    </xdr:from>
    <xdr:to>
      <xdr:col>6</xdr:col>
      <xdr:colOff>9525</xdr:colOff>
      <xdr:row>6</xdr:row>
      <xdr:rowOff>9525</xdr:rowOff>
    </xdr:to>
    <xdr:sp macro="" textlink="" fLocksText="0">
      <xdr:nvSpPr>
        <xdr:cNvPr id="9" name="Text Box 8">
          <a:extLst>
            <a:ext uri="{FF2B5EF4-FFF2-40B4-BE49-F238E27FC236}">
              <a16:creationId xmlns:a16="http://schemas.microsoft.com/office/drawing/2014/main" id="{493F1906-5230-4EEB-B89C-BC3376BDD928}"/>
            </a:ext>
          </a:extLst>
        </xdr:cNvPr>
        <xdr:cNvSpPr txBox="1">
          <a:spLocks noChangeArrowheads="1"/>
        </xdr:cNvSpPr>
      </xdr:nvSpPr>
      <xdr:spPr bwMode="auto">
        <a:xfrm>
          <a:off x="2533650" y="2171700"/>
          <a:ext cx="4048125"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1" i="0" u="none" strike="noStrike" baseline="0">
              <a:solidFill>
                <a:srgbClr val="000000"/>
              </a:solidFill>
              <a:latin typeface="Times New Roman"/>
              <a:cs typeface="Times New Roman"/>
            </a:rPr>
            <a:t>QUỸ ĐẦU TƯ TRÁI PHIẾU BẢN VIỆT</a:t>
          </a:r>
        </a:p>
      </xdr:txBody>
    </xdr:sp>
    <xdr:clientData/>
  </xdr:twoCellAnchor>
  <xdr:twoCellAnchor editAs="oneCell">
    <xdr:from>
      <xdr:col>1</xdr:col>
      <xdr:colOff>9525</xdr:colOff>
      <xdr:row>6</xdr:row>
      <xdr:rowOff>9525</xdr:rowOff>
    </xdr:from>
    <xdr:to>
      <xdr:col>2</xdr:col>
      <xdr:colOff>9525</xdr:colOff>
      <xdr:row>7</xdr:row>
      <xdr:rowOff>9525</xdr:rowOff>
    </xdr:to>
    <xdr:sp macro="" textlink="" fLocksText="0">
      <xdr:nvSpPr>
        <xdr:cNvPr id="10" name="Text Box 9">
          <a:extLst>
            <a:ext uri="{FF2B5EF4-FFF2-40B4-BE49-F238E27FC236}">
              <a16:creationId xmlns:a16="http://schemas.microsoft.com/office/drawing/2014/main" id="{D4F328CF-E5F7-49F8-A023-3FF2E0691C87}"/>
            </a:ext>
          </a:extLst>
        </xdr:cNvPr>
        <xdr:cNvSpPr txBox="1">
          <a:spLocks noChangeArrowheads="1"/>
        </xdr:cNvSpPr>
      </xdr:nvSpPr>
      <xdr:spPr bwMode="auto">
        <a:xfrm>
          <a:off x="390525" y="2371725"/>
          <a:ext cx="2143125"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0" i="0" u="none" strike="noStrike" baseline="0">
              <a:solidFill>
                <a:srgbClr val="000000"/>
              </a:solidFill>
              <a:latin typeface="Times New Roman"/>
              <a:cs typeface="Times New Roman"/>
            </a:rPr>
            <a:t>Fund name:</a:t>
          </a:r>
        </a:p>
      </xdr:txBody>
    </xdr:sp>
    <xdr:clientData/>
  </xdr:twoCellAnchor>
  <xdr:twoCellAnchor editAs="oneCell">
    <xdr:from>
      <xdr:col>2</xdr:col>
      <xdr:colOff>9525</xdr:colOff>
      <xdr:row>6</xdr:row>
      <xdr:rowOff>9525</xdr:rowOff>
    </xdr:from>
    <xdr:to>
      <xdr:col>6</xdr:col>
      <xdr:colOff>9525</xdr:colOff>
      <xdr:row>7</xdr:row>
      <xdr:rowOff>9525</xdr:rowOff>
    </xdr:to>
    <xdr:sp macro="" textlink="" fLocksText="0">
      <xdr:nvSpPr>
        <xdr:cNvPr id="11" name="Text Box 10">
          <a:extLst>
            <a:ext uri="{FF2B5EF4-FFF2-40B4-BE49-F238E27FC236}">
              <a16:creationId xmlns:a16="http://schemas.microsoft.com/office/drawing/2014/main" id="{F15723C6-5404-4BB4-A02A-97814054D5AA}"/>
            </a:ext>
          </a:extLst>
        </xdr:cNvPr>
        <xdr:cNvSpPr txBox="1">
          <a:spLocks noChangeArrowheads="1"/>
        </xdr:cNvSpPr>
      </xdr:nvSpPr>
      <xdr:spPr bwMode="auto">
        <a:xfrm>
          <a:off x="2533650" y="2371725"/>
          <a:ext cx="4048125"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0" i="0" u="none" strike="noStrike" baseline="0">
              <a:solidFill>
                <a:srgbClr val="000000"/>
              </a:solidFill>
              <a:latin typeface="Times New Roman"/>
              <a:cs typeface="Times New Roman"/>
            </a:rPr>
            <a:t>Viet Capital Fixed Income Fund</a:t>
          </a:r>
        </a:p>
      </xdr:txBody>
    </xdr:sp>
    <xdr:clientData/>
  </xdr:twoCellAnchor>
  <xdr:twoCellAnchor editAs="oneCell">
    <xdr:from>
      <xdr:col>0</xdr:col>
      <xdr:colOff>9525</xdr:colOff>
      <xdr:row>7</xdr:row>
      <xdr:rowOff>9525</xdr:rowOff>
    </xdr:from>
    <xdr:to>
      <xdr:col>1</xdr:col>
      <xdr:colOff>9525</xdr:colOff>
      <xdr:row>8</xdr:row>
      <xdr:rowOff>9525</xdr:rowOff>
    </xdr:to>
    <xdr:sp macro="" textlink="" fLocksText="0">
      <xdr:nvSpPr>
        <xdr:cNvPr id="12" name="Text Box 11">
          <a:extLst>
            <a:ext uri="{FF2B5EF4-FFF2-40B4-BE49-F238E27FC236}">
              <a16:creationId xmlns:a16="http://schemas.microsoft.com/office/drawing/2014/main" id="{69C467E4-9F2B-460B-81EF-C79C32AF472A}"/>
            </a:ext>
          </a:extLst>
        </xdr:cNvPr>
        <xdr:cNvSpPr txBox="1">
          <a:spLocks noChangeArrowheads="1"/>
        </xdr:cNvSpPr>
      </xdr:nvSpPr>
      <xdr:spPr bwMode="auto">
        <a:xfrm>
          <a:off x="9525" y="2571750"/>
          <a:ext cx="3810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ctr" rtl="0">
            <a:defRPr sz="1000"/>
          </a:pPr>
          <a:r>
            <a:rPr lang="en-US" sz="975" b="1" i="0" u="none" strike="noStrike" baseline="0">
              <a:solidFill>
                <a:srgbClr val="000000"/>
              </a:solidFill>
              <a:latin typeface="Times New Roman"/>
              <a:cs typeface="Times New Roman"/>
            </a:rPr>
            <a:t>2</a:t>
          </a:r>
        </a:p>
      </xdr:txBody>
    </xdr:sp>
    <xdr:clientData/>
  </xdr:twoCellAnchor>
  <xdr:twoCellAnchor editAs="oneCell">
    <xdr:from>
      <xdr:col>1</xdr:col>
      <xdr:colOff>9525</xdr:colOff>
      <xdr:row>7</xdr:row>
      <xdr:rowOff>9525</xdr:rowOff>
    </xdr:from>
    <xdr:to>
      <xdr:col>2</xdr:col>
      <xdr:colOff>9525</xdr:colOff>
      <xdr:row>8</xdr:row>
      <xdr:rowOff>9525</xdr:rowOff>
    </xdr:to>
    <xdr:sp macro="" textlink="" fLocksText="0">
      <xdr:nvSpPr>
        <xdr:cNvPr id="13" name="Text Box 12">
          <a:extLst>
            <a:ext uri="{FF2B5EF4-FFF2-40B4-BE49-F238E27FC236}">
              <a16:creationId xmlns:a16="http://schemas.microsoft.com/office/drawing/2014/main" id="{4DE285A3-4B78-4CDB-A4D7-A45D1348F259}"/>
            </a:ext>
          </a:extLst>
        </xdr:cNvPr>
        <xdr:cNvSpPr txBox="1">
          <a:spLocks noChangeArrowheads="1"/>
        </xdr:cNvSpPr>
      </xdr:nvSpPr>
      <xdr:spPr bwMode="auto">
        <a:xfrm>
          <a:off x="390525" y="2571750"/>
          <a:ext cx="2143125"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1" i="0" u="none" strike="noStrike" baseline="0">
              <a:solidFill>
                <a:srgbClr val="000000"/>
              </a:solidFill>
              <a:latin typeface="Times New Roman"/>
              <a:cs typeface="Times New Roman"/>
            </a:rPr>
            <a:t>Tên Công ty Quản lý Quỹ:</a:t>
          </a:r>
        </a:p>
      </xdr:txBody>
    </xdr:sp>
    <xdr:clientData/>
  </xdr:twoCellAnchor>
  <xdr:twoCellAnchor editAs="oneCell">
    <xdr:from>
      <xdr:col>2</xdr:col>
      <xdr:colOff>9525</xdr:colOff>
      <xdr:row>7</xdr:row>
      <xdr:rowOff>9525</xdr:rowOff>
    </xdr:from>
    <xdr:to>
      <xdr:col>6</xdr:col>
      <xdr:colOff>9525</xdr:colOff>
      <xdr:row>8</xdr:row>
      <xdr:rowOff>9525</xdr:rowOff>
    </xdr:to>
    <xdr:sp macro="" textlink="" fLocksText="0">
      <xdr:nvSpPr>
        <xdr:cNvPr id="14" name="Text Box 13">
          <a:extLst>
            <a:ext uri="{FF2B5EF4-FFF2-40B4-BE49-F238E27FC236}">
              <a16:creationId xmlns:a16="http://schemas.microsoft.com/office/drawing/2014/main" id="{ABD0D043-3143-4FDE-A90F-90C2E02DDF77}"/>
            </a:ext>
          </a:extLst>
        </xdr:cNvPr>
        <xdr:cNvSpPr txBox="1">
          <a:spLocks noChangeArrowheads="1"/>
        </xdr:cNvSpPr>
      </xdr:nvSpPr>
      <xdr:spPr bwMode="auto">
        <a:xfrm>
          <a:off x="2533650" y="2571750"/>
          <a:ext cx="4048125"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1" i="0" u="none" strike="noStrike" baseline="0">
              <a:solidFill>
                <a:srgbClr val="000000"/>
              </a:solidFill>
              <a:latin typeface="Times New Roman"/>
              <a:cs typeface="Times New Roman"/>
            </a:rPr>
            <a:t>Công Ty Cổ phần Quản Lý Quỹ Đầu Tư Chứng Khoán Bản Việt</a:t>
          </a:r>
        </a:p>
      </xdr:txBody>
    </xdr:sp>
    <xdr:clientData/>
  </xdr:twoCellAnchor>
  <xdr:twoCellAnchor editAs="oneCell">
    <xdr:from>
      <xdr:col>1</xdr:col>
      <xdr:colOff>9525</xdr:colOff>
      <xdr:row>8</xdr:row>
      <xdr:rowOff>9525</xdr:rowOff>
    </xdr:from>
    <xdr:to>
      <xdr:col>2</xdr:col>
      <xdr:colOff>9525</xdr:colOff>
      <xdr:row>9</xdr:row>
      <xdr:rowOff>9525</xdr:rowOff>
    </xdr:to>
    <xdr:sp macro="" textlink="" fLocksText="0">
      <xdr:nvSpPr>
        <xdr:cNvPr id="15" name="Text Box 14">
          <a:extLst>
            <a:ext uri="{FF2B5EF4-FFF2-40B4-BE49-F238E27FC236}">
              <a16:creationId xmlns:a16="http://schemas.microsoft.com/office/drawing/2014/main" id="{15F002F6-1ED7-426A-B844-D4DEC6F7109B}"/>
            </a:ext>
          </a:extLst>
        </xdr:cNvPr>
        <xdr:cNvSpPr txBox="1">
          <a:spLocks noChangeArrowheads="1"/>
        </xdr:cNvSpPr>
      </xdr:nvSpPr>
      <xdr:spPr bwMode="auto">
        <a:xfrm>
          <a:off x="390525" y="2771775"/>
          <a:ext cx="2143125"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0" i="0" u="none" strike="noStrike" baseline="0">
              <a:solidFill>
                <a:srgbClr val="000000"/>
              </a:solidFill>
              <a:latin typeface="Times New Roman"/>
              <a:cs typeface="Times New Roman"/>
            </a:rPr>
            <a:t>Fund Management Company:</a:t>
          </a:r>
        </a:p>
      </xdr:txBody>
    </xdr:sp>
    <xdr:clientData/>
  </xdr:twoCellAnchor>
  <xdr:twoCellAnchor editAs="oneCell">
    <xdr:from>
      <xdr:col>2</xdr:col>
      <xdr:colOff>9525</xdr:colOff>
      <xdr:row>8</xdr:row>
      <xdr:rowOff>9525</xdr:rowOff>
    </xdr:from>
    <xdr:to>
      <xdr:col>6</xdr:col>
      <xdr:colOff>9525</xdr:colOff>
      <xdr:row>9</xdr:row>
      <xdr:rowOff>9525</xdr:rowOff>
    </xdr:to>
    <xdr:sp macro="" textlink="" fLocksText="0">
      <xdr:nvSpPr>
        <xdr:cNvPr id="16" name="Text Box 15">
          <a:extLst>
            <a:ext uri="{FF2B5EF4-FFF2-40B4-BE49-F238E27FC236}">
              <a16:creationId xmlns:a16="http://schemas.microsoft.com/office/drawing/2014/main" id="{10315206-83B3-4D4C-9178-AA6AA4E0F112}"/>
            </a:ext>
          </a:extLst>
        </xdr:cNvPr>
        <xdr:cNvSpPr txBox="1">
          <a:spLocks noChangeArrowheads="1"/>
        </xdr:cNvSpPr>
      </xdr:nvSpPr>
      <xdr:spPr bwMode="auto">
        <a:xfrm>
          <a:off x="2533650" y="2771775"/>
          <a:ext cx="4048125"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0" i="0" u="none" strike="noStrike" baseline="0">
              <a:solidFill>
                <a:srgbClr val="000000"/>
              </a:solidFill>
              <a:latin typeface="Times New Roman"/>
              <a:cs typeface="Times New Roman"/>
            </a:rPr>
            <a:t>Viet Capital Asset Management Joint Stock Company</a:t>
          </a:r>
        </a:p>
      </xdr:txBody>
    </xdr:sp>
    <xdr:clientData/>
  </xdr:twoCellAnchor>
  <xdr:twoCellAnchor editAs="oneCell">
    <xdr:from>
      <xdr:col>0</xdr:col>
      <xdr:colOff>9525</xdr:colOff>
      <xdr:row>9</xdr:row>
      <xdr:rowOff>9525</xdr:rowOff>
    </xdr:from>
    <xdr:to>
      <xdr:col>1</xdr:col>
      <xdr:colOff>9525</xdr:colOff>
      <xdr:row>10</xdr:row>
      <xdr:rowOff>9525</xdr:rowOff>
    </xdr:to>
    <xdr:sp macro="" textlink="" fLocksText="0">
      <xdr:nvSpPr>
        <xdr:cNvPr id="17" name="Text Box 16">
          <a:extLst>
            <a:ext uri="{FF2B5EF4-FFF2-40B4-BE49-F238E27FC236}">
              <a16:creationId xmlns:a16="http://schemas.microsoft.com/office/drawing/2014/main" id="{35DEC6B3-2769-431A-8EB8-114D719DFCB4}"/>
            </a:ext>
          </a:extLst>
        </xdr:cNvPr>
        <xdr:cNvSpPr txBox="1">
          <a:spLocks noChangeArrowheads="1"/>
        </xdr:cNvSpPr>
      </xdr:nvSpPr>
      <xdr:spPr bwMode="auto">
        <a:xfrm>
          <a:off x="9525" y="2971800"/>
          <a:ext cx="3810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ctr" rtl="0">
            <a:defRPr sz="1000"/>
          </a:pPr>
          <a:r>
            <a:rPr lang="en-US" sz="975" b="1" i="0" u="none" strike="noStrike" baseline="0">
              <a:solidFill>
                <a:srgbClr val="000000"/>
              </a:solidFill>
              <a:latin typeface="Times New Roman"/>
              <a:cs typeface="Times New Roman"/>
            </a:rPr>
            <a:t>3</a:t>
          </a:r>
        </a:p>
      </xdr:txBody>
    </xdr:sp>
    <xdr:clientData/>
  </xdr:twoCellAnchor>
  <xdr:twoCellAnchor editAs="oneCell">
    <xdr:from>
      <xdr:col>1</xdr:col>
      <xdr:colOff>9525</xdr:colOff>
      <xdr:row>9</xdr:row>
      <xdr:rowOff>9525</xdr:rowOff>
    </xdr:from>
    <xdr:to>
      <xdr:col>2</xdr:col>
      <xdr:colOff>9525</xdr:colOff>
      <xdr:row>10</xdr:row>
      <xdr:rowOff>9525</xdr:rowOff>
    </xdr:to>
    <xdr:sp macro="" textlink="" fLocksText="0">
      <xdr:nvSpPr>
        <xdr:cNvPr id="18" name="Text Box 17">
          <a:extLst>
            <a:ext uri="{FF2B5EF4-FFF2-40B4-BE49-F238E27FC236}">
              <a16:creationId xmlns:a16="http://schemas.microsoft.com/office/drawing/2014/main" id="{37D33189-5B1A-4B95-85FA-CC1195B9613E}"/>
            </a:ext>
          </a:extLst>
        </xdr:cNvPr>
        <xdr:cNvSpPr txBox="1">
          <a:spLocks noChangeArrowheads="1"/>
        </xdr:cNvSpPr>
      </xdr:nvSpPr>
      <xdr:spPr bwMode="auto">
        <a:xfrm>
          <a:off x="390525" y="2971800"/>
          <a:ext cx="2143125"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1" i="0" u="none" strike="noStrike" baseline="0">
              <a:solidFill>
                <a:srgbClr val="000000"/>
              </a:solidFill>
              <a:latin typeface="Times New Roman"/>
              <a:cs typeface="Times New Roman"/>
            </a:rPr>
            <a:t>Ngân hàng Giám sát:</a:t>
          </a:r>
        </a:p>
      </xdr:txBody>
    </xdr:sp>
    <xdr:clientData/>
  </xdr:twoCellAnchor>
  <xdr:twoCellAnchor editAs="oneCell">
    <xdr:from>
      <xdr:col>2</xdr:col>
      <xdr:colOff>9525</xdr:colOff>
      <xdr:row>9</xdr:row>
      <xdr:rowOff>9525</xdr:rowOff>
    </xdr:from>
    <xdr:to>
      <xdr:col>6</xdr:col>
      <xdr:colOff>9525</xdr:colOff>
      <xdr:row>10</xdr:row>
      <xdr:rowOff>9525</xdr:rowOff>
    </xdr:to>
    <xdr:sp macro="" textlink="" fLocksText="0">
      <xdr:nvSpPr>
        <xdr:cNvPr id="19" name="Text Box 18">
          <a:extLst>
            <a:ext uri="{FF2B5EF4-FFF2-40B4-BE49-F238E27FC236}">
              <a16:creationId xmlns:a16="http://schemas.microsoft.com/office/drawing/2014/main" id="{590AFF68-16CB-4D04-B165-17F0F46CEF1B}"/>
            </a:ext>
          </a:extLst>
        </xdr:cNvPr>
        <xdr:cNvSpPr txBox="1">
          <a:spLocks noChangeArrowheads="1"/>
        </xdr:cNvSpPr>
      </xdr:nvSpPr>
      <xdr:spPr bwMode="auto">
        <a:xfrm>
          <a:off x="2533650" y="2971800"/>
          <a:ext cx="4048125"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1" i="0" u="none" strike="noStrike" baseline="0">
              <a:solidFill>
                <a:srgbClr val="000000"/>
              </a:solidFill>
              <a:latin typeface="Times New Roman"/>
              <a:cs typeface="Times New Roman"/>
            </a:rPr>
            <a:t>Ngân hàng TMCP Ngoại Thương Việt Nam</a:t>
          </a:r>
        </a:p>
      </xdr:txBody>
    </xdr:sp>
    <xdr:clientData/>
  </xdr:twoCellAnchor>
  <xdr:twoCellAnchor editAs="oneCell">
    <xdr:from>
      <xdr:col>1</xdr:col>
      <xdr:colOff>9525</xdr:colOff>
      <xdr:row>10</xdr:row>
      <xdr:rowOff>9525</xdr:rowOff>
    </xdr:from>
    <xdr:to>
      <xdr:col>2</xdr:col>
      <xdr:colOff>9525</xdr:colOff>
      <xdr:row>11</xdr:row>
      <xdr:rowOff>9525</xdr:rowOff>
    </xdr:to>
    <xdr:sp macro="" textlink="" fLocksText="0">
      <xdr:nvSpPr>
        <xdr:cNvPr id="20" name="Text Box 19">
          <a:extLst>
            <a:ext uri="{FF2B5EF4-FFF2-40B4-BE49-F238E27FC236}">
              <a16:creationId xmlns:a16="http://schemas.microsoft.com/office/drawing/2014/main" id="{9BA7AA66-604A-4C17-84A4-3D3644CC21EA}"/>
            </a:ext>
          </a:extLst>
        </xdr:cNvPr>
        <xdr:cNvSpPr txBox="1">
          <a:spLocks noChangeArrowheads="1"/>
        </xdr:cNvSpPr>
      </xdr:nvSpPr>
      <xdr:spPr bwMode="auto">
        <a:xfrm>
          <a:off x="390525" y="3171825"/>
          <a:ext cx="2143125"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0" i="0" u="none" strike="noStrike" baseline="0">
              <a:solidFill>
                <a:srgbClr val="000000"/>
              </a:solidFill>
              <a:latin typeface="Times New Roman"/>
              <a:cs typeface="Times New Roman"/>
            </a:rPr>
            <a:t>Supervising bank:</a:t>
          </a:r>
        </a:p>
      </xdr:txBody>
    </xdr:sp>
    <xdr:clientData/>
  </xdr:twoCellAnchor>
  <xdr:twoCellAnchor editAs="oneCell">
    <xdr:from>
      <xdr:col>2</xdr:col>
      <xdr:colOff>9525</xdr:colOff>
      <xdr:row>10</xdr:row>
      <xdr:rowOff>9525</xdr:rowOff>
    </xdr:from>
    <xdr:to>
      <xdr:col>6</xdr:col>
      <xdr:colOff>9525</xdr:colOff>
      <xdr:row>11</xdr:row>
      <xdr:rowOff>9525</xdr:rowOff>
    </xdr:to>
    <xdr:sp macro="" textlink="" fLocksText="0">
      <xdr:nvSpPr>
        <xdr:cNvPr id="21" name="Text Box 20">
          <a:extLst>
            <a:ext uri="{FF2B5EF4-FFF2-40B4-BE49-F238E27FC236}">
              <a16:creationId xmlns:a16="http://schemas.microsoft.com/office/drawing/2014/main" id="{8F2838A1-C78E-4DF6-A064-35285C191DA3}"/>
            </a:ext>
          </a:extLst>
        </xdr:cNvPr>
        <xdr:cNvSpPr txBox="1">
          <a:spLocks noChangeArrowheads="1"/>
        </xdr:cNvSpPr>
      </xdr:nvSpPr>
      <xdr:spPr bwMode="auto">
        <a:xfrm>
          <a:off x="2533650" y="3171825"/>
          <a:ext cx="4048125"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0" i="0" u="none" strike="noStrike" baseline="0">
              <a:solidFill>
                <a:srgbClr val="000000"/>
              </a:solidFill>
              <a:latin typeface="Times New Roman"/>
              <a:cs typeface="Times New Roman"/>
            </a:rPr>
            <a:t>Joint Stock Commercial Bank for Foreign Trade of Vietnam</a:t>
          </a:r>
        </a:p>
      </xdr:txBody>
    </xdr:sp>
    <xdr:clientData/>
  </xdr:twoCellAnchor>
  <xdr:twoCellAnchor editAs="oneCell">
    <xdr:from>
      <xdr:col>0</xdr:col>
      <xdr:colOff>9525</xdr:colOff>
      <xdr:row>11</xdr:row>
      <xdr:rowOff>9525</xdr:rowOff>
    </xdr:from>
    <xdr:to>
      <xdr:col>1</xdr:col>
      <xdr:colOff>9525</xdr:colOff>
      <xdr:row>12</xdr:row>
      <xdr:rowOff>9525</xdr:rowOff>
    </xdr:to>
    <xdr:sp macro="" textlink="" fLocksText="0">
      <xdr:nvSpPr>
        <xdr:cNvPr id="22" name="Text Box 21">
          <a:extLst>
            <a:ext uri="{FF2B5EF4-FFF2-40B4-BE49-F238E27FC236}">
              <a16:creationId xmlns:a16="http://schemas.microsoft.com/office/drawing/2014/main" id="{C3D97C5E-D53F-48AF-A51C-0EBE3749D6E4}"/>
            </a:ext>
          </a:extLst>
        </xdr:cNvPr>
        <xdr:cNvSpPr txBox="1">
          <a:spLocks noChangeArrowheads="1"/>
        </xdr:cNvSpPr>
      </xdr:nvSpPr>
      <xdr:spPr bwMode="auto">
        <a:xfrm>
          <a:off x="9525" y="3371850"/>
          <a:ext cx="3810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ctr" rtl="0">
            <a:defRPr sz="1000"/>
          </a:pPr>
          <a:r>
            <a:rPr lang="en-US" sz="975" b="1" i="0" u="none" strike="noStrike" baseline="0">
              <a:solidFill>
                <a:srgbClr val="000000"/>
              </a:solidFill>
              <a:latin typeface="Times New Roman"/>
              <a:cs typeface="Times New Roman"/>
            </a:rPr>
            <a:t>4</a:t>
          </a:r>
        </a:p>
      </xdr:txBody>
    </xdr:sp>
    <xdr:clientData/>
  </xdr:twoCellAnchor>
  <xdr:twoCellAnchor editAs="oneCell">
    <xdr:from>
      <xdr:col>1</xdr:col>
      <xdr:colOff>9525</xdr:colOff>
      <xdr:row>11</xdr:row>
      <xdr:rowOff>9525</xdr:rowOff>
    </xdr:from>
    <xdr:to>
      <xdr:col>2</xdr:col>
      <xdr:colOff>9525</xdr:colOff>
      <xdr:row>12</xdr:row>
      <xdr:rowOff>9525</xdr:rowOff>
    </xdr:to>
    <xdr:sp macro="" textlink="" fLocksText="0">
      <xdr:nvSpPr>
        <xdr:cNvPr id="23" name="Text Box 22">
          <a:extLst>
            <a:ext uri="{FF2B5EF4-FFF2-40B4-BE49-F238E27FC236}">
              <a16:creationId xmlns:a16="http://schemas.microsoft.com/office/drawing/2014/main" id="{93E2F079-3494-4A0E-BEB9-94A122F1FA9E}"/>
            </a:ext>
          </a:extLst>
        </xdr:cNvPr>
        <xdr:cNvSpPr txBox="1">
          <a:spLocks noChangeArrowheads="1"/>
        </xdr:cNvSpPr>
      </xdr:nvSpPr>
      <xdr:spPr bwMode="auto">
        <a:xfrm>
          <a:off x="390525" y="3371850"/>
          <a:ext cx="2143125"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1" i="0" u="none" strike="noStrike" baseline="0">
              <a:solidFill>
                <a:srgbClr val="000000"/>
              </a:solidFill>
              <a:latin typeface="Times New Roman"/>
              <a:cs typeface="Times New Roman"/>
            </a:rPr>
            <a:t>Ngày lập báo cáo:</a:t>
          </a:r>
        </a:p>
      </xdr:txBody>
    </xdr:sp>
    <xdr:clientData/>
  </xdr:twoCellAnchor>
  <xdr:twoCellAnchor editAs="oneCell">
    <xdr:from>
      <xdr:col>2</xdr:col>
      <xdr:colOff>9525</xdr:colOff>
      <xdr:row>11</xdr:row>
      <xdr:rowOff>9525</xdr:rowOff>
    </xdr:from>
    <xdr:to>
      <xdr:col>6</xdr:col>
      <xdr:colOff>9525</xdr:colOff>
      <xdr:row>12</xdr:row>
      <xdr:rowOff>9525</xdr:rowOff>
    </xdr:to>
    <xdr:sp macro="" textlink="" fLocksText="0">
      <xdr:nvSpPr>
        <xdr:cNvPr id="24" name="Text Box 23">
          <a:extLst>
            <a:ext uri="{FF2B5EF4-FFF2-40B4-BE49-F238E27FC236}">
              <a16:creationId xmlns:a16="http://schemas.microsoft.com/office/drawing/2014/main" id="{8D099FFB-F173-471A-BBB3-B339ECED0DE0}"/>
            </a:ext>
          </a:extLst>
        </xdr:cNvPr>
        <xdr:cNvSpPr txBox="1">
          <a:spLocks noChangeArrowheads="1"/>
        </xdr:cNvSpPr>
      </xdr:nvSpPr>
      <xdr:spPr bwMode="auto">
        <a:xfrm>
          <a:off x="2533650" y="3371850"/>
          <a:ext cx="4048125"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1" i="0" u="none" strike="noStrike" baseline="0">
              <a:solidFill>
                <a:srgbClr val="000000"/>
              </a:solidFill>
              <a:latin typeface="Times New Roman"/>
              <a:cs typeface="Times New Roman"/>
            </a:rPr>
            <a:t>02/07/2025</a:t>
          </a:r>
        </a:p>
      </xdr:txBody>
    </xdr:sp>
    <xdr:clientData/>
  </xdr:twoCellAnchor>
  <xdr:twoCellAnchor editAs="oneCell">
    <xdr:from>
      <xdr:col>1</xdr:col>
      <xdr:colOff>9525</xdr:colOff>
      <xdr:row>12</xdr:row>
      <xdr:rowOff>9525</xdr:rowOff>
    </xdr:from>
    <xdr:to>
      <xdr:col>2</xdr:col>
      <xdr:colOff>9525</xdr:colOff>
      <xdr:row>13</xdr:row>
      <xdr:rowOff>9525</xdr:rowOff>
    </xdr:to>
    <xdr:sp macro="" textlink="" fLocksText="0">
      <xdr:nvSpPr>
        <xdr:cNvPr id="25" name="Text Box 24">
          <a:extLst>
            <a:ext uri="{FF2B5EF4-FFF2-40B4-BE49-F238E27FC236}">
              <a16:creationId xmlns:a16="http://schemas.microsoft.com/office/drawing/2014/main" id="{5592DE2E-04A1-459F-B4A2-06BC6A366C5A}"/>
            </a:ext>
          </a:extLst>
        </xdr:cNvPr>
        <xdr:cNvSpPr txBox="1">
          <a:spLocks noChangeArrowheads="1"/>
        </xdr:cNvSpPr>
      </xdr:nvSpPr>
      <xdr:spPr bwMode="auto">
        <a:xfrm>
          <a:off x="390525" y="3571875"/>
          <a:ext cx="2143125"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0" i="0" u="none" strike="noStrike" baseline="0">
              <a:solidFill>
                <a:srgbClr val="000000"/>
              </a:solidFill>
              <a:latin typeface="Times New Roman"/>
              <a:cs typeface="Times New Roman"/>
            </a:rPr>
            <a:t>Reporting Date:</a:t>
          </a:r>
        </a:p>
      </xdr:txBody>
    </xdr:sp>
    <xdr:clientData/>
  </xdr:twoCellAnchor>
  <xdr:twoCellAnchor editAs="oneCell">
    <xdr:from>
      <xdr:col>2</xdr:col>
      <xdr:colOff>9525</xdr:colOff>
      <xdr:row>12</xdr:row>
      <xdr:rowOff>9525</xdr:rowOff>
    </xdr:from>
    <xdr:to>
      <xdr:col>6</xdr:col>
      <xdr:colOff>9525</xdr:colOff>
      <xdr:row>13</xdr:row>
      <xdr:rowOff>9525</xdr:rowOff>
    </xdr:to>
    <xdr:sp macro="" textlink="" fLocksText="0">
      <xdr:nvSpPr>
        <xdr:cNvPr id="26" name="Text Box 25">
          <a:extLst>
            <a:ext uri="{FF2B5EF4-FFF2-40B4-BE49-F238E27FC236}">
              <a16:creationId xmlns:a16="http://schemas.microsoft.com/office/drawing/2014/main" id="{868ABCF1-35E2-4CA3-AD65-2960D6EED200}"/>
            </a:ext>
          </a:extLst>
        </xdr:cNvPr>
        <xdr:cNvSpPr txBox="1">
          <a:spLocks noChangeArrowheads="1"/>
        </xdr:cNvSpPr>
      </xdr:nvSpPr>
      <xdr:spPr bwMode="auto">
        <a:xfrm>
          <a:off x="2533650" y="3571875"/>
          <a:ext cx="4048125"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0" i="0" u="none" strike="noStrike" baseline="0">
              <a:solidFill>
                <a:srgbClr val="000000"/>
              </a:solidFill>
              <a:latin typeface="Times New Roman"/>
              <a:cs typeface="Times New Roman"/>
            </a:rPr>
            <a:t>02 Jul 2025</a:t>
          </a:r>
        </a:p>
      </xdr:txBody>
    </xdr:sp>
    <xdr:clientData/>
  </xdr:twoCellAnchor>
  <xdr:twoCellAnchor editAs="oneCell">
    <xdr:from>
      <xdr:col>0</xdr:col>
      <xdr:colOff>9525</xdr:colOff>
      <xdr:row>14</xdr:row>
      <xdr:rowOff>9525</xdr:rowOff>
    </xdr:from>
    <xdr:to>
      <xdr:col>6</xdr:col>
      <xdr:colOff>9525</xdr:colOff>
      <xdr:row>15</xdr:row>
      <xdr:rowOff>9525</xdr:rowOff>
    </xdr:to>
    <xdr:sp macro="" textlink="" fLocksText="0">
      <xdr:nvSpPr>
        <xdr:cNvPr id="27" name="Text Box 26">
          <a:extLst>
            <a:ext uri="{FF2B5EF4-FFF2-40B4-BE49-F238E27FC236}">
              <a16:creationId xmlns:a16="http://schemas.microsoft.com/office/drawing/2014/main" id="{A1059AC9-BC7E-47E9-B747-FA36E57C4C3C}"/>
            </a:ext>
          </a:extLst>
        </xdr:cNvPr>
        <xdr:cNvSpPr txBox="1">
          <a:spLocks noChangeArrowheads="1"/>
        </xdr:cNvSpPr>
      </xdr:nvSpPr>
      <xdr:spPr bwMode="auto">
        <a:xfrm>
          <a:off x="9525" y="3962400"/>
          <a:ext cx="6572250" cy="333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1" i="0" u="none" strike="noStrike" baseline="0">
              <a:solidFill>
                <a:srgbClr val="000000"/>
              </a:solidFill>
              <a:latin typeface="Times New Roman"/>
              <a:cs typeface="Times New Roman"/>
            </a:rPr>
            <a:t>A. BÁO CÁO CHUNG VỀ HOẠT ĐỘNG ĐẦU TƯ CỦA QUỸ/GENERAL INFOMATION ON FUND'S INVESTMENT ACTIVITIES</a:t>
          </a:r>
        </a:p>
      </xdr:txBody>
    </xdr:sp>
    <xdr:clientData/>
  </xdr:twoCellAnchor>
  <xdr:twoCellAnchor editAs="oneCell">
    <xdr:from>
      <xdr:col>0</xdr:col>
      <xdr:colOff>9525</xdr:colOff>
      <xdr:row>15</xdr:row>
      <xdr:rowOff>9525</xdr:rowOff>
    </xdr:from>
    <xdr:to>
      <xdr:col>6</xdr:col>
      <xdr:colOff>9525</xdr:colOff>
      <xdr:row>16</xdr:row>
      <xdr:rowOff>9525</xdr:rowOff>
    </xdr:to>
    <xdr:sp macro="" textlink="" fLocksText="0">
      <xdr:nvSpPr>
        <xdr:cNvPr id="28" name="Text Box 27">
          <a:extLst>
            <a:ext uri="{FF2B5EF4-FFF2-40B4-BE49-F238E27FC236}">
              <a16:creationId xmlns:a16="http://schemas.microsoft.com/office/drawing/2014/main" id="{BAE08453-B6C7-490E-B48D-D75806C1090D}"/>
            </a:ext>
          </a:extLst>
        </xdr:cNvPr>
        <xdr:cNvSpPr txBox="1">
          <a:spLocks noChangeArrowheads="1"/>
        </xdr:cNvSpPr>
      </xdr:nvSpPr>
      <xdr:spPr bwMode="auto">
        <a:xfrm>
          <a:off x="9525" y="4295775"/>
          <a:ext cx="6572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1" i="0" u="none" strike="noStrike" baseline="0">
              <a:solidFill>
                <a:srgbClr val="000000"/>
              </a:solidFill>
              <a:latin typeface="Times New Roman"/>
              <a:cs typeface="Times New Roman"/>
            </a:rPr>
            <a:t>I. BÁO CÁO VỀ TÀI SẢN CỦA QUỸ/ ASSET REPORT</a:t>
          </a:r>
        </a:p>
      </xdr:txBody>
    </xdr:sp>
    <xdr:clientData/>
  </xdr:twoCellAnchor>
  <xdr:twoCellAnchor editAs="oneCell">
    <xdr:from>
      <xdr:col>4</xdr:col>
      <xdr:colOff>9525</xdr:colOff>
      <xdr:row>16</xdr:row>
      <xdr:rowOff>9525</xdr:rowOff>
    </xdr:from>
    <xdr:to>
      <xdr:col>6</xdr:col>
      <xdr:colOff>9525</xdr:colOff>
      <xdr:row>17</xdr:row>
      <xdr:rowOff>9525</xdr:rowOff>
    </xdr:to>
    <xdr:sp macro="" textlink="" fLocksText="0">
      <xdr:nvSpPr>
        <xdr:cNvPr id="29" name="Text Box 28">
          <a:extLst>
            <a:ext uri="{FF2B5EF4-FFF2-40B4-BE49-F238E27FC236}">
              <a16:creationId xmlns:a16="http://schemas.microsoft.com/office/drawing/2014/main" id="{C69BDBA4-AD5E-4171-8A00-BD6FC7EB08BE}"/>
            </a:ext>
          </a:extLst>
        </xdr:cNvPr>
        <xdr:cNvSpPr txBox="1">
          <a:spLocks noChangeArrowheads="1"/>
        </xdr:cNvSpPr>
      </xdr:nvSpPr>
      <xdr:spPr bwMode="auto">
        <a:xfrm>
          <a:off x="4295775" y="4495800"/>
          <a:ext cx="22860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r" rtl="0">
            <a:defRPr sz="1000"/>
          </a:pPr>
          <a:r>
            <a:rPr lang="en-US" sz="975" b="0" i="0" u="none" strike="noStrike" baseline="0">
              <a:solidFill>
                <a:srgbClr val="000000"/>
              </a:solidFill>
              <a:latin typeface="Times New Roman"/>
              <a:cs typeface="Times New Roman"/>
            </a:rPr>
            <a:t>Đơn vị tính/Currency: VND</a:t>
          </a:r>
        </a:p>
      </xdr:txBody>
    </xdr:sp>
    <xdr:clientData/>
  </xdr:twoCellAnchor>
  <xdr:twoCellAnchor editAs="oneCell">
    <xdr:from>
      <xdr:col>0</xdr:col>
      <xdr:colOff>9525</xdr:colOff>
      <xdr:row>92</xdr:row>
      <xdr:rowOff>9525</xdr:rowOff>
    </xdr:from>
    <xdr:to>
      <xdr:col>3</xdr:col>
      <xdr:colOff>9525</xdr:colOff>
      <xdr:row>93</xdr:row>
      <xdr:rowOff>9525</xdr:rowOff>
    </xdr:to>
    <xdr:sp macro="" textlink="" fLocksText="0">
      <xdr:nvSpPr>
        <xdr:cNvPr id="30" name="Text Box 29">
          <a:extLst>
            <a:ext uri="{FF2B5EF4-FFF2-40B4-BE49-F238E27FC236}">
              <a16:creationId xmlns:a16="http://schemas.microsoft.com/office/drawing/2014/main" id="{91543638-07AF-42C8-8FB0-9C8A449C5CD5}"/>
            </a:ext>
          </a:extLst>
        </xdr:cNvPr>
        <xdr:cNvSpPr txBox="1">
          <a:spLocks noChangeArrowheads="1"/>
        </xdr:cNvSpPr>
      </xdr:nvSpPr>
      <xdr:spPr bwMode="auto">
        <a:xfrm>
          <a:off x="9525" y="35794950"/>
          <a:ext cx="3143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ctr" upright="1"/>
        <a:lstStyle/>
        <a:p>
          <a:pPr algn="ctr" rtl="0">
            <a:defRPr sz="1000"/>
          </a:pPr>
          <a:r>
            <a:rPr lang="en-US" sz="975" b="1" i="0" u="none" strike="noStrike" baseline="0">
              <a:solidFill>
                <a:srgbClr val="000000"/>
              </a:solidFill>
              <a:latin typeface="Times New Roman"/>
              <a:cs typeface="Times New Roman"/>
            </a:rPr>
            <a:t>Đại diện có thẩm quyền của Ngân hàng Giám sát</a:t>
          </a:r>
        </a:p>
      </xdr:txBody>
    </xdr:sp>
    <xdr:clientData/>
  </xdr:twoCellAnchor>
  <xdr:twoCellAnchor editAs="oneCell">
    <xdr:from>
      <xdr:col>3</xdr:col>
      <xdr:colOff>9525</xdr:colOff>
      <xdr:row>92</xdr:row>
      <xdr:rowOff>9525</xdr:rowOff>
    </xdr:from>
    <xdr:to>
      <xdr:col>6</xdr:col>
      <xdr:colOff>9525</xdr:colOff>
      <xdr:row>93</xdr:row>
      <xdr:rowOff>9525</xdr:rowOff>
    </xdr:to>
    <xdr:sp macro="" textlink="" fLocksText="0">
      <xdr:nvSpPr>
        <xdr:cNvPr id="31" name="Text Box 30">
          <a:extLst>
            <a:ext uri="{FF2B5EF4-FFF2-40B4-BE49-F238E27FC236}">
              <a16:creationId xmlns:a16="http://schemas.microsoft.com/office/drawing/2014/main" id="{6F939F51-E8C9-492B-AA41-833FA5616778}"/>
            </a:ext>
          </a:extLst>
        </xdr:cNvPr>
        <xdr:cNvSpPr txBox="1">
          <a:spLocks noChangeArrowheads="1"/>
        </xdr:cNvSpPr>
      </xdr:nvSpPr>
      <xdr:spPr bwMode="auto">
        <a:xfrm>
          <a:off x="3152775" y="35794950"/>
          <a:ext cx="34290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ctr" upright="1"/>
        <a:lstStyle/>
        <a:p>
          <a:pPr algn="ctr" rtl="0">
            <a:defRPr sz="1000"/>
          </a:pPr>
          <a:r>
            <a:rPr lang="en-US" sz="975" b="1" i="0" u="none" strike="noStrike" baseline="0">
              <a:solidFill>
                <a:srgbClr val="000000"/>
              </a:solidFill>
              <a:latin typeface="Times New Roman"/>
              <a:cs typeface="Times New Roman"/>
            </a:rPr>
            <a:t>Đại diện có thẩm quyền của Công ty Quản lý Quỹ</a:t>
          </a:r>
        </a:p>
      </xdr:txBody>
    </xdr:sp>
    <xdr:clientData/>
  </xdr:twoCellAnchor>
  <xdr:twoCellAnchor editAs="oneCell">
    <xdr:from>
      <xdr:col>0</xdr:col>
      <xdr:colOff>9525</xdr:colOff>
      <xdr:row>93</xdr:row>
      <xdr:rowOff>9525</xdr:rowOff>
    </xdr:from>
    <xdr:to>
      <xdr:col>3</xdr:col>
      <xdr:colOff>9525</xdr:colOff>
      <xdr:row>94</xdr:row>
      <xdr:rowOff>9525</xdr:rowOff>
    </xdr:to>
    <xdr:sp macro="" textlink="" fLocksText="0">
      <xdr:nvSpPr>
        <xdr:cNvPr id="32" name="Text Box 31">
          <a:extLst>
            <a:ext uri="{FF2B5EF4-FFF2-40B4-BE49-F238E27FC236}">
              <a16:creationId xmlns:a16="http://schemas.microsoft.com/office/drawing/2014/main" id="{6A6A3F1C-5E82-4D9C-BB66-F4B6B827578B}"/>
            </a:ext>
          </a:extLst>
        </xdr:cNvPr>
        <xdr:cNvSpPr txBox="1">
          <a:spLocks noChangeArrowheads="1"/>
        </xdr:cNvSpPr>
      </xdr:nvSpPr>
      <xdr:spPr bwMode="auto">
        <a:xfrm>
          <a:off x="9525" y="35994975"/>
          <a:ext cx="3143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ctr" rtl="0">
            <a:defRPr sz="1000"/>
          </a:pPr>
          <a:r>
            <a:rPr lang="en-US" sz="975" b="0" i="0" u="none" strike="noStrike" baseline="0">
              <a:solidFill>
                <a:srgbClr val="000000"/>
              </a:solidFill>
              <a:latin typeface="Times New Roman"/>
              <a:cs typeface="Times New Roman"/>
            </a:rPr>
            <a:t>Authorised Representative of Supervisory Bank</a:t>
          </a:r>
        </a:p>
      </xdr:txBody>
    </xdr:sp>
    <xdr:clientData/>
  </xdr:twoCellAnchor>
  <xdr:twoCellAnchor editAs="oneCell">
    <xdr:from>
      <xdr:col>3</xdr:col>
      <xdr:colOff>9525</xdr:colOff>
      <xdr:row>93</xdr:row>
      <xdr:rowOff>9525</xdr:rowOff>
    </xdr:from>
    <xdr:to>
      <xdr:col>6</xdr:col>
      <xdr:colOff>9525</xdr:colOff>
      <xdr:row>94</xdr:row>
      <xdr:rowOff>9525</xdr:rowOff>
    </xdr:to>
    <xdr:sp macro="" textlink="" fLocksText="0">
      <xdr:nvSpPr>
        <xdr:cNvPr id="33" name="Text Box 32">
          <a:extLst>
            <a:ext uri="{FF2B5EF4-FFF2-40B4-BE49-F238E27FC236}">
              <a16:creationId xmlns:a16="http://schemas.microsoft.com/office/drawing/2014/main" id="{F8345011-5E52-4DDB-8DC9-04180600AC65}"/>
            </a:ext>
          </a:extLst>
        </xdr:cNvPr>
        <xdr:cNvSpPr txBox="1">
          <a:spLocks noChangeArrowheads="1"/>
        </xdr:cNvSpPr>
      </xdr:nvSpPr>
      <xdr:spPr bwMode="auto">
        <a:xfrm>
          <a:off x="3152775" y="35994975"/>
          <a:ext cx="34290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ctr" upright="1"/>
        <a:lstStyle/>
        <a:p>
          <a:pPr algn="ctr" rtl="0">
            <a:defRPr sz="1000"/>
          </a:pPr>
          <a:r>
            <a:rPr lang="en-US" sz="975" b="0" i="0" u="none" strike="noStrike" baseline="0">
              <a:solidFill>
                <a:srgbClr val="000000"/>
              </a:solidFill>
              <a:latin typeface="Times New Roman"/>
              <a:cs typeface="Times New Roman"/>
            </a:rPr>
            <a:t>Authorised Representative of Fund Management Company</a:t>
          </a:r>
        </a:p>
      </xdr:txBody>
    </xdr:sp>
    <xdr:clientData/>
  </xdr:twoCellAnchor>
  <xdr:twoCellAnchor editAs="oneCell">
    <xdr:from>
      <xdr:col>0</xdr:col>
      <xdr:colOff>9525</xdr:colOff>
      <xdr:row>100</xdr:row>
      <xdr:rowOff>9525</xdr:rowOff>
    </xdr:from>
    <xdr:to>
      <xdr:col>3</xdr:col>
      <xdr:colOff>9525</xdr:colOff>
      <xdr:row>101</xdr:row>
      <xdr:rowOff>9525</xdr:rowOff>
    </xdr:to>
    <xdr:sp macro="" textlink="" fLocksText="0">
      <xdr:nvSpPr>
        <xdr:cNvPr id="34" name="Text Box 33">
          <a:extLst>
            <a:ext uri="{FF2B5EF4-FFF2-40B4-BE49-F238E27FC236}">
              <a16:creationId xmlns:a16="http://schemas.microsoft.com/office/drawing/2014/main" id="{791017EA-225C-4A39-AF71-A543E105A56A}"/>
            </a:ext>
          </a:extLst>
        </xdr:cNvPr>
        <xdr:cNvSpPr txBox="1">
          <a:spLocks noChangeArrowheads="1"/>
        </xdr:cNvSpPr>
      </xdr:nvSpPr>
      <xdr:spPr bwMode="auto">
        <a:xfrm>
          <a:off x="9525" y="37376100"/>
          <a:ext cx="3143250" cy="400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ctr" rtl="0">
            <a:defRPr sz="1000"/>
          </a:pPr>
          <a:r>
            <a:rPr lang="en-US" sz="975" b="1" i="0" u="none" strike="noStrike" baseline="0">
              <a:solidFill>
                <a:srgbClr val="000000"/>
              </a:solidFill>
              <a:latin typeface="Times New Roman"/>
              <a:cs typeface="Times New Roman"/>
            </a:rPr>
            <a:t>NGÂN HÀNG TMCP NGOẠI THƯƠNG VIỆT NAM</a:t>
          </a:r>
        </a:p>
      </xdr:txBody>
    </xdr:sp>
    <xdr:clientData/>
  </xdr:twoCellAnchor>
  <xdr:twoCellAnchor editAs="oneCell">
    <xdr:from>
      <xdr:col>3</xdr:col>
      <xdr:colOff>9525</xdr:colOff>
      <xdr:row>100</xdr:row>
      <xdr:rowOff>9525</xdr:rowOff>
    </xdr:from>
    <xdr:to>
      <xdr:col>6</xdr:col>
      <xdr:colOff>9525</xdr:colOff>
      <xdr:row>101</xdr:row>
      <xdr:rowOff>9525</xdr:rowOff>
    </xdr:to>
    <xdr:sp macro="" textlink="" fLocksText="0">
      <xdr:nvSpPr>
        <xdr:cNvPr id="35" name="Text Box 34">
          <a:extLst>
            <a:ext uri="{FF2B5EF4-FFF2-40B4-BE49-F238E27FC236}">
              <a16:creationId xmlns:a16="http://schemas.microsoft.com/office/drawing/2014/main" id="{621BE6AA-B13C-4A9E-A617-96598F8540C7}"/>
            </a:ext>
          </a:extLst>
        </xdr:cNvPr>
        <xdr:cNvSpPr txBox="1">
          <a:spLocks noChangeArrowheads="1"/>
        </xdr:cNvSpPr>
      </xdr:nvSpPr>
      <xdr:spPr bwMode="auto">
        <a:xfrm>
          <a:off x="3152775" y="37376100"/>
          <a:ext cx="3429000" cy="400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ctr" rtl="0">
            <a:defRPr sz="1000"/>
          </a:pPr>
          <a:r>
            <a:rPr lang="en-US" sz="975" b="1" i="0" u="none" strike="noStrike" baseline="0">
              <a:solidFill>
                <a:srgbClr val="000000"/>
              </a:solidFill>
              <a:latin typeface="Times New Roman"/>
              <a:cs typeface="Times New Roman"/>
            </a:rPr>
            <a:t>CÔNG TY CỔ PHẦN QUẢN LÝ QUỸ ĐẦU TƯ CHỨNG KHOÁN BẢN VIỆT</a:t>
          </a:r>
        </a:p>
      </xdr:txBody>
    </xdr:sp>
    <xdr:clientData/>
  </xdr:twoCellAnchor>
</xdr:wsDr>
</file>

<file path=xl/drawings/drawing4.xml><?xml version="1.0" encoding="utf-8"?>
<xdr:wsDr xmlns:xdr="http://schemas.openxmlformats.org/drawingml/2006/spreadsheetDrawing" xmlns:a="http://schemas.openxmlformats.org/drawingml/2006/main">
  <xdr:twoCellAnchor editAs="oneCell">
    <xdr:from>
      <xdr:col>0</xdr:col>
      <xdr:colOff>19050</xdr:colOff>
      <xdr:row>0</xdr:row>
      <xdr:rowOff>171450</xdr:rowOff>
    </xdr:from>
    <xdr:to>
      <xdr:col>1</xdr:col>
      <xdr:colOff>314325</xdr:colOff>
      <xdr:row>0</xdr:row>
      <xdr:rowOff>533400</xdr:rowOff>
    </xdr:to>
    <xdr:pic>
      <xdr:nvPicPr>
        <xdr:cNvPr id="2" name="Picture 1">
          <a:extLst>
            <a:ext uri="{FF2B5EF4-FFF2-40B4-BE49-F238E27FC236}">
              <a16:creationId xmlns:a16="http://schemas.microsoft.com/office/drawing/2014/main" id="{920E49A9-A02E-4C17-B066-696A8E9242CF}"/>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9050" y="171450"/>
          <a:ext cx="676275" cy="3619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9525</xdr:colOff>
      <xdr:row>0</xdr:row>
      <xdr:rowOff>9525</xdr:rowOff>
    </xdr:from>
    <xdr:to>
      <xdr:col>5</xdr:col>
      <xdr:colOff>876300</xdr:colOff>
      <xdr:row>1</xdr:row>
      <xdr:rowOff>9525</xdr:rowOff>
    </xdr:to>
    <xdr:sp macro="" textlink="" fLocksText="0">
      <xdr:nvSpPr>
        <xdr:cNvPr id="3" name="Text Box 2">
          <a:extLst>
            <a:ext uri="{FF2B5EF4-FFF2-40B4-BE49-F238E27FC236}">
              <a16:creationId xmlns:a16="http://schemas.microsoft.com/office/drawing/2014/main" id="{BDA93B4F-995D-42BB-9019-4D1676633B15}"/>
            </a:ext>
          </a:extLst>
        </xdr:cNvPr>
        <xdr:cNvSpPr txBox="1">
          <a:spLocks noChangeArrowheads="1"/>
        </xdr:cNvSpPr>
      </xdr:nvSpPr>
      <xdr:spPr bwMode="auto">
        <a:xfrm>
          <a:off x="3152775" y="9525"/>
          <a:ext cx="3429000" cy="714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ctr" upright="1"/>
        <a:lstStyle/>
        <a:p>
          <a:pPr algn="r" rtl="0">
            <a:defRPr sz="1000"/>
          </a:pPr>
          <a:r>
            <a:rPr lang="en-US" sz="975" b="1" i="0" u="none" strike="noStrike" baseline="0">
              <a:solidFill>
                <a:srgbClr val="000000"/>
              </a:solidFill>
              <a:latin typeface="Times New Roman"/>
              <a:cs typeface="Times New Roman"/>
            </a:rPr>
            <a:t>Phụ lục XXVI. Mẫu báo cáo về hoạt động của Quỹ</a:t>
          </a:r>
        </a:p>
        <a:p>
          <a:pPr algn="r" rtl="0">
            <a:defRPr sz="1000"/>
          </a:pPr>
          <a:r>
            <a:rPr lang="en-US" sz="975" b="1" i="0" u="none" strike="noStrike" baseline="0">
              <a:solidFill>
                <a:srgbClr val="000000"/>
              </a:solidFill>
              <a:latin typeface="Times New Roman"/>
              <a:cs typeface="Times New Roman"/>
            </a:rPr>
            <a:t>Appendix XXVI. Report on Fund's Activities</a:t>
          </a:r>
        </a:p>
      </xdr:txBody>
    </xdr:sp>
    <xdr:clientData/>
  </xdr:twoCellAnchor>
  <xdr:twoCellAnchor editAs="oneCell">
    <xdr:from>
      <xdr:col>0</xdr:col>
      <xdr:colOff>9525</xdr:colOff>
      <xdr:row>1</xdr:row>
      <xdr:rowOff>9525</xdr:rowOff>
    </xdr:from>
    <xdr:to>
      <xdr:col>5</xdr:col>
      <xdr:colOff>876300</xdr:colOff>
      <xdr:row>2</xdr:row>
      <xdr:rowOff>9525</xdr:rowOff>
    </xdr:to>
    <xdr:sp macro="" textlink="" fLocksText="0">
      <xdr:nvSpPr>
        <xdr:cNvPr id="4" name="Text Box 3">
          <a:extLst>
            <a:ext uri="{FF2B5EF4-FFF2-40B4-BE49-F238E27FC236}">
              <a16:creationId xmlns:a16="http://schemas.microsoft.com/office/drawing/2014/main" id="{B08CCD6B-29AE-477A-B942-F7BBCC20E08E}"/>
            </a:ext>
          </a:extLst>
        </xdr:cNvPr>
        <xdr:cNvSpPr txBox="1">
          <a:spLocks noChangeArrowheads="1"/>
        </xdr:cNvSpPr>
      </xdr:nvSpPr>
      <xdr:spPr bwMode="auto">
        <a:xfrm>
          <a:off x="9525" y="723900"/>
          <a:ext cx="6572250" cy="552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ctr" upright="1"/>
        <a:lstStyle/>
        <a:p>
          <a:pPr algn="ctr" rtl="0">
            <a:defRPr sz="1000"/>
          </a:pPr>
          <a:r>
            <a:rPr lang="en-US" sz="800" b="0" i="1" u="none" strike="noStrike" baseline="0">
              <a:solidFill>
                <a:srgbClr val="000000"/>
              </a:solidFill>
              <a:latin typeface="Times New Roman"/>
              <a:cs typeface="Times New Roman"/>
            </a:rPr>
            <a:t>(Ban hành kèm theo Thông tư số 98/2020/TT-BTC ngày 16 tháng 11  năm 2020 của Bộ trưởng Bộ Tài chính)</a:t>
          </a:r>
        </a:p>
        <a:p>
          <a:pPr algn="ctr" rtl="0">
            <a:defRPr sz="1000"/>
          </a:pPr>
          <a:r>
            <a:rPr lang="en-US" sz="800" b="0" i="1" u="none" strike="noStrike" baseline="0">
              <a:solidFill>
                <a:srgbClr val="000000"/>
              </a:solidFill>
              <a:latin typeface="Times New Roman"/>
              <a:cs typeface="Times New Roman"/>
            </a:rPr>
            <a:t>(Issued in association with Circular 98/2020/TT-BTC dated 16 Nov 2020 by Ministry of Finance)</a:t>
          </a:r>
        </a:p>
      </xdr:txBody>
    </xdr:sp>
    <xdr:clientData/>
  </xdr:twoCellAnchor>
  <xdr:twoCellAnchor editAs="oneCell">
    <xdr:from>
      <xdr:col>0</xdr:col>
      <xdr:colOff>9525</xdr:colOff>
      <xdr:row>3</xdr:row>
      <xdr:rowOff>9525</xdr:rowOff>
    </xdr:from>
    <xdr:to>
      <xdr:col>5</xdr:col>
      <xdr:colOff>876300</xdr:colOff>
      <xdr:row>4</xdr:row>
      <xdr:rowOff>9525</xdr:rowOff>
    </xdr:to>
    <xdr:sp macro="" textlink="" fLocksText="0">
      <xdr:nvSpPr>
        <xdr:cNvPr id="5" name="Text Box 4">
          <a:extLst>
            <a:ext uri="{FF2B5EF4-FFF2-40B4-BE49-F238E27FC236}">
              <a16:creationId xmlns:a16="http://schemas.microsoft.com/office/drawing/2014/main" id="{4C9D41B8-A0B4-461E-B665-99E5B3AC9B5F}"/>
            </a:ext>
          </a:extLst>
        </xdr:cNvPr>
        <xdr:cNvSpPr txBox="1">
          <a:spLocks noChangeArrowheads="1"/>
        </xdr:cNvSpPr>
      </xdr:nvSpPr>
      <xdr:spPr bwMode="auto">
        <a:xfrm>
          <a:off x="9525" y="1419225"/>
          <a:ext cx="6572250" cy="466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ctr" upright="1"/>
        <a:lstStyle/>
        <a:p>
          <a:pPr algn="ctr" rtl="0">
            <a:defRPr sz="1000"/>
          </a:pPr>
          <a:r>
            <a:rPr lang="en-US" sz="1150" b="1" i="0" u="none" strike="noStrike" baseline="0">
              <a:solidFill>
                <a:srgbClr val="000000"/>
              </a:solidFill>
              <a:latin typeface="Times New Roman"/>
              <a:cs typeface="Times New Roman"/>
            </a:rPr>
            <a:t>BÁO CÁO VỀ HOẠT ĐỘNG ĐẦU TƯ</a:t>
          </a:r>
        </a:p>
        <a:p>
          <a:pPr algn="ctr" rtl="0">
            <a:defRPr sz="1000"/>
          </a:pPr>
          <a:r>
            <a:rPr lang="en-US" sz="1150" b="1" i="0" u="none" strike="noStrike" baseline="0">
              <a:solidFill>
                <a:srgbClr val="000000"/>
              </a:solidFill>
              <a:latin typeface="Times New Roman"/>
              <a:cs typeface="Times New Roman"/>
            </a:rPr>
            <a:t>REPORT ON INVESTMENT ACTIVITIES</a:t>
          </a:r>
        </a:p>
      </xdr:txBody>
    </xdr:sp>
    <xdr:clientData/>
  </xdr:twoCellAnchor>
  <xdr:twoCellAnchor editAs="oneCell">
    <xdr:from>
      <xdr:col>0</xdr:col>
      <xdr:colOff>9525</xdr:colOff>
      <xdr:row>4</xdr:row>
      <xdr:rowOff>9525</xdr:rowOff>
    </xdr:from>
    <xdr:to>
      <xdr:col>5</xdr:col>
      <xdr:colOff>876300</xdr:colOff>
      <xdr:row>5</xdr:row>
      <xdr:rowOff>9525</xdr:rowOff>
    </xdr:to>
    <xdr:sp macro="" textlink="" fLocksText="0">
      <xdr:nvSpPr>
        <xdr:cNvPr id="6" name="Text Box 5">
          <a:extLst>
            <a:ext uri="{FF2B5EF4-FFF2-40B4-BE49-F238E27FC236}">
              <a16:creationId xmlns:a16="http://schemas.microsoft.com/office/drawing/2014/main" id="{F7C59DB2-697C-4B5C-89BE-9F1F081EDED9}"/>
            </a:ext>
          </a:extLst>
        </xdr:cNvPr>
        <xdr:cNvSpPr txBox="1">
          <a:spLocks noChangeArrowheads="1"/>
        </xdr:cNvSpPr>
      </xdr:nvSpPr>
      <xdr:spPr bwMode="auto">
        <a:xfrm>
          <a:off x="9525" y="1885950"/>
          <a:ext cx="6572250" cy="2857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ctr" upright="1"/>
        <a:lstStyle/>
        <a:p>
          <a:pPr algn="ctr" rtl="0">
            <a:defRPr sz="1000"/>
          </a:pPr>
          <a:r>
            <a:rPr lang="en-US" sz="975" b="0" i="0" u="none" strike="noStrike" baseline="0">
              <a:solidFill>
                <a:srgbClr val="000000"/>
              </a:solidFill>
              <a:latin typeface="Times New Roman"/>
              <a:cs typeface="Times New Roman"/>
            </a:rPr>
            <a:t>Tháng 06 năm 2025 / Jun 2025</a:t>
          </a:r>
        </a:p>
      </xdr:txBody>
    </xdr:sp>
    <xdr:clientData/>
  </xdr:twoCellAnchor>
  <xdr:twoCellAnchor editAs="oneCell">
    <xdr:from>
      <xdr:col>0</xdr:col>
      <xdr:colOff>9525</xdr:colOff>
      <xdr:row>5</xdr:row>
      <xdr:rowOff>9525</xdr:rowOff>
    </xdr:from>
    <xdr:to>
      <xdr:col>1</xdr:col>
      <xdr:colOff>9525</xdr:colOff>
      <xdr:row>6</xdr:row>
      <xdr:rowOff>9525</xdr:rowOff>
    </xdr:to>
    <xdr:sp macro="" textlink="" fLocksText="0">
      <xdr:nvSpPr>
        <xdr:cNvPr id="7" name="Text Box 6">
          <a:extLst>
            <a:ext uri="{FF2B5EF4-FFF2-40B4-BE49-F238E27FC236}">
              <a16:creationId xmlns:a16="http://schemas.microsoft.com/office/drawing/2014/main" id="{B2E503D5-3D12-487D-99CB-79F04234D55B}"/>
            </a:ext>
          </a:extLst>
        </xdr:cNvPr>
        <xdr:cNvSpPr txBox="1">
          <a:spLocks noChangeArrowheads="1"/>
        </xdr:cNvSpPr>
      </xdr:nvSpPr>
      <xdr:spPr bwMode="auto">
        <a:xfrm>
          <a:off x="9525" y="2171700"/>
          <a:ext cx="3810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ctr" upright="1"/>
        <a:lstStyle/>
        <a:p>
          <a:pPr algn="ctr" rtl="0">
            <a:defRPr sz="1000"/>
          </a:pPr>
          <a:r>
            <a:rPr lang="en-US" sz="975" b="1" i="0" u="none" strike="noStrike" baseline="0">
              <a:solidFill>
                <a:srgbClr val="000000"/>
              </a:solidFill>
              <a:latin typeface="Times New Roman"/>
              <a:cs typeface="Times New Roman"/>
            </a:rPr>
            <a:t>1</a:t>
          </a:r>
        </a:p>
      </xdr:txBody>
    </xdr:sp>
    <xdr:clientData/>
  </xdr:twoCellAnchor>
  <xdr:twoCellAnchor editAs="oneCell">
    <xdr:from>
      <xdr:col>1</xdr:col>
      <xdr:colOff>9525</xdr:colOff>
      <xdr:row>5</xdr:row>
      <xdr:rowOff>9525</xdr:rowOff>
    </xdr:from>
    <xdr:to>
      <xdr:col>2</xdr:col>
      <xdr:colOff>9525</xdr:colOff>
      <xdr:row>6</xdr:row>
      <xdr:rowOff>9525</xdr:rowOff>
    </xdr:to>
    <xdr:sp macro="" textlink="" fLocksText="0">
      <xdr:nvSpPr>
        <xdr:cNvPr id="8" name="Text Box 7">
          <a:extLst>
            <a:ext uri="{FF2B5EF4-FFF2-40B4-BE49-F238E27FC236}">
              <a16:creationId xmlns:a16="http://schemas.microsoft.com/office/drawing/2014/main" id="{68DE8DAE-70E2-4D9B-A8A7-5EA4FC6C499E}"/>
            </a:ext>
          </a:extLst>
        </xdr:cNvPr>
        <xdr:cNvSpPr txBox="1">
          <a:spLocks noChangeArrowheads="1"/>
        </xdr:cNvSpPr>
      </xdr:nvSpPr>
      <xdr:spPr bwMode="auto">
        <a:xfrm>
          <a:off x="390525" y="2171700"/>
          <a:ext cx="2143125"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1" i="0" u="none" strike="noStrike" baseline="0">
              <a:solidFill>
                <a:srgbClr val="000000"/>
              </a:solidFill>
              <a:latin typeface="Times New Roman"/>
              <a:cs typeface="Times New Roman"/>
            </a:rPr>
            <a:t>Tên quỹ:</a:t>
          </a:r>
        </a:p>
      </xdr:txBody>
    </xdr:sp>
    <xdr:clientData/>
  </xdr:twoCellAnchor>
  <xdr:twoCellAnchor editAs="oneCell">
    <xdr:from>
      <xdr:col>2</xdr:col>
      <xdr:colOff>9525</xdr:colOff>
      <xdr:row>5</xdr:row>
      <xdr:rowOff>9525</xdr:rowOff>
    </xdr:from>
    <xdr:to>
      <xdr:col>5</xdr:col>
      <xdr:colOff>876300</xdr:colOff>
      <xdr:row>6</xdr:row>
      <xdr:rowOff>9525</xdr:rowOff>
    </xdr:to>
    <xdr:sp macro="" textlink="" fLocksText="0">
      <xdr:nvSpPr>
        <xdr:cNvPr id="9" name="Text Box 8">
          <a:extLst>
            <a:ext uri="{FF2B5EF4-FFF2-40B4-BE49-F238E27FC236}">
              <a16:creationId xmlns:a16="http://schemas.microsoft.com/office/drawing/2014/main" id="{31F3BDD2-099C-4F0A-8C29-186DBD74BCCA}"/>
            </a:ext>
          </a:extLst>
        </xdr:cNvPr>
        <xdr:cNvSpPr txBox="1">
          <a:spLocks noChangeArrowheads="1"/>
        </xdr:cNvSpPr>
      </xdr:nvSpPr>
      <xdr:spPr bwMode="auto">
        <a:xfrm>
          <a:off x="2533650" y="2171700"/>
          <a:ext cx="4048125"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1" i="0" u="none" strike="noStrike" baseline="0">
              <a:solidFill>
                <a:srgbClr val="000000"/>
              </a:solidFill>
              <a:latin typeface="Times New Roman"/>
              <a:cs typeface="Times New Roman"/>
            </a:rPr>
            <a:t>QUỸ ĐẦU TƯ TRÁI PHIẾU BẢN VIỆT</a:t>
          </a:r>
        </a:p>
      </xdr:txBody>
    </xdr:sp>
    <xdr:clientData/>
  </xdr:twoCellAnchor>
  <xdr:twoCellAnchor editAs="oneCell">
    <xdr:from>
      <xdr:col>1</xdr:col>
      <xdr:colOff>9525</xdr:colOff>
      <xdr:row>6</xdr:row>
      <xdr:rowOff>9525</xdr:rowOff>
    </xdr:from>
    <xdr:to>
      <xdr:col>2</xdr:col>
      <xdr:colOff>9525</xdr:colOff>
      <xdr:row>7</xdr:row>
      <xdr:rowOff>9525</xdr:rowOff>
    </xdr:to>
    <xdr:sp macro="" textlink="" fLocksText="0">
      <xdr:nvSpPr>
        <xdr:cNvPr id="10" name="Text Box 9">
          <a:extLst>
            <a:ext uri="{FF2B5EF4-FFF2-40B4-BE49-F238E27FC236}">
              <a16:creationId xmlns:a16="http://schemas.microsoft.com/office/drawing/2014/main" id="{52A89A53-C649-47B6-B4A7-B5AD0BCD8643}"/>
            </a:ext>
          </a:extLst>
        </xdr:cNvPr>
        <xdr:cNvSpPr txBox="1">
          <a:spLocks noChangeArrowheads="1"/>
        </xdr:cNvSpPr>
      </xdr:nvSpPr>
      <xdr:spPr bwMode="auto">
        <a:xfrm>
          <a:off x="390525" y="2371725"/>
          <a:ext cx="2143125"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0" i="0" u="none" strike="noStrike" baseline="0">
              <a:solidFill>
                <a:srgbClr val="000000"/>
              </a:solidFill>
              <a:latin typeface="Times New Roman"/>
              <a:cs typeface="Times New Roman"/>
            </a:rPr>
            <a:t>Fund name:</a:t>
          </a:r>
        </a:p>
      </xdr:txBody>
    </xdr:sp>
    <xdr:clientData/>
  </xdr:twoCellAnchor>
  <xdr:twoCellAnchor editAs="oneCell">
    <xdr:from>
      <xdr:col>2</xdr:col>
      <xdr:colOff>9525</xdr:colOff>
      <xdr:row>6</xdr:row>
      <xdr:rowOff>9525</xdr:rowOff>
    </xdr:from>
    <xdr:to>
      <xdr:col>5</xdr:col>
      <xdr:colOff>876300</xdr:colOff>
      <xdr:row>7</xdr:row>
      <xdr:rowOff>9525</xdr:rowOff>
    </xdr:to>
    <xdr:sp macro="" textlink="" fLocksText="0">
      <xdr:nvSpPr>
        <xdr:cNvPr id="11" name="Text Box 10">
          <a:extLst>
            <a:ext uri="{FF2B5EF4-FFF2-40B4-BE49-F238E27FC236}">
              <a16:creationId xmlns:a16="http://schemas.microsoft.com/office/drawing/2014/main" id="{F2EB4A23-DDA3-4070-9A0D-7D43B3973458}"/>
            </a:ext>
          </a:extLst>
        </xdr:cNvPr>
        <xdr:cNvSpPr txBox="1">
          <a:spLocks noChangeArrowheads="1"/>
        </xdr:cNvSpPr>
      </xdr:nvSpPr>
      <xdr:spPr bwMode="auto">
        <a:xfrm>
          <a:off x="2533650" y="2371725"/>
          <a:ext cx="4048125"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0" i="0" u="none" strike="noStrike" baseline="0">
              <a:solidFill>
                <a:srgbClr val="000000"/>
              </a:solidFill>
              <a:latin typeface="Times New Roman"/>
              <a:cs typeface="Times New Roman"/>
            </a:rPr>
            <a:t>Viet Capital Fixed Income Fund</a:t>
          </a:r>
        </a:p>
      </xdr:txBody>
    </xdr:sp>
    <xdr:clientData/>
  </xdr:twoCellAnchor>
  <xdr:twoCellAnchor editAs="oneCell">
    <xdr:from>
      <xdr:col>0</xdr:col>
      <xdr:colOff>9525</xdr:colOff>
      <xdr:row>7</xdr:row>
      <xdr:rowOff>9525</xdr:rowOff>
    </xdr:from>
    <xdr:to>
      <xdr:col>1</xdr:col>
      <xdr:colOff>9525</xdr:colOff>
      <xdr:row>8</xdr:row>
      <xdr:rowOff>9525</xdr:rowOff>
    </xdr:to>
    <xdr:sp macro="" textlink="" fLocksText="0">
      <xdr:nvSpPr>
        <xdr:cNvPr id="12" name="Text Box 11">
          <a:extLst>
            <a:ext uri="{FF2B5EF4-FFF2-40B4-BE49-F238E27FC236}">
              <a16:creationId xmlns:a16="http://schemas.microsoft.com/office/drawing/2014/main" id="{CC3CA1A7-F890-4366-825F-44865BAB20FF}"/>
            </a:ext>
          </a:extLst>
        </xdr:cNvPr>
        <xdr:cNvSpPr txBox="1">
          <a:spLocks noChangeArrowheads="1"/>
        </xdr:cNvSpPr>
      </xdr:nvSpPr>
      <xdr:spPr bwMode="auto">
        <a:xfrm>
          <a:off x="9525" y="2571750"/>
          <a:ext cx="3810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ctr" rtl="0">
            <a:defRPr sz="1000"/>
          </a:pPr>
          <a:r>
            <a:rPr lang="en-US" sz="975" b="1" i="0" u="none" strike="noStrike" baseline="0">
              <a:solidFill>
                <a:srgbClr val="000000"/>
              </a:solidFill>
              <a:latin typeface="Times New Roman"/>
              <a:cs typeface="Times New Roman"/>
            </a:rPr>
            <a:t>2</a:t>
          </a:r>
        </a:p>
      </xdr:txBody>
    </xdr:sp>
    <xdr:clientData/>
  </xdr:twoCellAnchor>
  <xdr:twoCellAnchor editAs="oneCell">
    <xdr:from>
      <xdr:col>1</xdr:col>
      <xdr:colOff>9525</xdr:colOff>
      <xdr:row>7</xdr:row>
      <xdr:rowOff>9525</xdr:rowOff>
    </xdr:from>
    <xdr:to>
      <xdr:col>2</xdr:col>
      <xdr:colOff>9525</xdr:colOff>
      <xdr:row>8</xdr:row>
      <xdr:rowOff>9525</xdr:rowOff>
    </xdr:to>
    <xdr:sp macro="" textlink="" fLocksText="0">
      <xdr:nvSpPr>
        <xdr:cNvPr id="13" name="Text Box 12">
          <a:extLst>
            <a:ext uri="{FF2B5EF4-FFF2-40B4-BE49-F238E27FC236}">
              <a16:creationId xmlns:a16="http://schemas.microsoft.com/office/drawing/2014/main" id="{A25A9E35-FECB-453E-8AB3-0E22477255EE}"/>
            </a:ext>
          </a:extLst>
        </xdr:cNvPr>
        <xdr:cNvSpPr txBox="1">
          <a:spLocks noChangeArrowheads="1"/>
        </xdr:cNvSpPr>
      </xdr:nvSpPr>
      <xdr:spPr bwMode="auto">
        <a:xfrm>
          <a:off x="390525" y="2571750"/>
          <a:ext cx="2143125"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1" i="0" u="none" strike="noStrike" baseline="0">
              <a:solidFill>
                <a:srgbClr val="000000"/>
              </a:solidFill>
              <a:latin typeface="Times New Roman"/>
              <a:cs typeface="Times New Roman"/>
            </a:rPr>
            <a:t>Tên Công ty Quản lý Quỹ:</a:t>
          </a:r>
        </a:p>
      </xdr:txBody>
    </xdr:sp>
    <xdr:clientData/>
  </xdr:twoCellAnchor>
  <xdr:twoCellAnchor editAs="oneCell">
    <xdr:from>
      <xdr:col>2</xdr:col>
      <xdr:colOff>9525</xdr:colOff>
      <xdr:row>7</xdr:row>
      <xdr:rowOff>9525</xdr:rowOff>
    </xdr:from>
    <xdr:to>
      <xdr:col>5</xdr:col>
      <xdr:colOff>876300</xdr:colOff>
      <xdr:row>8</xdr:row>
      <xdr:rowOff>9525</xdr:rowOff>
    </xdr:to>
    <xdr:sp macro="" textlink="" fLocksText="0">
      <xdr:nvSpPr>
        <xdr:cNvPr id="14" name="Text Box 13">
          <a:extLst>
            <a:ext uri="{FF2B5EF4-FFF2-40B4-BE49-F238E27FC236}">
              <a16:creationId xmlns:a16="http://schemas.microsoft.com/office/drawing/2014/main" id="{875C0354-3572-4CA9-A30C-C72AF913841C}"/>
            </a:ext>
          </a:extLst>
        </xdr:cNvPr>
        <xdr:cNvSpPr txBox="1">
          <a:spLocks noChangeArrowheads="1"/>
        </xdr:cNvSpPr>
      </xdr:nvSpPr>
      <xdr:spPr bwMode="auto">
        <a:xfrm>
          <a:off x="2533650" y="2571750"/>
          <a:ext cx="4048125"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1" i="0" u="none" strike="noStrike" baseline="0">
              <a:solidFill>
                <a:srgbClr val="000000"/>
              </a:solidFill>
              <a:latin typeface="Times New Roman"/>
              <a:cs typeface="Times New Roman"/>
            </a:rPr>
            <a:t>Công Ty Cổ phần Quản Lý Quỹ Đầu Tư Chứng Khoán Bản Việt</a:t>
          </a:r>
        </a:p>
      </xdr:txBody>
    </xdr:sp>
    <xdr:clientData/>
  </xdr:twoCellAnchor>
  <xdr:twoCellAnchor editAs="oneCell">
    <xdr:from>
      <xdr:col>1</xdr:col>
      <xdr:colOff>9525</xdr:colOff>
      <xdr:row>8</xdr:row>
      <xdr:rowOff>9525</xdr:rowOff>
    </xdr:from>
    <xdr:to>
      <xdr:col>2</xdr:col>
      <xdr:colOff>9525</xdr:colOff>
      <xdr:row>9</xdr:row>
      <xdr:rowOff>9525</xdr:rowOff>
    </xdr:to>
    <xdr:sp macro="" textlink="" fLocksText="0">
      <xdr:nvSpPr>
        <xdr:cNvPr id="15" name="Text Box 14">
          <a:extLst>
            <a:ext uri="{FF2B5EF4-FFF2-40B4-BE49-F238E27FC236}">
              <a16:creationId xmlns:a16="http://schemas.microsoft.com/office/drawing/2014/main" id="{7ACAF250-7093-4BEC-AA37-337D60177D79}"/>
            </a:ext>
          </a:extLst>
        </xdr:cNvPr>
        <xdr:cNvSpPr txBox="1">
          <a:spLocks noChangeArrowheads="1"/>
        </xdr:cNvSpPr>
      </xdr:nvSpPr>
      <xdr:spPr bwMode="auto">
        <a:xfrm>
          <a:off x="390525" y="2771775"/>
          <a:ext cx="2143125"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0" i="0" u="none" strike="noStrike" baseline="0">
              <a:solidFill>
                <a:srgbClr val="000000"/>
              </a:solidFill>
              <a:latin typeface="Times New Roman"/>
              <a:cs typeface="Times New Roman"/>
            </a:rPr>
            <a:t>Fund Management Company:</a:t>
          </a:r>
        </a:p>
      </xdr:txBody>
    </xdr:sp>
    <xdr:clientData/>
  </xdr:twoCellAnchor>
  <xdr:twoCellAnchor editAs="oneCell">
    <xdr:from>
      <xdr:col>2</xdr:col>
      <xdr:colOff>9525</xdr:colOff>
      <xdr:row>8</xdr:row>
      <xdr:rowOff>9525</xdr:rowOff>
    </xdr:from>
    <xdr:to>
      <xdr:col>5</xdr:col>
      <xdr:colOff>876300</xdr:colOff>
      <xdr:row>9</xdr:row>
      <xdr:rowOff>9525</xdr:rowOff>
    </xdr:to>
    <xdr:sp macro="" textlink="" fLocksText="0">
      <xdr:nvSpPr>
        <xdr:cNvPr id="16" name="Text Box 15">
          <a:extLst>
            <a:ext uri="{FF2B5EF4-FFF2-40B4-BE49-F238E27FC236}">
              <a16:creationId xmlns:a16="http://schemas.microsoft.com/office/drawing/2014/main" id="{8F07DAC1-7631-49A3-BEFF-ABFFF49E6B03}"/>
            </a:ext>
          </a:extLst>
        </xdr:cNvPr>
        <xdr:cNvSpPr txBox="1">
          <a:spLocks noChangeArrowheads="1"/>
        </xdr:cNvSpPr>
      </xdr:nvSpPr>
      <xdr:spPr bwMode="auto">
        <a:xfrm>
          <a:off x="2533650" y="2771775"/>
          <a:ext cx="4048125"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0" i="0" u="none" strike="noStrike" baseline="0">
              <a:solidFill>
                <a:srgbClr val="000000"/>
              </a:solidFill>
              <a:latin typeface="Times New Roman"/>
              <a:cs typeface="Times New Roman"/>
            </a:rPr>
            <a:t>Viet Capital Asset Management Joint Stock Company</a:t>
          </a:r>
        </a:p>
      </xdr:txBody>
    </xdr:sp>
    <xdr:clientData/>
  </xdr:twoCellAnchor>
  <xdr:twoCellAnchor editAs="oneCell">
    <xdr:from>
      <xdr:col>0</xdr:col>
      <xdr:colOff>9525</xdr:colOff>
      <xdr:row>9</xdr:row>
      <xdr:rowOff>9525</xdr:rowOff>
    </xdr:from>
    <xdr:to>
      <xdr:col>1</xdr:col>
      <xdr:colOff>9525</xdr:colOff>
      <xdr:row>10</xdr:row>
      <xdr:rowOff>9525</xdr:rowOff>
    </xdr:to>
    <xdr:sp macro="" textlink="" fLocksText="0">
      <xdr:nvSpPr>
        <xdr:cNvPr id="17" name="Text Box 16">
          <a:extLst>
            <a:ext uri="{FF2B5EF4-FFF2-40B4-BE49-F238E27FC236}">
              <a16:creationId xmlns:a16="http://schemas.microsoft.com/office/drawing/2014/main" id="{016312F2-9A5F-4626-ADD6-62AB1F886CDB}"/>
            </a:ext>
          </a:extLst>
        </xdr:cNvPr>
        <xdr:cNvSpPr txBox="1">
          <a:spLocks noChangeArrowheads="1"/>
        </xdr:cNvSpPr>
      </xdr:nvSpPr>
      <xdr:spPr bwMode="auto">
        <a:xfrm>
          <a:off x="9525" y="2971800"/>
          <a:ext cx="3810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ctr" rtl="0">
            <a:defRPr sz="1000"/>
          </a:pPr>
          <a:r>
            <a:rPr lang="en-US" sz="975" b="1" i="0" u="none" strike="noStrike" baseline="0">
              <a:solidFill>
                <a:srgbClr val="000000"/>
              </a:solidFill>
              <a:latin typeface="Times New Roman"/>
              <a:cs typeface="Times New Roman"/>
            </a:rPr>
            <a:t>3</a:t>
          </a:r>
        </a:p>
      </xdr:txBody>
    </xdr:sp>
    <xdr:clientData/>
  </xdr:twoCellAnchor>
  <xdr:twoCellAnchor editAs="oneCell">
    <xdr:from>
      <xdr:col>1</xdr:col>
      <xdr:colOff>9525</xdr:colOff>
      <xdr:row>9</xdr:row>
      <xdr:rowOff>9525</xdr:rowOff>
    </xdr:from>
    <xdr:to>
      <xdr:col>2</xdr:col>
      <xdr:colOff>9525</xdr:colOff>
      <xdr:row>10</xdr:row>
      <xdr:rowOff>9525</xdr:rowOff>
    </xdr:to>
    <xdr:sp macro="" textlink="" fLocksText="0">
      <xdr:nvSpPr>
        <xdr:cNvPr id="18" name="Text Box 17">
          <a:extLst>
            <a:ext uri="{FF2B5EF4-FFF2-40B4-BE49-F238E27FC236}">
              <a16:creationId xmlns:a16="http://schemas.microsoft.com/office/drawing/2014/main" id="{3D782282-B74D-448E-BB69-DD856C442854}"/>
            </a:ext>
          </a:extLst>
        </xdr:cNvPr>
        <xdr:cNvSpPr txBox="1">
          <a:spLocks noChangeArrowheads="1"/>
        </xdr:cNvSpPr>
      </xdr:nvSpPr>
      <xdr:spPr bwMode="auto">
        <a:xfrm>
          <a:off x="390525" y="2971800"/>
          <a:ext cx="2143125"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1" i="0" u="none" strike="noStrike" baseline="0">
              <a:solidFill>
                <a:srgbClr val="000000"/>
              </a:solidFill>
              <a:latin typeface="Times New Roman"/>
              <a:cs typeface="Times New Roman"/>
            </a:rPr>
            <a:t>Ngân hàng Giám sát:</a:t>
          </a:r>
        </a:p>
      </xdr:txBody>
    </xdr:sp>
    <xdr:clientData/>
  </xdr:twoCellAnchor>
  <xdr:twoCellAnchor editAs="oneCell">
    <xdr:from>
      <xdr:col>2</xdr:col>
      <xdr:colOff>9525</xdr:colOff>
      <xdr:row>9</xdr:row>
      <xdr:rowOff>9525</xdr:rowOff>
    </xdr:from>
    <xdr:to>
      <xdr:col>5</xdr:col>
      <xdr:colOff>876300</xdr:colOff>
      <xdr:row>10</xdr:row>
      <xdr:rowOff>9525</xdr:rowOff>
    </xdr:to>
    <xdr:sp macro="" textlink="" fLocksText="0">
      <xdr:nvSpPr>
        <xdr:cNvPr id="19" name="Text Box 18">
          <a:extLst>
            <a:ext uri="{FF2B5EF4-FFF2-40B4-BE49-F238E27FC236}">
              <a16:creationId xmlns:a16="http://schemas.microsoft.com/office/drawing/2014/main" id="{41C3B2E8-6346-403B-B070-66CB11CF2001}"/>
            </a:ext>
          </a:extLst>
        </xdr:cNvPr>
        <xdr:cNvSpPr txBox="1">
          <a:spLocks noChangeArrowheads="1"/>
        </xdr:cNvSpPr>
      </xdr:nvSpPr>
      <xdr:spPr bwMode="auto">
        <a:xfrm>
          <a:off x="2533650" y="2971800"/>
          <a:ext cx="4048125"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1" i="0" u="none" strike="noStrike" baseline="0">
              <a:solidFill>
                <a:srgbClr val="000000"/>
              </a:solidFill>
              <a:latin typeface="Times New Roman"/>
              <a:cs typeface="Times New Roman"/>
            </a:rPr>
            <a:t>Ngân hàng TMCP Ngoại Thương Việt Nam</a:t>
          </a:r>
        </a:p>
      </xdr:txBody>
    </xdr:sp>
    <xdr:clientData/>
  </xdr:twoCellAnchor>
  <xdr:twoCellAnchor editAs="oneCell">
    <xdr:from>
      <xdr:col>1</xdr:col>
      <xdr:colOff>9525</xdr:colOff>
      <xdr:row>10</xdr:row>
      <xdr:rowOff>9525</xdr:rowOff>
    </xdr:from>
    <xdr:to>
      <xdr:col>2</xdr:col>
      <xdr:colOff>9525</xdr:colOff>
      <xdr:row>11</xdr:row>
      <xdr:rowOff>9525</xdr:rowOff>
    </xdr:to>
    <xdr:sp macro="" textlink="" fLocksText="0">
      <xdr:nvSpPr>
        <xdr:cNvPr id="20" name="Text Box 19">
          <a:extLst>
            <a:ext uri="{FF2B5EF4-FFF2-40B4-BE49-F238E27FC236}">
              <a16:creationId xmlns:a16="http://schemas.microsoft.com/office/drawing/2014/main" id="{AA3F7884-8652-47BC-927C-6DE1933FEBDB}"/>
            </a:ext>
          </a:extLst>
        </xdr:cNvPr>
        <xdr:cNvSpPr txBox="1">
          <a:spLocks noChangeArrowheads="1"/>
        </xdr:cNvSpPr>
      </xdr:nvSpPr>
      <xdr:spPr bwMode="auto">
        <a:xfrm>
          <a:off x="390525" y="3171825"/>
          <a:ext cx="2143125"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0" i="0" u="none" strike="noStrike" baseline="0">
              <a:solidFill>
                <a:srgbClr val="000000"/>
              </a:solidFill>
              <a:latin typeface="Times New Roman"/>
              <a:cs typeface="Times New Roman"/>
            </a:rPr>
            <a:t>Supervising bank:</a:t>
          </a:r>
        </a:p>
      </xdr:txBody>
    </xdr:sp>
    <xdr:clientData/>
  </xdr:twoCellAnchor>
  <xdr:twoCellAnchor editAs="oneCell">
    <xdr:from>
      <xdr:col>2</xdr:col>
      <xdr:colOff>9525</xdr:colOff>
      <xdr:row>10</xdr:row>
      <xdr:rowOff>9525</xdr:rowOff>
    </xdr:from>
    <xdr:to>
      <xdr:col>5</xdr:col>
      <xdr:colOff>876300</xdr:colOff>
      <xdr:row>11</xdr:row>
      <xdr:rowOff>9525</xdr:rowOff>
    </xdr:to>
    <xdr:sp macro="" textlink="" fLocksText="0">
      <xdr:nvSpPr>
        <xdr:cNvPr id="21" name="Text Box 20">
          <a:extLst>
            <a:ext uri="{FF2B5EF4-FFF2-40B4-BE49-F238E27FC236}">
              <a16:creationId xmlns:a16="http://schemas.microsoft.com/office/drawing/2014/main" id="{30BBDB41-A2BD-4C4F-8DF9-E4E9C64E2792}"/>
            </a:ext>
          </a:extLst>
        </xdr:cNvPr>
        <xdr:cNvSpPr txBox="1">
          <a:spLocks noChangeArrowheads="1"/>
        </xdr:cNvSpPr>
      </xdr:nvSpPr>
      <xdr:spPr bwMode="auto">
        <a:xfrm>
          <a:off x="2533650" y="3171825"/>
          <a:ext cx="4048125"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0" i="0" u="none" strike="noStrike" baseline="0">
              <a:solidFill>
                <a:srgbClr val="000000"/>
              </a:solidFill>
              <a:latin typeface="Times New Roman"/>
              <a:cs typeface="Times New Roman"/>
            </a:rPr>
            <a:t>Joint Stock Commercial Bank for Foreign Trade of Vietnam</a:t>
          </a:r>
        </a:p>
      </xdr:txBody>
    </xdr:sp>
    <xdr:clientData/>
  </xdr:twoCellAnchor>
  <xdr:twoCellAnchor editAs="oneCell">
    <xdr:from>
      <xdr:col>0</xdr:col>
      <xdr:colOff>9525</xdr:colOff>
      <xdr:row>11</xdr:row>
      <xdr:rowOff>9525</xdr:rowOff>
    </xdr:from>
    <xdr:to>
      <xdr:col>1</xdr:col>
      <xdr:colOff>9525</xdr:colOff>
      <xdr:row>12</xdr:row>
      <xdr:rowOff>9525</xdr:rowOff>
    </xdr:to>
    <xdr:sp macro="" textlink="" fLocksText="0">
      <xdr:nvSpPr>
        <xdr:cNvPr id="22" name="Text Box 21">
          <a:extLst>
            <a:ext uri="{FF2B5EF4-FFF2-40B4-BE49-F238E27FC236}">
              <a16:creationId xmlns:a16="http://schemas.microsoft.com/office/drawing/2014/main" id="{CE5A2FC5-298C-40C8-AF82-6ED75935907C}"/>
            </a:ext>
          </a:extLst>
        </xdr:cNvPr>
        <xdr:cNvSpPr txBox="1">
          <a:spLocks noChangeArrowheads="1"/>
        </xdr:cNvSpPr>
      </xdr:nvSpPr>
      <xdr:spPr bwMode="auto">
        <a:xfrm>
          <a:off x="9525" y="3371850"/>
          <a:ext cx="3810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ctr" rtl="0">
            <a:defRPr sz="1000"/>
          </a:pPr>
          <a:r>
            <a:rPr lang="en-US" sz="975" b="1" i="0" u="none" strike="noStrike" baseline="0">
              <a:solidFill>
                <a:srgbClr val="000000"/>
              </a:solidFill>
              <a:latin typeface="Times New Roman"/>
              <a:cs typeface="Times New Roman"/>
            </a:rPr>
            <a:t>4</a:t>
          </a:r>
        </a:p>
      </xdr:txBody>
    </xdr:sp>
    <xdr:clientData/>
  </xdr:twoCellAnchor>
  <xdr:twoCellAnchor editAs="oneCell">
    <xdr:from>
      <xdr:col>1</xdr:col>
      <xdr:colOff>9525</xdr:colOff>
      <xdr:row>11</xdr:row>
      <xdr:rowOff>9525</xdr:rowOff>
    </xdr:from>
    <xdr:to>
      <xdr:col>2</xdr:col>
      <xdr:colOff>9525</xdr:colOff>
      <xdr:row>12</xdr:row>
      <xdr:rowOff>9525</xdr:rowOff>
    </xdr:to>
    <xdr:sp macro="" textlink="" fLocksText="0">
      <xdr:nvSpPr>
        <xdr:cNvPr id="23" name="Text Box 22">
          <a:extLst>
            <a:ext uri="{FF2B5EF4-FFF2-40B4-BE49-F238E27FC236}">
              <a16:creationId xmlns:a16="http://schemas.microsoft.com/office/drawing/2014/main" id="{FFDA0B19-F900-4562-AEBE-D61C1FE1F9C4}"/>
            </a:ext>
          </a:extLst>
        </xdr:cNvPr>
        <xdr:cNvSpPr txBox="1">
          <a:spLocks noChangeArrowheads="1"/>
        </xdr:cNvSpPr>
      </xdr:nvSpPr>
      <xdr:spPr bwMode="auto">
        <a:xfrm>
          <a:off x="390525" y="3371850"/>
          <a:ext cx="2143125"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1" i="0" u="none" strike="noStrike" baseline="0">
              <a:solidFill>
                <a:srgbClr val="000000"/>
              </a:solidFill>
              <a:latin typeface="Times New Roman"/>
              <a:cs typeface="Times New Roman"/>
            </a:rPr>
            <a:t>Ngày lập báo cáo:</a:t>
          </a:r>
        </a:p>
      </xdr:txBody>
    </xdr:sp>
    <xdr:clientData/>
  </xdr:twoCellAnchor>
  <xdr:twoCellAnchor editAs="oneCell">
    <xdr:from>
      <xdr:col>2</xdr:col>
      <xdr:colOff>9525</xdr:colOff>
      <xdr:row>11</xdr:row>
      <xdr:rowOff>9525</xdr:rowOff>
    </xdr:from>
    <xdr:to>
      <xdr:col>5</xdr:col>
      <xdr:colOff>876300</xdr:colOff>
      <xdr:row>12</xdr:row>
      <xdr:rowOff>9525</xdr:rowOff>
    </xdr:to>
    <xdr:sp macro="" textlink="" fLocksText="0">
      <xdr:nvSpPr>
        <xdr:cNvPr id="24" name="Text Box 23">
          <a:extLst>
            <a:ext uri="{FF2B5EF4-FFF2-40B4-BE49-F238E27FC236}">
              <a16:creationId xmlns:a16="http://schemas.microsoft.com/office/drawing/2014/main" id="{B963E312-B62B-4DC9-BFB3-A1C79661D5F6}"/>
            </a:ext>
          </a:extLst>
        </xdr:cNvPr>
        <xdr:cNvSpPr txBox="1">
          <a:spLocks noChangeArrowheads="1"/>
        </xdr:cNvSpPr>
      </xdr:nvSpPr>
      <xdr:spPr bwMode="auto">
        <a:xfrm>
          <a:off x="2533650" y="3371850"/>
          <a:ext cx="4048125"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1" i="0" u="none" strike="noStrike" baseline="0">
              <a:solidFill>
                <a:srgbClr val="000000"/>
              </a:solidFill>
              <a:latin typeface="Times New Roman"/>
              <a:cs typeface="Times New Roman"/>
            </a:rPr>
            <a:t>02/07/2025</a:t>
          </a:r>
        </a:p>
      </xdr:txBody>
    </xdr:sp>
    <xdr:clientData/>
  </xdr:twoCellAnchor>
  <xdr:twoCellAnchor editAs="oneCell">
    <xdr:from>
      <xdr:col>1</xdr:col>
      <xdr:colOff>9525</xdr:colOff>
      <xdr:row>12</xdr:row>
      <xdr:rowOff>9525</xdr:rowOff>
    </xdr:from>
    <xdr:to>
      <xdr:col>2</xdr:col>
      <xdr:colOff>9525</xdr:colOff>
      <xdr:row>13</xdr:row>
      <xdr:rowOff>9525</xdr:rowOff>
    </xdr:to>
    <xdr:sp macro="" textlink="" fLocksText="0">
      <xdr:nvSpPr>
        <xdr:cNvPr id="25" name="Text Box 24">
          <a:extLst>
            <a:ext uri="{FF2B5EF4-FFF2-40B4-BE49-F238E27FC236}">
              <a16:creationId xmlns:a16="http://schemas.microsoft.com/office/drawing/2014/main" id="{24F876CB-8B32-4C48-91DA-68F79BD9E04E}"/>
            </a:ext>
          </a:extLst>
        </xdr:cNvPr>
        <xdr:cNvSpPr txBox="1">
          <a:spLocks noChangeArrowheads="1"/>
        </xdr:cNvSpPr>
      </xdr:nvSpPr>
      <xdr:spPr bwMode="auto">
        <a:xfrm>
          <a:off x="390525" y="3571875"/>
          <a:ext cx="2143125"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0" i="0" u="none" strike="noStrike" baseline="0">
              <a:solidFill>
                <a:srgbClr val="000000"/>
              </a:solidFill>
              <a:latin typeface="Times New Roman"/>
              <a:cs typeface="Times New Roman"/>
            </a:rPr>
            <a:t>Reporting Date:</a:t>
          </a:r>
        </a:p>
      </xdr:txBody>
    </xdr:sp>
    <xdr:clientData/>
  </xdr:twoCellAnchor>
  <xdr:twoCellAnchor editAs="oneCell">
    <xdr:from>
      <xdr:col>2</xdr:col>
      <xdr:colOff>9525</xdr:colOff>
      <xdr:row>12</xdr:row>
      <xdr:rowOff>9525</xdr:rowOff>
    </xdr:from>
    <xdr:to>
      <xdr:col>5</xdr:col>
      <xdr:colOff>876300</xdr:colOff>
      <xdr:row>13</xdr:row>
      <xdr:rowOff>9525</xdr:rowOff>
    </xdr:to>
    <xdr:sp macro="" textlink="" fLocksText="0">
      <xdr:nvSpPr>
        <xdr:cNvPr id="26" name="Text Box 25">
          <a:extLst>
            <a:ext uri="{FF2B5EF4-FFF2-40B4-BE49-F238E27FC236}">
              <a16:creationId xmlns:a16="http://schemas.microsoft.com/office/drawing/2014/main" id="{ED4384B6-F49C-4A63-8645-7B00FD62BA3E}"/>
            </a:ext>
          </a:extLst>
        </xdr:cNvPr>
        <xdr:cNvSpPr txBox="1">
          <a:spLocks noChangeArrowheads="1"/>
        </xdr:cNvSpPr>
      </xdr:nvSpPr>
      <xdr:spPr bwMode="auto">
        <a:xfrm>
          <a:off x="2533650" y="3571875"/>
          <a:ext cx="4048125"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0" i="0" u="none" strike="noStrike" baseline="0">
              <a:solidFill>
                <a:srgbClr val="000000"/>
              </a:solidFill>
              <a:latin typeface="Times New Roman"/>
              <a:cs typeface="Times New Roman"/>
            </a:rPr>
            <a:t>02 Jul 2025</a:t>
          </a:r>
        </a:p>
      </xdr:txBody>
    </xdr:sp>
    <xdr:clientData/>
  </xdr:twoCellAnchor>
  <xdr:twoCellAnchor editAs="oneCell">
    <xdr:from>
      <xdr:col>0</xdr:col>
      <xdr:colOff>9525</xdr:colOff>
      <xdr:row>14</xdr:row>
      <xdr:rowOff>9525</xdr:rowOff>
    </xdr:from>
    <xdr:to>
      <xdr:col>5</xdr:col>
      <xdr:colOff>876300</xdr:colOff>
      <xdr:row>15</xdr:row>
      <xdr:rowOff>9525</xdr:rowOff>
    </xdr:to>
    <xdr:sp macro="" textlink="" fLocksText="0">
      <xdr:nvSpPr>
        <xdr:cNvPr id="27" name="Text Box 26">
          <a:extLst>
            <a:ext uri="{FF2B5EF4-FFF2-40B4-BE49-F238E27FC236}">
              <a16:creationId xmlns:a16="http://schemas.microsoft.com/office/drawing/2014/main" id="{B5589614-C8A2-4D93-9912-674DA01E1476}"/>
            </a:ext>
          </a:extLst>
        </xdr:cNvPr>
        <xdr:cNvSpPr txBox="1">
          <a:spLocks noChangeArrowheads="1"/>
        </xdr:cNvSpPr>
      </xdr:nvSpPr>
      <xdr:spPr bwMode="auto">
        <a:xfrm>
          <a:off x="9525" y="3962400"/>
          <a:ext cx="6572250" cy="333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1" i="0" u="none" strike="noStrike" baseline="0">
              <a:solidFill>
                <a:srgbClr val="000000"/>
              </a:solidFill>
              <a:latin typeface="Times New Roman"/>
              <a:cs typeface="Times New Roman"/>
            </a:rPr>
            <a:t>A. BÁO CÁO CHUNG VỀ HOẠT ĐỘNG ĐẦU TƯ CỦA QUỸ/GENERAL INFOMATION ON FUND'S INVESTMENT ACTIVITIES</a:t>
          </a:r>
        </a:p>
      </xdr:txBody>
    </xdr:sp>
    <xdr:clientData/>
  </xdr:twoCellAnchor>
  <xdr:twoCellAnchor editAs="oneCell">
    <xdr:from>
      <xdr:col>0</xdr:col>
      <xdr:colOff>9525</xdr:colOff>
      <xdr:row>15</xdr:row>
      <xdr:rowOff>9525</xdr:rowOff>
    </xdr:from>
    <xdr:to>
      <xdr:col>5</xdr:col>
      <xdr:colOff>876300</xdr:colOff>
      <xdr:row>16</xdr:row>
      <xdr:rowOff>9525</xdr:rowOff>
    </xdr:to>
    <xdr:sp macro="" textlink="" fLocksText="0">
      <xdr:nvSpPr>
        <xdr:cNvPr id="28" name="Text Box 27">
          <a:extLst>
            <a:ext uri="{FF2B5EF4-FFF2-40B4-BE49-F238E27FC236}">
              <a16:creationId xmlns:a16="http://schemas.microsoft.com/office/drawing/2014/main" id="{8FC834CF-21A6-4120-BD15-3B7F51289DEB}"/>
            </a:ext>
          </a:extLst>
        </xdr:cNvPr>
        <xdr:cNvSpPr txBox="1">
          <a:spLocks noChangeArrowheads="1"/>
        </xdr:cNvSpPr>
      </xdr:nvSpPr>
      <xdr:spPr bwMode="auto">
        <a:xfrm>
          <a:off x="9525" y="4295775"/>
          <a:ext cx="6572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1" i="0" u="none" strike="noStrike" baseline="0">
              <a:solidFill>
                <a:srgbClr val="000000"/>
              </a:solidFill>
              <a:latin typeface="Times New Roman"/>
              <a:cs typeface="Times New Roman"/>
            </a:rPr>
            <a:t>II. BÁO CÁO KẾT QUẢ HOẠT ĐỘNG / PROFIT AND LOSS REPORT</a:t>
          </a:r>
        </a:p>
      </xdr:txBody>
    </xdr:sp>
    <xdr:clientData/>
  </xdr:twoCellAnchor>
  <xdr:twoCellAnchor editAs="oneCell">
    <xdr:from>
      <xdr:col>3</xdr:col>
      <xdr:colOff>1152525</xdr:colOff>
      <xdr:row>16</xdr:row>
      <xdr:rowOff>9525</xdr:rowOff>
    </xdr:from>
    <xdr:to>
      <xdr:col>5</xdr:col>
      <xdr:colOff>876300</xdr:colOff>
      <xdr:row>17</xdr:row>
      <xdr:rowOff>9525</xdr:rowOff>
    </xdr:to>
    <xdr:sp macro="" textlink="" fLocksText="0">
      <xdr:nvSpPr>
        <xdr:cNvPr id="29" name="Text Box 28">
          <a:extLst>
            <a:ext uri="{FF2B5EF4-FFF2-40B4-BE49-F238E27FC236}">
              <a16:creationId xmlns:a16="http://schemas.microsoft.com/office/drawing/2014/main" id="{773C4D44-3ABB-4B3D-8EDF-699237F09D3B}"/>
            </a:ext>
          </a:extLst>
        </xdr:cNvPr>
        <xdr:cNvSpPr txBox="1">
          <a:spLocks noChangeArrowheads="1"/>
        </xdr:cNvSpPr>
      </xdr:nvSpPr>
      <xdr:spPr bwMode="auto">
        <a:xfrm>
          <a:off x="4295775" y="4495800"/>
          <a:ext cx="22860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r" rtl="0">
            <a:defRPr sz="1000"/>
          </a:pPr>
          <a:r>
            <a:rPr lang="en-US" sz="975" b="0" i="0" u="none" strike="noStrike" baseline="0">
              <a:solidFill>
                <a:srgbClr val="000000"/>
              </a:solidFill>
              <a:latin typeface="Times New Roman"/>
              <a:cs typeface="Times New Roman"/>
            </a:rPr>
            <a:t>Đơn vị tính/Currency: VND</a:t>
          </a:r>
        </a:p>
      </xdr:txBody>
    </xdr:sp>
    <xdr:clientData/>
  </xdr:twoCellAnchor>
  <xdr:twoCellAnchor editAs="oneCell">
    <xdr:from>
      <xdr:col>0</xdr:col>
      <xdr:colOff>9525</xdr:colOff>
      <xdr:row>80</xdr:row>
      <xdr:rowOff>9525</xdr:rowOff>
    </xdr:from>
    <xdr:to>
      <xdr:col>3</xdr:col>
      <xdr:colOff>9525</xdr:colOff>
      <xdr:row>81</xdr:row>
      <xdr:rowOff>9525</xdr:rowOff>
    </xdr:to>
    <xdr:sp macro="" textlink="" fLocksText="0">
      <xdr:nvSpPr>
        <xdr:cNvPr id="30" name="Text Box 29">
          <a:extLst>
            <a:ext uri="{FF2B5EF4-FFF2-40B4-BE49-F238E27FC236}">
              <a16:creationId xmlns:a16="http://schemas.microsoft.com/office/drawing/2014/main" id="{E5C6B1DC-2E0D-452A-BF1D-11F605401FB9}"/>
            </a:ext>
          </a:extLst>
        </xdr:cNvPr>
        <xdr:cNvSpPr txBox="1">
          <a:spLocks noChangeArrowheads="1"/>
        </xdr:cNvSpPr>
      </xdr:nvSpPr>
      <xdr:spPr bwMode="auto">
        <a:xfrm>
          <a:off x="9525" y="39147750"/>
          <a:ext cx="3143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ctr" upright="1"/>
        <a:lstStyle/>
        <a:p>
          <a:pPr algn="ctr" rtl="0">
            <a:defRPr sz="1000"/>
          </a:pPr>
          <a:r>
            <a:rPr lang="en-US" sz="975" b="1" i="0" u="none" strike="noStrike" baseline="0">
              <a:solidFill>
                <a:srgbClr val="000000"/>
              </a:solidFill>
              <a:latin typeface="Times New Roman"/>
              <a:cs typeface="Times New Roman"/>
            </a:rPr>
            <a:t>Đại diện có thẩm quyền của Ngân hàng Giám sát</a:t>
          </a:r>
        </a:p>
      </xdr:txBody>
    </xdr:sp>
    <xdr:clientData/>
  </xdr:twoCellAnchor>
  <xdr:twoCellAnchor editAs="oneCell">
    <xdr:from>
      <xdr:col>3</xdr:col>
      <xdr:colOff>9525</xdr:colOff>
      <xdr:row>80</xdr:row>
      <xdr:rowOff>9525</xdr:rowOff>
    </xdr:from>
    <xdr:to>
      <xdr:col>5</xdr:col>
      <xdr:colOff>876300</xdr:colOff>
      <xdr:row>81</xdr:row>
      <xdr:rowOff>9525</xdr:rowOff>
    </xdr:to>
    <xdr:sp macro="" textlink="" fLocksText="0">
      <xdr:nvSpPr>
        <xdr:cNvPr id="31" name="Text Box 30">
          <a:extLst>
            <a:ext uri="{FF2B5EF4-FFF2-40B4-BE49-F238E27FC236}">
              <a16:creationId xmlns:a16="http://schemas.microsoft.com/office/drawing/2014/main" id="{4EE01332-FCA5-405A-AF7E-86F647B2D819}"/>
            </a:ext>
          </a:extLst>
        </xdr:cNvPr>
        <xdr:cNvSpPr txBox="1">
          <a:spLocks noChangeArrowheads="1"/>
        </xdr:cNvSpPr>
      </xdr:nvSpPr>
      <xdr:spPr bwMode="auto">
        <a:xfrm>
          <a:off x="3152775" y="39147750"/>
          <a:ext cx="34290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ctr" upright="1"/>
        <a:lstStyle/>
        <a:p>
          <a:pPr algn="ctr" rtl="0">
            <a:defRPr sz="1000"/>
          </a:pPr>
          <a:r>
            <a:rPr lang="en-US" sz="975" b="1" i="0" u="none" strike="noStrike" baseline="0">
              <a:solidFill>
                <a:srgbClr val="000000"/>
              </a:solidFill>
              <a:latin typeface="Times New Roman"/>
              <a:cs typeface="Times New Roman"/>
            </a:rPr>
            <a:t>Đại diện có thẩm quyền của Công ty Quản lý Quỹ</a:t>
          </a:r>
        </a:p>
      </xdr:txBody>
    </xdr:sp>
    <xdr:clientData/>
  </xdr:twoCellAnchor>
  <xdr:twoCellAnchor editAs="oneCell">
    <xdr:from>
      <xdr:col>0</xdr:col>
      <xdr:colOff>9525</xdr:colOff>
      <xdr:row>81</xdr:row>
      <xdr:rowOff>9525</xdr:rowOff>
    </xdr:from>
    <xdr:to>
      <xdr:col>3</xdr:col>
      <xdr:colOff>9525</xdr:colOff>
      <xdr:row>82</xdr:row>
      <xdr:rowOff>9525</xdr:rowOff>
    </xdr:to>
    <xdr:sp macro="" textlink="" fLocksText="0">
      <xdr:nvSpPr>
        <xdr:cNvPr id="32" name="Text Box 31">
          <a:extLst>
            <a:ext uri="{FF2B5EF4-FFF2-40B4-BE49-F238E27FC236}">
              <a16:creationId xmlns:a16="http://schemas.microsoft.com/office/drawing/2014/main" id="{E58392B6-279A-45A7-8C51-B120049094B9}"/>
            </a:ext>
          </a:extLst>
        </xdr:cNvPr>
        <xdr:cNvSpPr txBox="1">
          <a:spLocks noChangeArrowheads="1"/>
        </xdr:cNvSpPr>
      </xdr:nvSpPr>
      <xdr:spPr bwMode="auto">
        <a:xfrm>
          <a:off x="9525" y="39347775"/>
          <a:ext cx="3143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ctr" rtl="0">
            <a:defRPr sz="1000"/>
          </a:pPr>
          <a:r>
            <a:rPr lang="en-US" sz="975" b="0" i="0" u="none" strike="noStrike" baseline="0">
              <a:solidFill>
                <a:srgbClr val="000000"/>
              </a:solidFill>
              <a:latin typeface="Times New Roman"/>
              <a:cs typeface="Times New Roman"/>
            </a:rPr>
            <a:t>Authorised Representative of Supervisory Bank</a:t>
          </a:r>
        </a:p>
      </xdr:txBody>
    </xdr:sp>
    <xdr:clientData/>
  </xdr:twoCellAnchor>
  <xdr:twoCellAnchor editAs="oneCell">
    <xdr:from>
      <xdr:col>3</xdr:col>
      <xdr:colOff>9525</xdr:colOff>
      <xdr:row>81</xdr:row>
      <xdr:rowOff>9525</xdr:rowOff>
    </xdr:from>
    <xdr:to>
      <xdr:col>5</xdr:col>
      <xdr:colOff>876300</xdr:colOff>
      <xdr:row>82</xdr:row>
      <xdr:rowOff>9525</xdr:rowOff>
    </xdr:to>
    <xdr:sp macro="" textlink="" fLocksText="0">
      <xdr:nvSpPr>
        <xdr:cNvPr id="33" name="Text Box 32">
          <a:extLst>
            <a:ext uri="{FF2B5EF4-FFF2-40B4-BE49-F238E27FC236}">
              <a16:creationId xmlns:a16="http://schemas.microsoft.com/office/drawing/2014/main" id="{7DE7C1DB-081A-4B53-891D-FA7B896E60AA}"/>
            </a:ext>
          </a:extLst>
        </xdr:cNvPr>
        <xdr:cNvSpPr txBox="1">
          <a:spLocks noChangeArrowheads="1"/>
        </xdr:cNvSpPr>
      </xdr:nvSpPr>
      <xdr:spPr bwMode="auto">
        <a:xfrm>
          <a:off x="3152775" y="39347775"/>
          <a:ext cx="34290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ctr" upright="1"/>
        <a:lstStyle/>
        <a:p>
          <a:pPr algn="ctr" rtl="0">
            <a:defRPr sz="1000"/>
          </a:pPr>
          <a:r>
            <a:rPr lang="en-US" sz="975" b="0" i="0" u="none" strike="noStrike" baseline="0">
              <a:solidFill>
                <a:srgbClr val="000000"/>
              </a:solidFill>
              <a:latin typeface="Times New Roman"/>
              <a:cs typeface="Times New Roman"/>
            </a:rPr>
            <a:t>Authorised Representative of Fund Management Company</a:t>
          </a:r>
        </a:p>
      </xdr:txBody>
    </xdr:sp>
    <xdr:clientData/>
  </xdr:twoCellAnchor>
  <xdr:twoCellAnchor editAs="oneCell">
    <xdr:from>
      <xdr:col>0</xdr:col>
      <xdr:colOff>9525</xdr:colOff>
      <xdr:row>87</xdr:row>
      <xdr:rowOff>9525</xdr:rowOff>
    </xdr:from>
    <xdr:to>
      <xdr:col>3</xdr:col>
      <xdr:colOff>9525</xdr:colOff>
      <xdr:row>88</xdr:row>
      <xdr:rowOff>9524</xdr:rowOff>
    </xdr:to>
    <xdr:sp macro="" textlink="" fLocksText="0">
      <xdr:nvSpPr>
        <xdr:cNvPr id="34" name="Text Box 33">
          <a:extLst>
            <a:ext uri="{FF2B5EF4-FFF2-40B4-BE49-F238E27FC236}">
              <a16:creationId xmlns:a16="http://schemas.microsoft.com/office/drawing/2014/main" id="{631F3A01-F2B5-432A-A95B-66915390A613}"/>
            </a:ext>
          </a:extLst>
        </xdr:cNvPr>
        <xdr:cNvSpPr txBox="1">
          <a:spLocks noChangeArrowheads="1"/>
        </xdr:cNvSpPr>
      </xdr:nvSpPr>
      <xdr:spPr bwMode="auto">
        <a:xfrm>
          <a:off x="9525" y="40528875"/>
          <a:ext cx="3143250" cy="3238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ctr" rtl="0">
            <a:defRPr sz="1000"/>
          </a:pPr>
          <a:r>
            <a:rPr lang="en-US" sz="975" b="1" i="0" u="none" strike="noStrike" baseline="0">
              <a:solidFill>
                <a:srgbClr val="000000"/>
              </a:solidFill>
              <a:latin typeface="Times New Roman"/>
              <a:cs typeface="Times New Roman"/>
            </a:rPr>
            <a:t>NGÂN HÀNG TMCP NGOẠI THƯƠNG VIỆT NAM</a:t>
          </a:r>
        </a:p>
      </xdr:txBody>
    </xdr:sp>
    <xdr:clientData/>
  </xdr:twoCellAnchor>
  <xdr:twoCellAnchor editAs="oneCell">
    <xdr:from>
      <xdr:col>3</xdr:col>
      <xdr:colOff>9525</xdr:colOff>
      <xdr:row>87</xdr:row>
      <xdr:rowOff>9525</xdr:rowOff>
    </xdr:from>
    <xdr:to>
      <xdr:col>5</xdr:col>
      <xdr:colOff>876300</xdr:colOff>
      <xdr:row>88</xdr:row>
      <xdr:rowOff>9524</xdr:rowOff>
    </xdr:to>
    <xdr:sp macro="" textlink="" fLocksText="0">
      <xdr:nvSpPr>
        <xdr:cNvPr id="35" name="Text Box 34">
          <a:extLst>
            <a:ext uri="{FF2B5EF4-FFF2-40B4-BE49-F238E27FC236}">
              <a16:creationId xmlns:a16="http://schemas.microsoft.com/office/drawing/2014/main" id="{FC5DA843-D4FB-41C3-9A64-52AD0442205E}"/>
            </a:ext>
          </a:extLst>
        </xdr:cNvPr>
        <xdr:cNvSpPr txBox="1">
          <a:spLocks noChangeArrowheads="1"/>
        </xdr:cNvSpPr>
      </xdr:nvSpPr>
      <xdr:spPr bwMode="auto">
        <a:xfrm>
          <a:off x="3152775" y="40528875"/>
          <a:ext cx="3429000" cy="3238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ctr" rtl="0">
            <a:defRPr sz="1000"/>
          </a:pPr>
          <a:r>
            <a:rPr lang="en-US" sz="975" b="1" i="0" u="none" strike="noStrike" baseline="0">
              <a:solidFill>
                <a:srgbClr val="000000"/>
              </a:solidFill>
              <a:latin typeface="Times New Roman"/>
              <a:cs typeface="Times New Roman"/>
            </a:rPr>
            <a:t>CÔNG TY CỔ PHẦN QUẢN LÝ QUỸ ĐẦU TƯ CHỨNG KHOÁN BẢN VIỆT</a:t>
          </a:r>
        </a:p>
      </xdr:txBody>
    </xdr:sp>
    <xdr:clientData/>
  </xdr:twoCellAnchor>
</xdr:wsDr>
</file>

<file path=xl/drawings/drawing5.xml><?xml version="1.0" encoding="utf-8"?>
<xdr:wsDr xmlns:xdr="http://schemas.openxmlformats.org/drawingml/2006/spreadsheetDrawing" xmlns:a="http://schemas.openxmlformats.org/drawingml/2006/main">
  <xdr:twoCellAnchor editAs="oneCell">
    <xdr:from>
      <xdr:col>0</xdr:col>
      <xdr:colOff>19050</xdr:colOff>
      <xdr:row>0</xdr:row>
      <xdr:rowOff>171450</xdr:rowOff>
    </xdr:from>
    <xdr:to>
      <xdr:col>2</xdr:col>
      <xdr:colOff>171450</xdr:colOff>
      <xdr:row>0</xdr:row>
      <xdr:rowOff>533400</xdr:rowOff>
    </xdr:to>
    <xdr:pic>
      <xdr:nvPicPr>
        <xdr:cNvPr id="2" name="Picture 1">
          <a:extLst>
            <a:ext uri="{FF2B5EF4-FFF2-40B4-BE49-F238E27FC236}">
              <a16:creationId xmlns:a16="http://schemas.microsoft.com/office/drawing/2014/main" id="{DDDFFDB2-84BF-446E-A69B-78897214676F}"/>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9050" y="171450"/>
          <a:ext cx="676275" cy="3619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6</xdr:col>
      <xdr:colOff>9525</xdr:colOff>
      <xdr:row>0</xdr:row>
      <xdr:rowOff>9525</xdr:rowOff>
    </xdr:from>
    <xdr:to>
      <xdr:col>13</xdr:col>
      <xdr:colOff>9525</xdr:colOff>
      <xdr:row>1</xdr:row>
      <xdr:rowOff>9525</xdr:rowOff>
    </xdr:to>
    <xdr:sp macro="" textlink="" fLocksText="0">
      <xdr:nvSpPr>
        <xdr:cNvPr id="3" name="Text Box 2">
          <a:extLst>
            <a:ext uri="{FF2B5EF4-FFF2-40B4-BE49-F238E27FC236}">
              <a16:creationId xmlns:a16="http://schemas.microsoft.com/office/drawing/2014/main" id="{49737783-741C-4C13-A691-C9A39C39F319}"/>
            </a:ext>
          </a:extLst>
        </xdr:cNvPr>
        <xdr:cNvSpPr txBox="1">
          <a:spLocks noChangeArrowheads="1"/>
        </xdr:cNvSpPr>
      </xdr:nvSpPr>
      <xdr:spPr bwMode="auto">
        <a:xfrm>
          <a:off x="3105150" y="9525"/>
          <a:ext cx="3552825" cy="714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ctr" upright="1"/>
        <a:lstStyle/>
        <a:p>
          <a:pPr algn="r" rtl="0">
            <a:defRPr sz="1000"/>
          </a:pPr>
          <a:r>
            <a:rPr lang="en-US" sz="975" b="1" i="0" u="none" strike="noStrike" baseline="0">
              <a:solidFill>
                <a:srgbClr val="000000"/>
              </a:solidFill>
              <a:latin typeface="Times New Roman"/>
              <a:cs typeface="Times New Roman"/>
            </a:rPr>
            <a:t>Phụ lục XXVI. Mẫu báo cáo về hoạt động của Quỹ</a:t>
          </a:r>
        </a:p>
        <a:p>
          <a:pPr algn="r" rtl="0">
            <a:defRPr sz="1000"/>
          </a:pPr>
          <a:r>
            <a:rPr lang="en-US" sz="975" b="1" i="0" u="none" strike="noStrike" baseline="0">
              <a:solidFill>
                <a:srgbClr val="000000"/>
              </a:solidFill>
              <a:latin typeface="Times New Roman"/>
              <a:cs typeface="Times New Roman"/>
            </a:rPr>
            <a:t>Appendix XXVI. Report on Fund's Activities</a:t>
          </a:r>
        </a:p>
      </xdr:txBody>
    </xdr:sp>
    <xdr:clientData/>
  </xdr:twoCellAnchor>
  <xdr:twoCellAnchor editAs="oneCell">
    <xdr:from>
      <xdr:col>0</xdr:col>
      <xdr:colOff>9525</xdr:colOff>
      <xdr:row>1</xdr:row>
      <xdr:rowOff>9525</xdr:rowOff>
    </xdr:from>
    <xdr:to>
      <xdr:col>13</xdr:col>
      <xdr:colOff>9525</xdr:colOff>
      <xdr:row>2</xdr:row>
      <xdr:rowOff>9525</xdr:rowOff>
    </xdr:to>
    <xdr:sp macro="" textlink="" fLocksText="0">
      <xdr:nvSpPr>
        <xdr:cNvPr id="4" name="Text Box 3">
          <a:extLst>
            <a:ext uri="{FF2B5EF4-FFF2-40B4-BE49-F238E27FC236}">
              <a16:creationId xmlns:a16="http://schemas.microsoft.com/office/drawing/2014/main" id="{9ECFD665-DB54-40FE-B2D0-316253007B2A}"/>
            </a:ext>
          </a:extLst>
        </xdr:cNvPr>
        <xdr:cNvSpPr txBox="1">
          <a:spLocks noChangeArrowheads="1"/>
        </xdr:cNvSpPr>
      </xdr:nvSpPr>
      <xdr:spPr bwMode="auto">
        <a:xfrm>
          <a:off x="9525" y="723900"/>
          <a:ext cx="6648450" cy="552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ctr" upright="1"/>
        <a:lstStyle/>
        <a:p>
          <a:pPr algn="ctr" rtl="0">
            <a:defRPr sz="1000"/>
          </a:pPr>
          <a:r>
            <a:rPr lang="en-US" sz="850" b="0" i="1" u="none" strike="noStrike" baseline="0">
              <a:solidFill>
                <a:srgbClr val="000000"/>
              </a:solidFill>
              <a:latin typeface="Times New Roman"/>
              <a:cs typeface="Times New Roman"/>
            </a:rPr>
            <a:t>(Ban hành kèm theo Thông tư số 98/2020/TT-BTC ngày 16 tháng 11  năm 2020 của Bộ trưởng Bộ Tài chính)</a:t>
          </a:r>
        </a:p>
        <a:p>
          <a:pPr algn="ctr" rtl="0">
            <a:defRPr sz="1000"/>
          </a:pPr>
          <a:r>
            <a:rPr lang="en-US" sz="850" b="0" i="1" u="none" strike="noStrike" baseline="0">
              <a:solidFill>
                <a:srgbClr val="000000"/>
              </a:solidFill>
              <a:latin typeface="Times New Roman"/>
              <a:cs typeface="Times New Roman"/>
            </a:rPr>
            <a:t>(Issued in association with Circular 98/2020/TT-BTC dated 16 Nov 2020 by Ministry of Finance)</a:t>
          </a:r>
        </a:p>
      </xdr:txBody>
    </xdr:sp>
    <xdr:clientData/>
  </xdr:twoCellAnchor>
  <xdr:twoCellAnchor editAs="oneCell">
    <xdr:from>
      <xdr:col>0</xdr:col>
      <xdr:colOff>9525</xdr:colOff>
      <xdr:row>3</xdr:row>
      <xdr:rowOff>9525</xdr:rowOff>
    </xdr:from>
    <xdr:to>
      <xdr:col>13</xdr:col>
      <xdr:colOff>9525</xdr:colOff>
      <xdr:row>4</xdr:row>
      <xdr:rowOff>9525</xdr:rowOff>
    </xdr:to>
    <xdr:sp macro="" textlink="" fLocksText="0">
      <xdr:nvSpPr>
        <xdr:cNvPr id="5" name="Text Box 4">
          <a:extLst>
            <a:ext uri="{FF2B5EF4-FFF2-40B4-BE49-F238E27FC236}">
              <a16:creationId xmlns:a16="http://schemas.microsoft.com/office/drawing/2014/main" id="{E2248949-E6F5-41FD-BF62-E519972FD2BB}"/>
            </a:ext>
          </a:extLst>
        </xdr:cNvPr>
        <xdr:cNvSpPr txBox="1">
          <a:spLocks noChangeArrowheads="1"/>
        </xdr:cNvSpPr>
      </xdr:nvSpPr>
      <xdr:spPr bwMode="auto">
        <a:xfrm>
          <a:off x="9525" y="1419225"/>
          <a:ext cx="6648450" cy="466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ctr" upright="1"/>
        <a:lstStyle/>
        <a:p>
          <a:pPr algn="ctr" rtl="0">
            <a:defRPr sz="1000"/>
          </a:pPr>
          <a:r>
            <a:rPr lang="en-US" sz="1150" b="1" i="0" u="none" strike="noStrike" baseline="0">
              <a:solidFill>
                <a:srgbClr val="000000"/>
              </a:solidFill>
              <a:latin typeface="Times New Roman"/>
              <a:cs typeface="Times New Roman"/>
            </a:rPr>
            <a:t>BÁO CÁO VỀ HOẠT ĐỘNG ĐẦU TƯ</a:t>
          </a:r>
        </a:p>
        <a:p>
          <a:pPr algn="ctr" rtl="0">
            <a:defRPr sz="1000"/>
          </a:pPr>
          <a:r>
            <a:rPr lang="en-US" sz="1150" b="1" i="0" u="none" strike="noStrike" baseline="0">
              <a:solidFill>
                <a:srgbClr val="000000"/>
              </a:solidFill>
              <a:latin typeface="Times New Roman"/>
              <a:cs typeface="Times New Roman"/>
            </a:rPr>
            <a:t>REPORT ON INVESTMENT ACTIVITIES</a:t>
          </a:r>
        </a:p>
      </xdr:txBody>
    </xdr:sp>
    <xdr:clientData/>
  </xdr:twoCellAnchor>
  <xdr:twoCellAnchor editAs="oneCell">
    <xdr:from>
      <xdr:col>0</xdr:col>
      <xdr:colOff>9525</xdr:colOff>
      <xdr:row>4</xdr:row>
      <xdr:rowOff>9525</xdr:rowOff>
    </xdr:from>
    <xdr:to>
      <xdr:col>13</xdr:col>
      <xdr:colOff>9525</xdr:colOff>
      <xdr:row>5</xdr:row>
      <xdr:rowOff>9525</xdr:rowOff>
    </xdr:to>
    <xdr:sp macro="" textlink="" fLocksText="0">
      <xdr:nvSpPr>
        <xdr:cNvPr id="6" name="Text Box 5">
          <a:extLst>
            <a:ext uri="{FF2B5EF4-FFF2-40B4-BE49-F238E27FC236}">
              <a16:creationId xmlns:a16="http://schemas.microsoft.com/office/drawing/2014/main" id="{B0ADB230-A488-43E9-B405-9F2D4AC1FA71}"/>
            </a:ext>
          </a:extLst>
        </xdr:cNvPr>
        <xdr:cNvSpPr txBox="1">
          <a:spLocks noChangeArrowheads="1"/>
        </xdr:cNvSpPr>
      </xdr:nvSpPr>
      <xdr:spPr bwMode="auto">
        <a:xfrm>
          <a:off x="9525" y="1885950"/>
          <a:ext cx="6648450" cy="238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ctr" rtl="0">
            <a:defRPr sz="1000"/>
          </a:pPr>
          <a:r>
            <a:rPr lang="en-US" sz="975" b="0" i="0" u="none" strike="noStrike" baseline="0">
              <a:solidFill>
                <a:srgbClr val="000000"/>
              </a:solidFill>
              <a:latin typeface="Times New Roman"/>
              <a:cs typeface="Times New Roman"/>
            </a:rPr>
            <a:t>Tại ngày 30 tháng 06 năm 2025 / As at 30 Jun 2025</a:t>
          </a:r>
        </a:p>
      </xdr:txBody>
    </xdr:sp>
    <xdr:clientData/>
  </xdr:twoCellAnchor>
  <xdr:twoCellAnchor editAs="oneCell">
    <xdr:from>
      <xdr:col>0</xdr:col>
      <xdr:colOff>9525</xdr:colOff>
      <xdr:row>5</xdr:row>
      <xdr:rowOff>9525</xdr:rowOff>
    </xdr:from>
    <xdr:to>
      <xdr:col>1</xdr:col>
      <xdr:colOff>9525</xdr:colOff>
      <xdr:row>6</xdr:row>
      <xdr:rowOff>9525</xdr:rowOff>
    </xdr:to>
    <xdr:sp macro="" textlink="" fLocksText="0">
      <xdr:nvSpPr>
        <xdr:cNvPr id="7" name="Text Box 6">
          <a:extLst>
            <a:ext uri="{FF2B5EF4-FFF2-40B4-BE49-F238E27FC236}">
              <a16:creationId xmlns:a16="http://schemas.microsoft.com/office/drawing/2014/main" id="{7CD3A14D-A6E0-4D6A-836C-C3AE4FEE57B0}"/>
            </a:ext>
          </a:extLst>
        </xdr:cNvPr>
        <xdr:cNvSpPr txBox="1">
          <a:spLocks noChangeArrowheads="1"/>
        </xdr:cNvSpPr>
      </xdr:nvSpPr>
      <xdr:spPr bwMode="auto">
        <a:xfrm>
          <a:off x="9525" y="2124075"/>
          <a:ext cx="3810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ctr" upright="1"/>
        <a:lstStyle/>
        <a:p>
          <a:pPr algn="ctr" rtl="0">
            <a:defRPr sz="1000"/>
          </a:pPr>
          <a:r>
            <a:rPr lang="en-US" sz="975" b="1" i="0" u="none" strike="noStrike" baseline="0">
              <a:solidFill>
                <a:srgbClr val="000000"/>
              </a:solidFill>
              <a:latin typeface="Times New Roman"/>
              <a:cs typeface="Times New Roman"/>
            </a:rPr>
            <a:t>1</a:t>
          </a:r>
        </a:p>
      </xdr:txBody>
    </xdr:sp>
    <xdr:clientData/>
  </xdr:twoCellAnchor>
  <xdr:twoCellAnchor editAs="oneCell">
    <xdr:from>
      <xdr:col>1</xdr:col>
      <xdr:colOff>9525</xdr:colOff>
      <xdr:row>5</xdr:row>
      <xdr:rowOff>9525</xdr:rowOff>
    </xdr:from>
    <xdr:to>
      <xdr:col>4</xdr:col>
      <xdr:colOff>9525</xdr:colOff>
      <xdr:row>6</xdr:row>
      <xdr:rowOff>9525</xdr:rowOff>
    </xdr:to>
    <xdr:sp macro="" textlink="" fLocksText="0">
      <xdr:nvSpPr>
        <xdr:cNvPr id="8" name="Text Box 7">
          <a:extLst>
            <a:ext uri="{FF2B5EF4-FFF2-40B4-BE49-F238E27FC236}">
              <a16:creationId xmlns:a16="http://schemas.microsoft.com/office/drawing/2014/main" id="{F91D2991-7D47-4F43-A07D-81BE4D3298DA}"/>
            </a:ext>
          </a:extLst>
        </xdr:cNvPr>
        <xdr:cNvSpPr txBox="1">
          <a:spLocks noChangeArrowheads="1"/>
        </xdr:cNvSpPr>
      </xdr:nvSpPr>
      <xdr:spPr bwMode="auto">
        <a:xfrm>
          <a:off x="390525" y="2124075"/>
          <a:ext cx="2047875"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1" i="0" u="none" strike="noStrike" baseline="0">
              <a:solidFill>
                <a:srgbClr val="000000"/>
              </a:solidFill>
              <a:latin typeface="Times New Roman"/>
              <a:cs typeface="Times New Roman"/>
            </a:rPr>
            <a:t>Tên Quỹ:</a:t>
          </a:r>
        </a:p>
      </xdr:txBody>
    </xdr:sp>
    <xdr:clientData/>
  </xdr:twoCellAnchor>
  <xdr:twoCellAnchor editAs="oneCell">
    <xdr:from>
      <xdr:col>4</xdr:col>
      <xdr:colOff>9525</xdr:colOff>
      <xdr:row>5</xdr:row>
      <xdr:rowOff>9525</xdr:rowOff>
    </xdr:from>
    <xdr:to>
      <xdr:col>13</xdr:col>
      <xdr:colOff>9525</xdr:colOff>
      <xdr:row>6</xdr:row>
      <xdr:rowOff>9525</xdr:rowOff>
    </xdr:to>
    <xdr:sp macro="" textlink="" fLocksText="0">
      <xdr:nvSpPr>
        <xdr:cNvPr id="9" name="Text Box 8">
          <a:extLst>
            <a:ext uri="{FF2B5EF4-FFF2-40B4-BE49-F238E27FC236}">
              <a16:creationId xmlns:a16="http://schemas.microsoft.com/office/drawing/2014/main" id="{C95B27EB-4351-4F70-8B3F-43E835AB4E79}"/>
            </a:ext>
          </a:extLst>
        </xdr:cNvPr>
        <xdr:cNvSpPr txBox="1">
          <a:spLocks noChangeArrowheads="1"/>
        </xdr:cNvSpPr>
      </xdr:nvSpPr>
      <xdr:spPr bwMode="auto">
        <a:xfrm>
          <a:off x="2438400" y="2124075"/>
          <a:ext cx="4219575"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1" i="0" u="none" strike="noStrike" baseline="0">
              <a:solidFill>
                <a:srgbClr val="000000"/>
              </a:solidFill>
              <a:latin typeface="Times New Roman"/>
              <a:cs typeface="Times New Roman"/>
            </a:rPr>
            <a:t>QUỸ ĐẦU TƯ TRÁI PHIẾU BẢN VIỆT</a:t>
          </a:r>
        </a:p>
      </xdr:txBody>
    </xdr:sp>
    <xdr:clientData/>
  </xdr:twoCellAnchor>
  <xdr:twoCellAnchor editAs="oneCell">
    <xdr:from>
      <xdr:col>1</xdr:col>
      <xdr:colOff>9525</xdr:colOff>
      <xdr:row>6</xdr:row>
      <xdr:rowOff>9525</xdr:rowOff>
    </xdr:from>
    <xdr:to>
      <xdr:col>4</xdr:col>
      <xdr:colOff>9525</xdr:colOff>
      <xdr:row>7</xdr:row>
      <xdr:rowOff>9525</xdr:rowOff>
    </xdr:to>
    <xdr:sp macro="" textlink="" fLocksText="0">
      <xdr:nvSpPr>
        <xdr:cNvPr id="10" name="Text Box 9">
          <a:extLst>
            <a:ext uri="{FF2B5EF4-FFF2-40B4-BE49-F238E27FC236}">
              <a16:creationId xmlns:a16="http://schemas.microsoft.com/office/drawing/2014/main" id="{B04CE1C3-1050-4270-86B3-C02F5D2995FC}"/>
            </a:ext>
          </a:extLst>
        </xdr:cNvPr>
        <xdr:cNvSpPr txBox="1">
          <a:spLocks noChangeArrowheads="1"/>
        </xdr:cNvSpPr>
      </xdr:nvSpPr>
      <xdr:spPr bwMode="auto">
        <a:xfrm>
          <a:off x="390525" y="2324100"/>
          <a:ext cx="2047875"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0" i="0" u="none" strike="noStrike" baseline="0">
              <a:solidFill>
                <a:srgbClr val="000000"/>
              </a:solidFill>
              <a:latin typeface="Times New Roman"/>
              <a:cs typeface="Times New Roman"/>
            </a:rPr>
            <a:t>Fund name:</a:t>
          </a:r>
        </a:p>
      </xdr:txBody>
    </xdr:sp>
    <xdr:clientData/>
  </xdr:twoCellAnchor>
  <xdr:twoCellAnchor editAs="oneCell">
    <xdr:from>
      <xdr:col>4</xdr:col>
      <xdr:colOff>9525</xdr:colOff>
      <xdr:row>6</xdr:row>
      <xdr:rowOff>9525</xdr:rowOff>
    </xdr:from>
    <xdr:to>
      <xdr:col>13</xdr:col>
      <xdr:colOff>9525</xdr:colOff>
      <xdr:row>7</xdr:row>
      <xdr:rowOff>9525</xdr:rowOff>
    </xdr:to>
    <xdr:sp macro="" textlink="" fLocksText="0">
      <xdr:nvSpPr>
        <xdr:cNvPr id="11" name="Text Box 10">
          <a:extLst>
            <a:ext uri="{FF2B5EF4-FFF2-40B4-BE49-F238E27FC236}">
              <a16:creationId xmlns:a16="http://schemas.microsoft.com/office/drawing/2014/main" id="{51810461-CBB5-463A-BB7C-2AE0F03765C8}"/>
            </a:ext>
          </a:extLst>
        </xdr:cNvPr>
        <xdr:cNvSpPr txBox="1">
          <a:spLocks noChangeArrowheads="1"/>
        </xdr:cNvSpPr>
      </xdr:nvSpPr>
      <xdr:spPr bwMode="auto">
        <a:xfrm>
          <a:off x="2438400" y="2324100"/>
          <a:ext cx="4219575"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0" i="0" u="none" strike="noStrike" baseline="0">
              <a:solidFill>
                <a:srgbClr val="000000"/>
              </a:solidFill>
              <a:latin typeface="Times New Roman"/>
              <a:cs typeface="Times New Roman"/>
            </a:rPr>
            <a:t>Viet Capital Fixed Income Fund</a:t>
          </a:r>
        </a:p>
      </xdr:txBody>
    </xdr:sp>
    <xdr:clientData/>
  </xdr:twoCellAnchor>
  <xdr:twoCellAnchor editAs="oneCell">
    <xdr:from>
      <xdr:col>0</xdr:col>
      <xdr:colOff>9525</xdr:colOff>
      <xdr:row>7</xdr:row>
      <xdr:rowOff>9525</xdr:rowOff>
    </xdr:from>
    <xdr:to>
      <xdr:col>1</xdr:col>
      <xdr:colOff>9525</xdr:colOff>
      <xdr:row>8</xdr:row>
      <xdr:rowOff>9525</xdr:rowOff>
    </xdr:to>
    <xdr:sp macro="" textlink="" fLocksText="0">
      <xdr:nvSpPr>
        <xdr:cNvPr id="12" name="Text Box 11">
          <a:extLst>
            <a:ext uri="{FF2B5EF4-FFF2-40B4-BE49-F238E27FC236}">
              <a16:creationId xmlns:a16="http://schemas.microsoft.com/office/drawing/2014/main" id="{716EDB6A-9EA5-4F19-8400-80158084654E}"/>
            </a:ext>
          </a:extLst>
        </xdr:cNvPr>
        <xdr:cNvSpPr txBox="1">
          <a:spLocks noChangeArrowheads="1"/>
        </xdr:cNvSpPr>
      </xdr:nvSpPr>
      <xdr:spPr bwMode="auto">
        <a:xfrm>
          <a:off x="9525" y="2524125"/>
          <a:ext cx="3810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ctr" rtl="0">
            <a:defRPr sz="1000"/>
          </a:pPr>
          <a:r>
            <a:rPr lang="en-US" sz="975" b="1" i="0" u="none" strike="noStrike" baseline="0">
              <a:solidFill>
                <a:srgbClr val="000000"/>
              </a:solidFill>
              <a:latin typeface="Times New Roman"/>
              <a:cs typeface="Times New Roman"/>
            </a:rPr>
            <a:t>2</a:t>
          </a:r>
        </a:p>
      </xdr:txBody>
    </xdr:sp>
    <xdr:clientData/>
  </xdr:twoCellAnchor>
  <xdr:twoCellAnchor editAs="oneCell">
    <xdr:from>
      <xdr:col>1</xdr:col>
      <xdr:colOff>9525</xdr:colOff>
      <xdr:row>7</xdr:row>
      <xdr:rowOff>9525</xdr:rowOff>
    </xdr:from>
    <xdr:to>
      <xdr:col>4</xdr:col>
      <xdr:colOff>9525</xdr:colOff>
      <xdr:row>8</xdr:row>
      <xdr:rowOff>9525</xdr:rowOff>
    </xdr:to>
    <xdr:sp macro="" textlink="" fLocksText="0">
      <xdr:nvSpPr>
        <xdr:cNvPr id="13" name="Text Box 12">
          <a:extLst>
            <a:ext uri="{FF2B5EF4-FFF2-40B4-BE49-F238E27FC236}">
              <a16:creationId xmlns:a16="http://schemas.microsoft.com/office/drawing/2014/main" id="{CC050993-CEA1-4040-A130-FFA848B8382D}"/>
            </a:ext>
          </a:extLst>
        </xdr:cNvPr>
        <xdr:cNvSpPr txBox="1">
          <a:spLocks noChangeArrowheads="1"/>
        </xdr:cNvSpPr>
      </xdr:nvSpPr>
      <xdr:spPr bwMode="auto">
        <a:xfrm>
          <a:off x="390525" y="2524125"/>
          <a:ext cx="2047875"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1" i="0" u="none" strike="noStrike" baseline="0">
              <a:solidFill>
                <a:srgbClr val="000000"/>
              </a:solidFill>
              <a:latin typeface="Times New Roman"/>
              <a:cs typeface="Times New Roman"/>
            </a:rPr>
            <a:t>Tên Công ty Quản lý Quỹ:</a:t>
          </a:r>
        </a:p>
      </xdr:txBody>
    </xdr:sp>
    <xdr:clientData/>
  </xdr:twoCellAnchor>
  <xdr:twoCellAnchor editAs="oneCell">
    <xdr:from>
      <xdr:col>4</xdr:col>
      <xdr:colOff>9525</xdr:colOff>
      <xdr:row>7</xdr:row>
      <xdr:rowOff>9525</xdr:rowOff>
    </xdr:from>
    <xdr:to>
      <xdr:col>13</xdr:col>
      <xdr:colOff>9525</xdr:colOff>
      <xdr:row>8</xdr:row>
      <xdr:rowOff>9525</xdr:rowOff>
    </xdr:to>
    <xdr:sp macro="" textlink="" fLocksText="0">
      <xdr:nvSpPr>
        <xdr:cNvPr id="14" name="Text Box 13">
          <a:extLst>
            <a:ext uri="{FF2B5EF4-FFF2-40B4-BE49-F238E27FC236}">
              <a16:creationId xmlns:a16="http://schemas.microsoft.com/office/drawing/2014/main" id="{BDC0F7DC-D1AA-4E37-BC1A-A389CD19A599}"/>
            </a:ext>
          </a:extLst>
        </xdr:cNvPr>
        <xdr:cNvSpPr txBox="1">
          <a:spLocks noChangeArrowheads="1"/>
        </xdr:cNvSpPr>
      </xdr:nvSpPr>
      <xdr:spPr bwMode="auto">
        <a:xfrm>
          <a:off x="2438400" y="2524125"/>
          <a:ext cx="4219575"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1" i="0" u="none" strike="noStrike" baseline="0">
              <a:solidFill>
                <a:srgbClr val="000000"/>
              </a:solidFill>
              <a:latin typeface="Times New Roman"/>
              <a:cs typeface="Times New Roman"/>
            </a:rPr>
            <a:t>Công Ty Cổ phần Quản Lý Quỹ Đầu Tư Chứng Khoán Bản Việt</a:t>
          </a:r>
        </a:p>
      </xdr:txBody>
    </xdr:sp>
    <xdr:clientData/>
  </xdr:twoCellAnchor>
  <xdr:twoCellAnchor editAs="oneCell">
    <xdr:from>
      <xdr:col>1</xdr:col>
      <xdr:colOff>9525</xdr:colOff>
      <xdr:row>8</xdr:row>
      <xdr:rowOff>9525</xdr:rowOff>
    </xdr:from>
    <xdr:to>
      <xdr:col>4</xdr:col>
      <xdr:colOff>9525</xdr:colOff>
      <xdr:row>9</xdr:row>
      <xdr:rowOff>9525</xdr:rowOff>
    </xdr:to>
    <xdr:sp macro="" textlink="" fLocksText="0">
      <xdr:nvSpPr>
        <xdr:cNvPr id="15" name="Text Box 14">
          <a:extLst>
            <a:ext uri="{FF2B5EF4-FFF2-40B4-BE49-F238E27FC236}">
              <a16:creationId xmlns:a16="http://schemas.microsoft.com/office/drawing/2014/main" id="{89FDE13E-175F-408E-B143-BB4CA81B4A5B}"/>
            </a:ext>
          </a:extLst>
        </xdr:cNvPr>
        <xdr:cNvSpPr txBox="1">
          <a:spLocks noChangeArrowheads="1"/>
        </xdr:cNvSpPr>
      </xdr:nvSpPr>
      <xdr:spPr bwMode="auto">
        <a:xfrm>
          <a:off x="390525" y="2724150"/>
          <a:ext cx="2047875"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0" i="0" u="none" strike="noStrike" baseline="0">
              <a:solidFill>
                <a:srgbClr val="000000"/>
              </a:solidFill>
              <a:latin typeface="Times New Roman"/>
              <a:cs typeface="Times New Roman"/>
            </a:rPr>
            <a:t>Fund Management Company:</a:t>
          </a:r>
        </a:p>
      </xdr:txBody>
    </xdr:sp>
    <xdr:clientData/>
  </xdr:twoCellAnchor>
  <xdr:twoCellAnchor editAs="oneCell">
    <xdr:from>
      <xdr:col>4</xdr:col>
      <xdr:colOff>9525</xdr:colOff>
      <xdr:row>8</xdr:row>
      <xdr:rowOff>9525</xdr:rowOff>
    </xdr:from>
    <xdr:to>
      <xdr:col>13</xdr:col>
      <xdr:colOff>9525</xdr:colOff>
      <xdr:row>9</xdr:row>
      <xdr:rowOff>9525</xdr:rowOff>
    </xdr:to>
    <xdr:sp macro="" textlink="" fLocksText="0">
      <xdr:nvSpPr>
        <xdr:cNvPr id="16" name="Text Box 15">
          <a:extLst>
            <a:ext uri="{FF2B5EF4-FFF2-40B4-BE49-F238E27FC236}">
              <a16:creationId xmlns:a16="http://schemas.microsoft.com/office/drawing/2014/main" id="{F315E498-F7AF-475F-B82C-392438301365}"/>
            </a:ext>
          </a:extLst>
        </xdr:cNvPr>
        <xdr:cNvSpPr txBox="1">
          <a:spLocks noChangeArrowheads="1"/>
        </xdr:cNvSpPr>
      </xdr:nvSpPr>
      <xdr:spPr bwMode="auto">
        <a:xfrm>
          <a:off x="2438400" y="2724150"/>
          <a:ext cx="4219575"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0" i="0" u="none" strike="noStrike" baseline="0">
              <a:solidFill>
                <a:srgbClr val="000000"/>
              </a:solidFill>
              <a:latin typeface="Times New Roman"/>
              <a:cs typeface="Times New Roman"/>
            </a:rPr>
            <a:t>Viet Capital Asset Management Joint Stock Company</a:t>
          </a:r>
        </a:p>
      </xdr:txBody>
    </xdr:sp>
    <xdr:clientData/>
  </xdr:twoCellAnchor>
  <xdr:twoCellAnchor editAs="oneCell">
    <xdr:from>
      <xdr:col>0</xdr:col>
      <xdr:colOff>9525</xdr:colOff>
      <xdr:row>9</xdr:row>
      <xdr:rowOff>9525</xdr:rowOff>
    </xdr:from>
    <xdr:to>
      <xdr:col>1</xdr:col>
      <xdr:colOff>9525</xdr:colOff>
      <xdr:row>10</xdr:row>
      <xdr:rowOff>9525</xdr:rowOff>
    </xdr:to>
    <xdr:sp macro="" textlink="" fLocksText="0">
      <xdr:nvSpPr>
        <xdr:cNvPr id="17" name="Text Box 16">
          <a:extLst>
            <a:ext uri="{FF2B5EF4-FFF2-40B4-BE49-F238E27FC236}">
              <a16:creationId xmlns:a16="http://schemas.microsoft.com/office/drawing/2014/main" id="{15E1DA1C-CE91-4EC5-8728-34E56D6FE0ED}"/>
            </a:ext>
          </a:extLst>
        </xdr:cNvPr>
        <xdr:cNvSpPr txBox="1">
          <a:spLocks noChangeArrowheads="1"/>
        </xdr:cNvSpPr>
      </xdr:nvSpPr>
      <xdr:spPr bwMode="auto">
        <a:xfrm>
          <a:off x="9525" y="2924175"/>
          <a:ext cx="3810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ctr" rtl="0">
            <a:defRPr sz="1000"/>
          </a:pPr>
          <a:r>
            <a:rPr lang="en-US" sz="975" b="1" i="0" u="none" strike="noStrike" baseline="0">
              <a:solidFill>
                <a:srgbClr val="000000"/>
              </a:solidFill>
              <a:latin typeface="Times New Roman"/>
              <a:cs typeface="Times New Roman"/>
            </a:rPr>
            <a:t>3</a:t>
          </a:r>
        </a:p>
      </xdr:txBody>
    </xdr:sp>
    <xdr:clientData/>
  </xdr:twoCellAnchor>
  <xdr:twoCellAnchor editAs="oneCell">
    <xdr:from>
      <xdr:col>1</xdr:col>
      <xdr:colOff>9525</xdr:colOff>
      <xdr:row>9</xdr:row>
      <xdr:rowOff>9525</xdr:rowOff>
    </xdr:from>
    <xdr:to>
      <xdr:col>4</xdr:col>
      <xdr:colOff>9525</xdr:colOff>
      <xdr:row>10</xdr:row>
      <xdr:rowOff>9525</xdr:rowOff>
    </xdr:to>
    <xdr:sp macro="" textlink="" fLocksText="0">
      <xdr:nvSpPr>
        <xdr:cNvPr id="18" name="Text Box 17">
          <a:extLst>
            <a:ext uri="{FF2B5EF4-FFF2-40B4-BE49-F238E27FC236}">
              <a16:creationId xmlns:a16="http://schemas.microsoft.com/office/drawing/2014/main" id="{98CE466C-5D8D-40C7-8038-C26FFE537103}"/>
            </a:ext>
          </a:extLst>
        </xdr:cNvPr>
        <xdr:cNvSpPr txBox="1">
          <a:spLocks noChangeArrowheads="1"/>
        </xdr:cNvSpPr>
      </xdr:nvSpPr>
      <xdr:spPr bwMode="auto">
        <a:xfrm>
          <a:off x="390525" y="2924175"/>
          <a:ext cx="2047875"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1" i="0" u="none" strike="noStrike" baseline="0">
              <a:solidFill>
                <a:srgbClr val="000000"/>
              </a:solidFill>
              <a:latin typeface="Times New Roman"/>
              <a:cs typeface="Times New Roman"/>
            </a:rPr>
            <a:t>Tên Ngân hàng Giám sát:</a:t>
          </a:r>
        </a:p>
      </xdr:txBody>
    </xdr:sp>
    <xdr:clientData/>
  </xdr:twoCellAnchor>
  <xdr:twoCellAnchor editAs="oneCell">
    <xdr:from>
      <xdr:col>4</xdr:col>
      <xdr:colOff>9525</xdr:colOff>
      <xdr:row>9</xdr:row>
      <xdr:rowOff>9525</xdr:rowOff>
    </xdr:from>
    <xdr:to>
      <xdr:col>13</xdr:col>
      <xdr:colOff>9525</xdr:colOff>
      <xdr:row>10</xdr:row>
      <xdr:rowOff>9525</xdr:rowOff>
    </xdr:to>
    <xdr:sp macro="" textlink="" fLocksText="0">
      <xdr:nvSpPr>
        <xdr:cNvPr id="19" name="Text Box 18">
          <a:extLst>
            <a:ext uri="{FF2B5EF4-FFF2-40B4-BE49-F238E27FC236}">
              <a16:creationId xmlns:a16="http://schemas.microsoft.com/office/drawing/2014/main" id="{75ECA358-0435-4644-B11B-00C78D544363}"/>
            </a:ext>
          </a:extLst>
        </xdr:cNvPr>
        <xdr:cNvSpPr txBox="1">
          <a:spLocks noChangeArrowheads="1"/>
        </xdr:cNvSpPr>
      </xdr:nvSpPr>
      <xdr:spPr bwMode="auto">
        <a:xfrm>
          <a:off x="2438400" y="2924175"/>
          <a:ext cx="4219575"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1" i="0" u="none" strike="noStrike" baseline="0">
              <a:solidFill>
                <a:srgbClr val="000000"/>
              </a:solidFill>
              <a:latin typeface="Times New Roman"/>
              <a:cs typeface="Times New Roman"/>
            </a:rPr>
            <a:t>Ngân hàng TMCP Ngoại Thương Việt Nam</a:t>
          </a:r>
        </a:p>
      </xdr:txBody>
    </xdr:sp>
    <xdr:clientData/>
  </xdr:twoCellAnchor>
  <xdr:twoCellAnchor editAs="oneCell">
    <xdr:from>
      <xdr:col>1</xdr:col>
      <xdr:colOff>9525</xdr:colOff>
      <xdr:row>10</xdr:row>
      <xdr:rowOff>9525</xdr:rowOff>
    </xdr:from>
    <xdr:to>
      <xdr:col>4</xdr:col>
      <xdr:colOff>9525</xdr:colOff>
      <xdr:row>11</xdr:row>
      <xdr:rowOff>9525</xdr:rowOff>
    </xdr:to>
    <xdr:sp macro="" textlink="" fLocksText="0">
      <xdr:nvSpPr>
        <xdr:cNvPr id="20" name="Text Box 19">
          <a:extLst>
            <a:ext uri="{FF2B5EF4-FFF2-40B4-BE49-F238E27FC236}">
              <a16:creationId xmlns:a16="http://schemas.microsoft.com/office/drawing/2014/main" id="{D23E6B2D-3532-4DD0-8CD9-1833D2DBBEAE}"/>
            </a:ext>
          </a:extLst>
        </xdr:cNvPr>
        <xdr:cNvSpPr txBox="1">
          <a:spLocks noChangeArrowheads="1"/>
        </xdr:cNvSpPr>
      </xdr:nvSpPr>
      <xdr:spPr bwMode="auto">
        <a:xfrm>
          <a:off x="390525" y="3124200"/>
          <a:ext cx="2047875"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0" i="0" u="none" strike="noStrike" baseline="0">
              <a:solidFill>
                <a:srgbClr val="000000"/>
              </a:solidFill>
              <a:latin typeface="Times New Roman"/>
              <a:cs typeface="Times New Roman"/>
            </a:rPr>
            <a:t>Supervising bank:</a:t>
          </a:r>
        </a:p>
      </xdr:txBody>
    </xdr:sp>
    <xdr:clientData/>
  </xdr:twoCellAnchor>
  <xdr:twoCellAnchor editAs="oneCell">
    <xdr:from>
      <xdr:col>4</xdr:col>
      <xdr:colOff>9525</xdr:colOff>
      <xdr:row>10</xdr:row>
      <xdr:rowOff>9525</xdr:rowOff>
    </xdr:from>
    <xdr:to>
      <xdr:col>13</xdr:col>
      <xdr:colOff>9525</xdr:colOff>
      <xdr:row>11</xdr:row>
      <xdr:rowOff>9525</xdr:rowOff>
    </xdr:to>
    <xdr:sp macro="" textlink="" fLocksText="0">
      <xdr:nvSpPr>
        <xdr:cNvPr id="21" name="Text Box 20">
          <a:extLst>
            <a:ext uri="{FF2B5EF4-FFF2-40B4-BE49-F238E27FC236}">
              <a16:creationId xmlns:a16="http://schemas.microsoft.com/office/drawing/2014/main" id="{70C02244-6F46-49DB-B630-7238006A0D50}"/>
            </a:ext>
          </a:extLst>
        </xdr:cNvPr>
        <xdr:cNvSpPr txBox="1">
          <a:spLocks noChangeArrowheads="1"/>
        </xdr:cNvSpPr>
      </xdr:nvSpPr>
      <xdr:spPr bwMode="auto">
        <a:xfrm>
          <a:off x="2438400" y="3124200"/>
          <a:ext cx="4219575"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0" i="0" u="none" strike="noStrike" baseline="0">
              <a:solidFill>
                <a:srgbClr val="000000"/>
              </a:solidFill>
              <a:latin typeface="Times New Roman"/>
              <a:cs typeface="Times New Roman"/>
            </a:rPr>
            <a:t>Joint Stock Commercial Bank for Foreign Trade of Vietnam</a:t>
          </a:r>
        </a:p>
      </xdr:txBody>
    </xdr:sp>
    <xdr:clientData/>
  </xdr:twoCellAnchor>
  <xdr:twoCellAnchor editAs="oneCell">
    <xdr:from>
      <xdr:col>0</xdr:col>
      <xdr:colOff>9525</xdr:colOff>
      <xdr:row>11</xdr:row>
      <xdr:rowOff>9525</xdr:rowOff>
    </xdr:from>
    <xdr:to>
      <xdr:col>1</xdr:col>
      <xdr:colOff>9525</xdr:colOff>
      <xdr:row>12</xdr:row>
      <xdr:rowOff>9525</xdr:rowOff>
    </xdr:to>
    <xdr:sp macro="" textlink="" fLocksText="0">
      <xdr:nvSpPr>
        <xdr:cNvPr id="22" name="Text Box 21">
          <a:extLst>
            <a:ext uri="{FF2B5EF4-FFF2-40B4-BE49-F238E27FC236}">
              <a16:creationId xmlns:a16="http://schemas.microsoft.com/office/drawing/2014/main" id="{34E748EE-8E46-4953-A8BA-6BF7F303082A}"/>
            </a:ext>
          </a:extLst>
        </xdr:cNvPr>
        <xdr:cNvSpPr txBox="1">
          <a:spLocks noChangeArrowheads="1"/>
        </xdr:cNvSpPr>
      </xdr:nvSpPr>
      <xdr:spPr bwMode="auto">
        <a:xfrm>
          <a:off x="9525" y="3324225"/>
          <a:ext cx="3810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ctr" rtl="0">
            <a:defRPr sz="1000"/>
          </a:pPr>
          <a:r>
            <a:rPr lang="en-US" sz="975" b="1" i="0" u="none" strike="noStrike" baseline="0">
              <a:solidFill>
                <a:srgbClr val="000000"/>
              </a:solidFill>
              <a:latin typeface="Times New Roman"/>
              <a:cs typeface="Times New Roman"/>
            </a:rPr>
            <a:t>4</a:t>
          </a:r>
        </a:p>
      </xdr:txBody>
    </xdr:sp>
    <xdr:clientData/>
  </xdr:twoCellAnchor>
  <xdr:twoCellAnchor editAs="oneCell">
    <xdr:from>
      <xdr:col>1</xdr:col>
      <xdr:colOff>9525</xdr:colOff>
      <xdr:row>11</xdr:row>
      <xdr:rowOff>9525</xdr:rowOff>
    </xdr:from>
    <xdr:to>
      <xdr:col>4</xdr:col>
      <xdr:colOff>9525</xdr:colOff>
      <xdr:row>12</xdr:row>
      <xdr:rowOff>9525</xdr:rowOff>
    </xdr:to>
    <xdr:sp macro="" textlink="" fLocksText="0">
      <xdr:nvSpPr>
        <xdr:cNvPr id="23" name="Text Box 22">
          <a:extLst>
            <a:ext uri="{FF2B5EF4-FFF2-40B4-BE49-F238E27FC236}">
              <a16:creationId xmlns:a16="http://schemas.microsoft.com/office/drawing/2014/main" id="{FA4D22C3-1994-406D-858B-74349C3380E6}"/>
            </a:ext>
          </a:extLst>
        </xdr:cNvPr>
        <xdr:cNvSpPr txBox="1">
          <a:spLocks noChangeArrowheads="1"/>
        </xdr:cNvSpPr>
      </xdr:nvSpPr>
      <xdr:spPr bwMode="auto">
        <a:xfrm>
          <a:off x="390525" y="3324225"/>
          <a:ext cx="2047875"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1" i="0" u="none" strike="noStrike" baseline="0">
              <a:solidFill>
                <a:srgbClr val="000000"/>
              </a:solidFill>
              <a:latin typeface="Times New Roman"/>
              <a:cs typeface="Times New Roman"/>
            </a:rPr>
            <a:t>Ngày lập báo cáo:</a:t>
          </a:r>
        </a:p>
      </xdr:txBody>
    </xdr:sp>
    <xdr:clientData/>
  </xdr:twoCellAnchor>
  <xdr:twoCellAnchor editAs="oneCell">
    <xdr:from>
      <xdr:col>4</xdr:col>
      <xdr:colOff>9525</xdr:colOff>
      <xdr:row>11</xdr:row>
      <xdr:rowOff>9525</xdr:rowOff>
    </xdr:from>
    <xdr:to>
      <xdr:col>13</xdr:col>
      <xdr:colOff>9525</xdr:colOff>
      <xdr:row>12</xdr:row>
      <xdr:rowOff>9525</xdr:rowOff>
    </xdr:to>
    <xdr:sp macro="" textlink="" fLocksText="0">
      <xdr:nvSpPr>
        <xdr:cNvPr id="24" name="Text Box 23">
          <a:extLst>
            <a:ext uri="{FF2B5EF4-FFF2-40B4-BE49-F238E27FC236}">
              <a16:creationId xmlns:a16="http://schemas.microsoft.com/office/drawing/2014/main" id="{94970A81-8E27-454E-A32E-84E83A332767}"/>
            </a:ext>
          </a:extLst>
        </xdr:cNvPr>
        <xdr:cNvSpPr txBox="1">
          <a:spLocks noChangeArrowheads="1"/>
        </xdr:cNvSpPr>
      </xdr:nvSpPr>
      <xdr:spPr bwMode="auto">
        <a:xfrm>
          <a:off x="2438400" y="3324225"/>
          <a:ext cx="4219575"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1" i="0" u="none" strike="noStrike" baseline="0">
              <a:solidFill>
                <a:srgbClr val="000000"/>
              </a:solidFill>
              <a:latin typeface="Times New Roman"/>
              <a:cs typeface="Times New Roman"/>
            </a:rPr>
            <a:t>02/07/2025</a:t>
          </a:r>
        </a:p>
      </xdr:txBody>
    </xdr:sp>
    <xdr:clientData/>
  </xdr:twoCellAnchor>
  <xdr:twoCellAnchor editAs="oneCell">
    <xdr:from>
      <xdr:col>1</xdr:col>
      <xdr:colOff>9525</xdr:colOff>
      <xdr:row>12</xdr:row>
      <xdr:rowOff>9525</xdr:rowOff>
    </xdr:from>
    <xdr:to>
      <xdr:col>4</xdr:col>
      <xdr:colOff>9525</xdr:colOff>
      <xdr:row>13</xdr:row>
      <xdr:rowOff>9525</xdr:rowOff>
    </xdr:to>
    <xdr:sp macro="" textlink="" fLocksText="0">
      <xdr:nvSpPr>
        <xdr:cNvPr id="25" name="Text Box 24">
          <a:extLst>
            <a:ext uri="{FF2B5EF4-FFF2-40B4-BE49-F238E27FC236}">
              <a16:creationId xmlns:a16="http://schemas.microsoft.com/office/drawing/2014/main" id="{AA371A5D-DEF4-4021-9769-5A693438EB82}"/>
            </a:ext>
          </a:extLst>
        </xdr:cNvPr>
        <xdr:cNvSpPr txBox="1">
          <a:spLocks noChangeArrowheads="1"/>
        </xdr:cNvSpPr>
      </xdr:nvSpPr>
      <xdr:spPr bwMode="auto">
        <a:xfrm>
          <a:off x="390525" y="3524250"/>
          <a:ext cx="2047875"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0" i="0" u="none" strike="noStrike" baseline="0">
              <a:solidFill>
                <a:srgbClr val="000000"/>
              </a:solidFill>
              <a:latin typeface="Times New Roman"/>
              <a:cs typeface="Times New Roman"/>
            </a:rPr>
            <a:t>Reporting Date:</a:t>
          </a:r>
        </a:p>
      </xdr:txBody>
    </xdr:sp>
    <xdr:clientData/>
  </xdr:twoCellAnchor>
  <xdr:twoCellAnchor editAs="oneCell">
    <xdr:from>
      <xdr:col>4</xdr:col>
      <xdr:colOff>9525</xdr:colOff>
      <xdr:row>12</xdr:row>
      <xdr:rowOff>9525</xdr:rowOff>
    </xdr:from>
    <xdr:to>
      <xdr:col>13</xdr:col>
      <xdr:colOff>9525</xdr:colOff>
      <xdr:row>13</xdr:row>
      <xdr:rowOff>9525</xdr:rowOff>
    </xdr:to>
    <xdr:sp macro="" textlink="" fLocksText="0">
      <xdr:nvSpPr>
        <xdr:cNvPr id="26" name="Text Box 25">
          <a:extLst>
            <a:ext uri="{FF2B5EF4-FFF2-40B4-BE49-F238E27FC236}">
              <a16:creationId xmlns:a16="http://schemas.microsoft.com/office/drawing/2014/main" id="{488259B2-C973-4C48-82C1-BE3DE55E7E67}"/>
            </a:ext>
          </a:extLst>
        </xdr:cNvPr>
        <xdr:cNvSpPr txBox="1">
          <a:spLocks noChangeArrowheads="1"/>
        </xdr:cNvSpPr>
      </xdr:nvSpPr>
      <xdr:spPr bwMode="auto">
        <a:xfrm>
          <a:off x="2438400" y="3524250"/>
          <a:ext cx="4219575"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0" i="0" u="none" strike="noStrike" baseline="0">
              <a:solidFill>
                <a:srgbClr val="000000"/>
              </a:solidFill>
              <a:latin typeface="Times New Roman"/>
              <a:cs typeface="Times New Roman"/>
            </a:rPr>
            <a:t>02 Jul 2025</a:t>
          </a:r>
        </a:p>
      </xdr:txBody>
    </xdr:sp>
    <xdr:clientData/>
  </xdr:twoCellAnchor>
  <xdr:twoCellAnchor editAs="oneCell">
    <xdr:from>
      <xdr:col>0</xdr:col>
      <xdr:colOff>9525</xdr:colOff>
      <xdr:row>14</xdr:row>
      <xdr:rowOff>9525</xdr:rowOff>
    </xdr:from>
    <xdr:to>
      <xdr:col>13</xdr:col>
      <xdr:colOff>9525</xdr:colOff>
      <xdr:row>15</xdr:row>
      <xdr:rowOff>9525</xdr:rowOff>
    </xdr:to>
    <xdr:sp macro="" textlink="" fLocksText="0">
      <xdr:nvSpPr>
        <xdr:cNvPr id="27" name="Text Box 26">
          <a:extLst>
            <a:ext uri="{FF2B5EF4-FFF2-40B4-BE49-F238E27FC236}">
              <a16:creationId xmlns:a16="http://schemas.microsoft.com/office/drawing/2014/main" id="{56B8A04A-5BC0-4EDB-A284-80D2840C94F0}"/>
            </a:ext>
          </a:extLst>
        </xdr:cNvPr>
        <xdr:cNvSpPr txBox="1">
          <a:spLocks noChangeArrowheads="1"/>
        </xdr:cNvSpPr>
      </xdr:nvSpPr>
      <xdr:spPr bwMode="auto">
        <a:xfrm>
          <a:off x="9525" y="3924300"/>
          <a:ext cx="6648450" cy="333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1" i="0" u="none" strike="noStrike" baseline="0">
              <a:solidFill>
                <a:srgbClr val="000000"/>
              </a:solidFill>
              <a:latin typeface="Times New Roman"/>
              <a:cs typeface="Times New Roman"/>
            </a:rPr>
            <a:t>A. BÁO CÁO CHUNG VỀ HOẠT ĐỘNG ĐẦU TƯ CỦA QUỸ/ GENERAL INFOMATION ON FUND'S INVESTMENT ACTIVITIES</a:t>
          </a:r>
        </a:p>
      </xdr:txBody>
    </xdr:sp>
    <xdr:clientData/>
  </xdr:twoCellAnchor>
  <xdr:twoCellAnchor editAs="oneCell">
    <xdr:from>
      <xdr:col>0</xdr:col>
      <xdr:colOff>9525</xdr:colOff>
      <xdr:row>15</xdr:row>
      <xdr:rowOff>9525</xdr:rowOff>
    </xdr:from>
    <xdr:to>
      <xdr:col>13</xdr:col>
      <xdr:colOff>9525</xdr:colOff>
      <xdr:row>16</xdr:row>
      <xdr:rowOff>9525</xdr:rowOff>
    </xdr:to>
    <xdr:sp macro="" textlink="" fLocksText="0">
      <xdr:nvSpPr>
        <xdr:cNvPr id="28" name="Text Box 27">
          <a:extLst>
            <a:ext uri="{FF2B5EF4-FFF2-40B4-BE49-F238E27FC236}">
              <a16:creationId xmlns:a16="http://schemas.microsoft.com/office/drawing/2014/main" id="{CD3A1D79-3348-4F19-A1DF-A4195DD7984A}"/>
            </a:ext>
          </a:extLst>
        </xdr:cNvPr>
        <xdr:cNvSpPr txBox="1">
          <a:spLocks noChangeArrowheads="1"/>
        </xdr:cNvSpPr>
      </xdr:nvSpPr>
      <xdr:spPr bwMode="auto">
        <a:xfrm>
          <a:off x="9525" y="4257675"/>
          <a:ext cx="66484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1" i="0" u="none" strike="noStrike" baseline="0">
              <a:solidFill>
                <a:srgbClr val="000000"/>
              </a:solidFill>
              <a:latin typeface="Times New Roman"/>
              <a:cs typeface="Times New Roman"/>
            </a:rPr>
            <a:t>III. BÁO CÁO DANH MỤC ĐẦU TƯ/ INVESTMENT PORFOLIO REPORT</a:t>
          </a:r>
        </a:p>
      </xdr:txBody>
    </xdr:sp>
    <xdr:clientData/>
  </xdr:twoCellAnchor>
  <xdr:twoCellAnchor editAs="oneCell">
    <xdr:from>
      <xdr:col>10</xdr:col>
      <xdr:colOff>9525</xdr:colOff>
      <xdr:row>16</xdr:row>
      <xdr:rowOff>9525</xdr:rowOff>
    </xdr:from>
    <xdr:to>
      <xdr:col>13</xdr:col>
      <xdr:colOff>9525</xdr:colOff>
      <xdr:row>17</xdr:row>
      <xdr:rowOff>9525</xdr:rowOff>
    </xdr:to>
    <xdr:sp macro="" textlink="" fLocksText="0">
      <xdr:nvSpPr>
        <xdr:cNvPr id="29" name="Text Box 28">
          <a:extLst>
            <a:ext uri="{FF2B5EF4-FFF2-40B4-BE49-F238E27FC236}">
              <a16:creationId xmlns:a16="http://schemas.microsoft.com/office/drawing/2014/main" id="{7A6AA992-5629-4F31-A209-E28659EF74D6}"/>
            </a:ext>
          </a:extLst>
        </xdr:cNvPr>
        <xdr:cNvSpPr txBox="1">
          <a:spLocks noChangeArrowheads="1"/>
        </xdr:cNvSpPr>
      </xdr:nvSpPr>
      <xdr:spPr bwMode="auto">
        <a:xfrm>
          <a:off x="4724400" y="4457700"/>
          <a:ext cx="1933575"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r" rtl="0">
            <a:defRPr sz="1000"/>
          </a:pPr>
          <a:r>
            <a:rPr lang="en-US" sz="975" b="0" i="0" u="none" strike="noStrike" baseline="0">
              <a:solidFill>
                <a:srgbClr val="000000"/>
              </a:solidFill>
              <a:latin typeface="Times New Roman"/>
              <a:cs typeface="Times New Roman"/>
            </a:rPr>
            <a:t>Đơn vị tính/Currency: VND</a:t>
          </a:r>
        </a:p>
      </xdr:txBody>
    </xdr:sp>
    <xdr:clientData/>
  </xdr:twoCellAnchor>
  <xdr:twoCellAnchor editAs="oneCell">
    <xdr:from>
      <xdr:col>0</xdr:col>
      <xdr:colOff>9525</xdr:colOff>
      <xdr:row>65</xdr:row>
      <xdr:rowOff>9525</xdr:rowOff>
    </xdr:from>
    <xdr:to>
      <xdr:col>4</xdr:col>
      <xdr:colOff>9525</xdr:colOff>
      <xdr:row>66</xdr:row>
      <xdr:rowOff>9525</xdr:rowOff>
    </xdr:to>
    <xdr:sp macro="" textlink="" fLocksText="0">
      <xdr:nvSpPr>
        <xdr:cNvPr id="30" name="Text Box 29">
          <a:extLst>
            <a:ext uri="{FF2B5EF4-FFF2-40B4-BE49-F238E27FC236}">
              <a16:creationId xmlns:a16="http://schemas.microsoft.com/office/drawing/2014/main" id="{58AB0828-7FCB-40EF-B832-684E7F3C9D69}"/>
            </a:ext>
          </a:extLst>
        </xdr:cNvPr>
        <xdr:cNvSpPr txBox="1">
          <a:spLocks noChangeArrowheads="1"/>
        </xdr:cNvSpPr>
      </xdr:nvSpPr>
      <xdr:spPr bwMode="auto">
        <a:xfrm>
          <a:off x="9525" y="21497925"/>
          <a:ext cx="2428875"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0" i="1" u="none" strike="noStrike" baseline="0">
              <a:solidFill>
                <a:srgbClr val="000000"/>
              </a:solidFill>
              <a:latin typeface="Times New Roman"/>
              <a:cs typeface="Times New Roman"/>
            </a:rPr>
            <a:t>Ghi chú:</a:t>
          </a:r>
        </a:p>
      </xdr:txBody>
    </xdr:sp>
    <xdr:clientData/>
  </xdr:twoCellAnchor>
  <xdr:twoCellAnchor editAs="oneCell">
    <xdr:from>
      <xdr:col>0</xdr:col>
      <xdr:colOff>9525</xdr:colOff>
      <xdr:row>66</xdr:row>
      <xdr:rowOff>9525</xdr:rowOff>
    </xdr:from>
    <xdr:to>
      <xdr:col>13</xdr:col>
      <xdr:colOff>9525</xdr:colOff>
      <xdr:row>67</xdr:row>
      <xdr:rowOff>9525</xdr:rowOff>
    </xdr:to>
    <xdr:sp macro="" textlink="" fLocksText="0">
      <xdr:nvSpPr>
        <xdr:cNvPr id="31" name="Text Box 30">
          <a:extLst>
            <a:ext uri="{FF2B5EF4-FFF2-40B4-BE49-F238E27FC236}">
              <a16:creationId xmlns:a16="http://schemas.microsoft.com/office/drawing/2014/main" id="{86798B46-BB74-4BC9-8E6C-8F647FBACD48}"/>
            </a:ext>
          </a:extLst>
        </xdr:cNvPr>
        <xdr:cNvSpPr txBox="1">
          <a:spLocks noChangeArrowheads="1"/>
        </xdr:cNvSpPr>
      </xdr:nvSpPr>
      <xdr:spPr bwMode="auto">
        <a:xfrm>
          <a:off x="9525" y="21697950"/>
          <a:ext cx="6648450" cy="333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0" i="1" u="none" strike="noStrike" baseline="0">
              <a:solidFill>
                <a:srgbClr val="000000"/>
              </a:solidFill>
              <a:latin typeface="Times New Roman"/>
              <a:cs typeface="Times New Roman"/>
            </a:rPr>
            <a:t>(*) Tổng giá trị thị trường của hợp đồng phái sinh được trình bày ở trên là giá trị chênh lệch giữa giá trị cam kết và giá trị thị trường. Chi tiết chênh lệch giữa giá trị cam kết và giá trị thị trường như sau:</a:t>
          </a:r>
        </a:p>
      </xdr:txBody>
    </xdr:sp>
    <xdr:clientData/>
  </xdr:twoCellAnchor>
  <xdr:twoCellAnchor editAs="oneCell">
    <xdr:from>
      <xdr:col>0</xdr:col>
      <xdr:colOff>9525</xdr:colOff>
      <xdr:row>70</xdr:row>
      <xdr:rowOff>9525</xdr:rowOff>
    </xdr:from>
    <xdr:to>
      <xdr:col>6</xdr:col>
      <xdr:colOff>9525</xdr:colOff>
      <xdr:row>71</xdr:row>
      <xdr:rowOff>9525</xdr:rowOff>
    </xdr:to>
    <xdr:sp macro="" textlink="" fLocksText="0">
      <xdr:nvSpPr>
        <xdr:cNvPr id="32" name="Text Box 31">
          <a:extLst>
            <a:ext uri="{FF2B5EF4-FFF2-40B4-BE49-F238E27FC236}">
              <a16:creationId xmlns:a16="http://schemas.microsoft.com/office/drawing/2014/main" id="{3CDFE63B-FDBE-48CF-ACED-A1AABB3BF0B4}"/>
            </a:ext>
          </a:extLst>
        </xdr:cNvPr>
        <xdr:cNvSpPr txBox="1">
          <a:spLocks noChangeArrowheads="1"/>
        </xdr:cNvSpPr>
      </xdr:nvSpPr>
      <xdr:spPr bwMode="auto">
        <a:xfrm>
          <a:off x="9525" y="23050500"/>
          <a:ext cx="3095625"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ctr" upright="1"/>
        <a:lstStyle/>
        <a:p>
          <a:pPr algn="ctr" rtl="0">
            <a:defRPr sz="1000"/>
          </a:pPr>
          <a:r>
            <a:rPr lang="en-US" sz="975" b="1" i="0" u="none" strike="noStrike" baseline="0">
              <a:solidFill>
                <a:srgbClr val="000000"/>
              </a:solidFill>
              <a:latin typeface="Times New Roman"/>
              <a:cs typeface="Times New Roman"/>
            </a:rPr>
            <a:t>Đại diện có thẩm quyền của Ngân hàng Giám sát</a:t>
          </a:r>
        </a:p>
      </xdr:txBody>
    </xdr:sp>
    <xdr:clientData/>
  </xdr:twoCellAnchor>
  <xdr:twoCellAnchor editAs="oneCell">
    <xdr:from>
      <xdr:col>6</xdr:col>
      <xdr:colOff>9525</xdr:colOff>
      <xdr:row>70</xdr:row>
      <xdr:rowOff>9525</xdr:rowOff>
    </xdr:from>
    <xdr:to>
      <xdr:col>13</xdr:col>
      <xdr:colOff>9525</xdr:colOff>
      <xdr:row>71</xdr:row>
      <xdr:rowOff>9525</xdr:rowOff>
    </xdr:to>
    <xdr:sp macro="" textlink="" fLocksText="0">
      <xdr:nvSpPr>
        <xdr:cNvPr id="33" name="Text Box 32">
          <a:extLst>
            <a:ext uri="{FF2B5EF4-FFF2-40B4-BE49-F238E27FC236}">
              <a16:creationId xmlns:a16="http://schemas.microsoft.com/office/drawing/2014/main" id="{3D461C69-BADA-4C19-89C4-13C03F16766A}"/>
            </a:ext>
          </a:extLst>
        </xdr:cNvPr>
        <xdr:cNvSpPr txBox="1">
          <a:spLocks noChangeArrowheads="1"/>
        </xdr:cNvSpPr>
      </xdr:nvSpPr>
      <xdr:spPr bwMode="auto">
        <a:xfrm>
          <a:off x="3105150" y="23050500"/>
          <a:ext cx="3552825"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ctr" upright="1"/>
        <a:lstStyle/>
        <a:p>
          <a:pPr algn="ctr" rtl="0">
            <a:defRPr sz="1000"/>
          </a:pPr>
          <a:r>
            <a:rPr lang="en-US" sz="975" b="1" i="0" u="none" strike="noStrike" baseline="0">
              <a:solidFill>
                <a:srgbClr val="000000"/>
              </a:solidFill>
              <a:latin typeface="Times New Roman"/>
              <a:cs typeface="Times New Roman"/>
            </a:rPr>
            <a:t>Đại diện có thẩm quyền của Công ty Quản lý Quỹ</a:t>
          </a:r>
        </a:p>
      </xdr:txBody>
    </xdr:sp>
    <xdr:clientData/>
  </xdr:twoCellAnchor>
  <xdr:twoCellAnchor editAs="oneCell">
    <xdr:from>
      <xdr:col>0</xdr:col>
      <xdr:colOff>9525</xdr:colOff>
      <xdr:row>71</xdr:row>
      <xdr:rowOff>9525</xdr:rowOff>
    </xdr:from>
    <xdr:to>
      <xdr:col>6</xdr:col>
      <xdr:colOff>9525</xdr:colOff>
      <xdr:row>72</xdr:row>
      <xdr:rowOff>9525</xdr:rowOff>
    </xdr:to>
    <xdr:sp macro="" textlink="" fLocksText="0">
      <xdr:nvSpPr>
        <xdr:cNvPr id="34" name="Text Box 33">
          <a:extLst>
            <a:ext uri="{FF2B5EF4-FFF2-40B4-BE49-F238E27FC236}">
              <a16:creationId xmlns:a16="http://schemas.microsoft.com/office/drawing/2014/main" id="{0025D023-380A-4F8A-AB4F-BBAA80045B18}"/>
            </a:ext>
          </a:extLst>
        </xdr:cNvPr>
        <xdr:cNvSpPr txBox="1">
          <a:spLocks noChangeArrowheads="1"/>
        </xdr:cNvSpPr>
      </xdr:nvSpPr>
      <xdr:spPr bwMode="auto">
        <a:xfrm>
          <a:off x="9525" y="23212425"/>
          <a:ext cx="3095625"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ctr" upright="1"/>
        <a:lstStyle/>
        <a:p>
          <a:pPr algn="ctr" rtl="0">
            <a:defRPr sz="1000"/>
          </a:pPr>
          <a:r>
            <a:rPr lang="en-US" sz="975" b="0" i="0" u="none" strike="noStrike" baseline="0">
              <a:solidFill>
                <a:srgbClr val="000000"/>
              </a:solidFill>
              <a:latin typeface="Times New Roman"/>
              <a:cs typeface="Times New Roman"/>
            </a:rPr>
            <a:t>Authorised Representative of Supervisory Bank</a:t>
          </a:r>
        </a:p>
      </xdr:txBody>
    </xdr:sp>
    <xdr:clientData/>
  </xdr:twoCellAnchor>
  <xdr:twoCellAnchor editAs="oneCell">
    <xdr:from>
      <xdr:col>6</xdr:col>
      <xdr:colOff>9525</xdr:colOff>
      <xdr:row>71</xdr:row>
      <xdr:rowOff>9525</xdr:rowOff>
    </xdr:from>
    <xdr:to>
      <xdr:col>13</xdr:col>
      <xdr:colOff>9525</xdr:colOff>
      <xdr:row>72</xdr:row>
      <xdr:rowOff>9525</xdr:rowOff>
    </xdr:to>
    <xdr:sp macro="" textlink="" fLocksText="0">
      <xdr:nvSpPr>
        <xdr:cNvPr id="35" name="Text Box 34">
          <a:extLst>
            <a:ext uri="{FF2B5EF4-FFF2-40B4-BE49-F238E27FC236}">
              <a16:creationId xmlns:a16="http://schemas.microsoft.com/office/drawing/2014/main" id="{D3230513-761D-44C2-8501-B61E7A495A2D}"/>
            </a:ext>
          </a:extLst>
        </xdr:cNvPr>
        <xdr:cNvSpPr txBox="1">
          <a:spLocks noChangeArrowheads="1"/>
        </xdr:cNvSpPr>
      </xdr:nvSpPr>
      <xdr:spPr bwMode="auto">
        <a:xfrm>
          <a:off x="3105150" y="23212425"/>
          <a:ext cx="3552825"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ctr" upright="1"/>
        <a:lstStyle/>
        <a:p>
          <a:pPr algn="ctr" rtl="0">
            <a:defRPr sz="1000"/>
          </a:pPr>
          <a:r>
            <a:rPr lang="en-US" sz="975" b="0" i="0" u="none" strike="noStrike" baseline="0">
              <a:solidFill>
                <a:srgbClr val="000000"/>
              </a:solidFill>
              <a:latin typeface="Times New Roman"/>
              <a:cs typeface="Times New Roman"/>
            </a:rPr>
            <a:t>Authorised Representative of Fund Management Company</a:t>
          </a:r>
        </a:p>
      </xdr:txBody>
    </xdr:sp>
    <xdr:clientData/>
  </xdr:twoCellAnchor>
  <xdr:twoCellAnchor editAs="oneCell">
    <xdr:from>
      <xdr:col>0</xdr:col>
      <xdr:colOff>9525</xdr:colOff>
      <xdr:row>79</xdr:row>
      <xdr:rowOff>9525</xdr:rowOff>
    </xdr:from>
    <xdr:to>
      <xdr:col>6</xdr:col>
      <xdr:colOff>9525</xdr:colOff>
      <xdr:row>80</xdr:row>
      <xdr:rowOff>9525</xdr:rowOff>
    </xdr:to>
    <xdr:sp macro="" textlink="" fLocksText="0">
      <xdr:nvSpPr>
        <xdr:cNvPr id="36" name="Text Box 35">
          <a:extLst>
            <a:ext uri="{FF2B5EF4-FFF2-40B4-BE49-F238E27FC236}">
              <a16:creationId xmlns:a16="http://schemas.microsoft.com/office/drawing/2014/main" id="{0C6444F9-9226-4EA5-A8AD-97D39961732B}"/>
            </a:ext>
          </a:extLst>
        </xdr:cNvPr>
        <xdr:cNvSpPr txBox="1">
          <a:spLocks noChangeArrowheads="1"/>
        </xdr:cNvSpPr>
      </xdr:nvSpPr>
      <xdr:spPr bwMode="auto">
        <a:xfrm>
          <a:off x="9525" y="24774525"/>
          <a:ext cx="3095625" cy="3238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ctr" rtl="0">
            <a:defRPr sz="1000"/>
          </a:pPr>
          <a:r>
            <a:rPr lang="en-US" sz="975" b="1" i="0" u="none" strike="noStrike" baseline="0">
              <a:solidFill>
                <a:srgbClr val="000000"/>
              </a:solidFill>
              <a:latin typeface="Times New Roman"/>
              <a:cs typeface="Times New Roman"/>
            </a:rPr>
            <a:t>NGÂN HÀNG TMCP NGOẠI THƯƠNG VIỆT NAM</a:t>
          </a:r>
        </a:p>
      </xdr:txBody>
    </xdr:sp>
    <xdr:clientData/>
  </xdr:twoCellAnchor>
  <xdr:twoCellAnchor editAs="oneCell">
    <xdr:from>
      <xdr:col>6</xdr:col>
      <xdr:colOff>9525</xdr:colOff>
      <xdr:row>79</xdr:row>
      <xdr:rowOff>9525</xdr:rowOff>
    </xdr:from>
    <xdr:to>
      <xdr:col>13</xdr:col>
      <xdr:colOff>9525</xdr:colOff>
      <xdr:row>80</xdr:row>
      <xdr:rowOff>9525</xdr:rowOff>
    </xdr:to>
    <xdr:sp macro="" textlink="" fLocksText="0">
      <xdr:nvSpPr>
        <xdr:cNvPr id="37" name="Text Box 36">
          <a:extLst>
            <a:ext uri="{FF2B5EF4-FFF2-40B4-BE49-F238E27FC236}">
              <a16:creationId xmlns:a16="http://schemas.microsoft.com/office/drawing/2014/main" id="{1BB95BD4-B2EA-4C8B-A028-6C31D1828CE1}"/>
            </a:ext>
          </a:extLst>
        </xdr:cNvPr>
        <xdr:cNvSpPr txBox="1">
          <a:spLocks noChangeArrowheads="1"/>
        </xdr:cNvSpPr>
      </xdr:nvSpPr>
      <xdr:spPr bwMode="auto">
        <a:xfrm>
          <a:off x="3105150" y="24774525"/>
          <a:ext cx="3552825" cy="3238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ctr" rtl="0">
            <a:defRPr sz="1000"/>
          </a:pPr>
          <a:r>
            <a:rPr lang="en-US" sz="975" b="1" i="0" u="none" strike="noStrike" baseline="0">
              <a:solidFill>
                <a:srgbClr val="000000"/>
              </a:solidFill>
              <a:latin typeface="Times New Roman"/>
              <a:cs typeface="Times New Roman"/>
            </a:rPr>
            <a:t>CÔNG TY CỔ PHẦN QUẢN LÝ QUỸ ĐẦU TƯ CHỨNG KHOÁN BẢN VIỆT</a:t>
          </a:r>
        </a:p>
      </xdr:txBody>
    </xdr:sp>
    <xdr:clientData/>
  </xdr:twoCellAnchor>
</xdr:wsDr>
</file>

<file path=xl/drawings/drawing6.xml><?xml version="1.0" encoding="utf-8"?>
<xdr:wsDr xmlns:xdr="http://schemas.openxmlformats.org/drawingml/2006/spreadsheetDrawing" xmlns:a="http://schemas.openxmlformats.org/drawingml/2006/main">
  <xdr:oneCellAnchor>
    <xdr:from>
      <xdr:col>0</xdr:col>
      <xdr:colOff>0</xdr:colOff>
      <xdr:row>15</xdr:row>
      <xdr:rowOff>0</xdr:rowOff>
    </xdr:from>
    <xdr:ext cx="10353674" cy="190500"/>
    <xdr:sp macro="" textlink="" fLocksText="0">
      <xdr:nvSpPr>
        <xdr:cNvPr id="2" name="Text Box 27">
          <a:extLst>
            <a:ext uri="{FF2B5EF4-FFF2-40B4-BE49-F238E27FC236}">
              <a16:creationId xmlns:a16="http://schemas.microsoft.com/office/drawing/2014/main" id="{D68032BC-2671-4658-82B8-C6D423DD7FE6}"/>
            </a:ext>
          </a:extLst>
        </xdr:cNvPr>
        <xdr:cNvSpPr txBox="1">
          <a:spLocks noChangeArrowheads="1"/>
        </xdr:cNvSpPr>
      </xdr:nvSpPr>
      <xdr:spPr bwMode="auto">
        <a:xfrm>
          <a:off x="0" y="3648075"/>
          <a:ext cx="10353674"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80" b="1" i="0" u="none" strike="noStrike" baseline="0">
              <a:solidFill>
                <a:srgbClr val="000000"/>
              </a:solidFill>
              <a:latin typeface="Times New Roman" panose="02020603050405020304" pitchFamily="18" charset="0"/>
              <a:ea typeface="Tahoma"/>
              <a:cs typeface="Times New Roman" panose="02020603050405020304" pitchFamily="18" charset="0"/>
            </a:rPr>
            <a:t>A. BÁO CÁO CHUNG VỀ HOẠT ĐỘNG ĐẦU TƯ CỦA QUỸ ETF/GENERAL INFOMATION ON ETF FUND'S INVESTMENT ACTIVITIES</a:t>
          </a:r>
        </a:p>
      </xdr:txBody>
    </xdr:sp>
    <xdr:clientData/>
  </xdr:oneCellAnchor>
  <xdr:oneCellAnchor>
    <xdr:from>
      <xdr:col>0</xdr:col>
      <xdr:colOff>0</xdr:colOff>
      <xdr:row>16</xdr:row>
      <xdr:rowOff>0</xdr:rowOff>
    </xdr:from>
    <xdr:ext cx="8753474" cy="257175"/>
    <xdr:sp macro="" textlink="" fLocksText="0">
      <xdr:nvSpPr>
        <xdr:cNvPr id="3" name="Text Box 28">
          <a:extLst>
            <a:ext uri="{FF2B5EF4-FFF2-40B4-BE49-F238E27FC236}">
              <a16:creationId xmlns:a16="http://schemas.microsoft.com/office/drawing/2014/main" id="{C23DFE00-108A-49AD-9843-17C31E4CE94A}"/>
            </a:ext>
          </a:extLst>
        </xdr:cNvPr>
        <xdr:cNvSpPr txBox="1">
          <a:spLocks noChangeArrowheads="1"/>
        </xdr:cNvSpPr>
      </xdr:nvSpPr>
      <xdr:spPr bwMode="auto">
        <a:xfrm>
          <a:off x="0" y="3848100"/>
          <a:ext cx="8753474" cy="2571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80" b="1" i="0" u="none" strike="noStrike" baseline="0">
              <a:solidFill>
                <a:srgbClr val="000000"/>
              </a:solidFill>
              <a:latin typeface="Times New Roman" panose="02020603050405020304" pitchFamily="18" charset="0"/>
              <a:ea typeface="Tahoma"/>
              <a:cs typeface="Times New Roman" panose="02020603050405020304" pitchFamily="18" charset="0"/>
            </a:rPr>
            <a:t>IV. BÁO CÁO HOẠT ĐỘNG VAY, GIAO DỊCH MUA BÁN LẠI/REPORT ON BORROWING AND REPO TRANSACTIONS</a:t>
          </a:r>
        </a:p>
        <a:p>
          <a:pPr algn="l" rtl="0">
            <a:defRPr sz="1000"/>
          </a:pPr>
          <a:endParaRPr lang="en-US" sz="800" b="1" i="0" u="none" strike="noStrike" baseline="0">
            <a:solidFill>
              <a:srgbClr val="000000"/>
            </a:solidFill>
            <a:latin typeface="Tahoma"/>
            <a:ea typeface="Tahoma"/>
            <a:cs typeface="Tahoma"/>
          </a:endParaRPr>
        </a:p>
      </xdr:txBody>
    </xdr:sp>
    <xdr:clientData/>
  </xdr:oneCellAnchor>
  <xdr:oneCellAnchor>
    <xdr:from>
      <xdr:col>0</xdr:col>
      <xdr:colOff>28574</xdr:colOff>
      <xdr:row>0</xdr:row>
      <xdr:rowOff>38099</xdr:rowOff>
    </xdr:from>
    <xdr:ext cx="1285875" cy="686613"/>
    <xdr:pic>
      <xdr:nvPicPr>
        <xdr:cNvPr id="4" name="Picture 3">
          <a:extLst>
            <a:ext uri="{FF2B5EF4-FFF2-40B4-BE49-F238E27FC236}">
              <a16:creationId xmlns:a16="http://schemas.microsoft.com/office/drawing/2014/main" id="{67EA3AA1-CB77-4A22-B504-BD6E033D22F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8574" y="38099"/>
          <a:ext cx="1285875" cy="6866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wsDr>
</file>

<file path=xl/drawings/drawing7.xml><?xml version="1.0" encoding="utf-8"?>
<xdr:wsDr xmlns:xdr="http://schemas.openxmlformats.org/drawingml/2006/spreadsheetDrawing" xmlns:a="http://schemas.openxmlformats.org/drawingml/2006/main">
  <xdr:twoCellAnchor editAs="oneCell">
    <xdr:from>
      <xdr:col>0</xdr:col>
      <xdr:colOff>19050</xdr:colOff>
      <xdr:row>0</xdr:row>
      <xdr:rowOff>114300</xdr:rowOff>
    </xdr:from>
    <xdr:to>
      <xdr:col>1</xdr:col>
      <xdr:colOff>314325</xdr:colOff>
      <xdr:row>0</xdr:row>
      <xdr:rowOff>476250</xdr:rowOff>
    </xdr:to>
    <xdr:pic>
      <xdr:nvPicPr>
        <xdr:cNvPr id="2" name="Picture 1">
          <a:extLst>
            <a:ext uri="{FF2B5EF4-FFF2-40B4-BE49-F238E27FC236}">
              <a16:creationId xmlns:a16="http://schemas.microsoft.com/office/drawing/2014/main" id="{012DD177-2C2A-4C58-92F0-E1025E075645}"/>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9050" y="114300"/>
          <a:ext cx="676275" cy="3619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9525</xdr:colOff>
      <xdr:row>0</xdr:row>
      <xdr:rowOff>9525</xdr:rowOff>
    </xdr:from>
    <xdr:to>
      <xdr:col>5</xdr:col>
      <xdr:colOff>9525</xdr:colOff>
      <xdr:row>1</xdr:row>
      <xdr:rowOff>9525</xdr:rowOff>
    </xdr:to>
    <xdr:sp macro="" textlink="" fLocksText="0">
      <xdr:nvSpPr>
        <xdr:cNvPr id="3" name="Text Box 2">
          <a:extLst>
            <a:ext uri="{FF2B5EF4-FFF2-40B4-BE49-F238E27FC236}">
              <a16:creationId xmlns:a16="http://schemas.microsoft.com/office/drawing/2014/main" id="{3D8130BD-C2D9-4638-B0A7-A3EF51889700}"/>
            </a:ext>
          </a:extLst>
        </xdr:cNvPr>
        <xdr:cNvSpPr txBox="1">
          <a:spLocks noChangeArrowheads="1"/>
        </xdr:cNvSpPr>
      </xdr:nvSpPr>
      <xdr:spPr bwMode="auto">
        <a:xfrm>
          <a:off x="3295650" y="9525"/>
          <a:ext cx="3238500" cy="590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ctr" upright="1"/>
        <a:lstStyle/>
        <a:p>
          <a:pPr algn="r" rtl="0">
            <a:defRPr sz="1000"/>
          </a:pPr>
          <a:r>
            <a:rPr lang="en-US" sz="975" b="1" i="0" u="none" strike="noStrike" baseline="0">
              <a:solidFill>
                <a:srgbClr val="000000"/>
              </a:solidFill>
              <a:latin typeface="Times New Roman"/>
              <a:cs typeface="Times New Roman"/>
            </a:rPr>
            <a:t>Phụ lục XXVI. Mẫu báo cáo về hoạt động của quỹ</a:t>
          </a:r>
        </a:p>
        <a:p>
          <a:pPr algn="r" rtl="0">
            <a:defRPr sz="1000"/>
          </a:pPr>
          <a:r>
            <a:rPr lang="en-US" sz="975" b="1" i="0" u="none" strike="noStrike" baseline="0">
              <a:solidFill>
                <a:srgbClr val="000000"/>
              </a:solidFill>
              <a:latin typeface="Times New Roman"/>
              <a:cs typeface="Times New Roman"/>
            </a:rPr>
            <a:t>Appendix XXVI. Report on Fund's Activities</a:t>
          </a:r>
        </a:p>
      </xdr:txBody>
    </xdr:sp>
    <xdr:clientData/>
  </xdr:twoCellAnchor>
  <xdr:twoCellAnchor editAs="oneCell">
    <xdr:from>
      <xdr:col>0</xdr:col>
      <xdr:colOff>9525</xdr:colOff>
      <xdr:row>1</xdr:row>
      <xdr:rowOff>9525</xdr:rowOff>
    </xdr:from>
    <xdr:to>
      <xdr:col>5</xdr:col>
      <xdr:colOff>9525</xdr:colOff>
      <xdr:row>2</xdr:row>
      <xdr:rowOff>9525</xdr:rowOff>
    </xdr:to>
    <xdr:sp macro="" textlink="" fLocksText="0">
      <xdr:nvSpPr>
        <xdr:cNvPr id="4" name="Text Box 3">
          <a:extLst>
            <a:ext uri="{FF2B5EF4-FFF2-40B4-BE49-F238E27FC236}">
              <a16:creationId xmlns:a16="http://schemas.microsoft.com/office/drawing/2014/main" id="{9F94FBCF-999F-4EE1-B237-49EDE8166A9C}"/>
            </a:ext>
          </a:extLst>
        </xdr:cNvPr>
        <xdr:cNvSpPr txBox="1">
          <a:spLocks noChangeArrowheads="1"/>
        </xdr:cNvSpPr>
      </xdr:nvSpPr>
      <xdr:spPr bwMode="auto">
        <a:xfrm>
          <a:off x="9525" y="600075"/>
          <a:ext cx="6524625" cy="552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ctr" upright="1"/>
        <a:lstStyle/>
        <a:p>
          <a:pPr algn="ctr" rtl="0">
            <a:defRPr sz="1000"/>
          </a:pPr>
          <a:r>
            <a:rPr lang="en-US" sz="800" b="0" i="1" u="none" strike="noStrike" baseline="0">
              <a:solidFill>
                <a:srgbClr val="000000"/>
              </a:solidFill>
              <a:latin typeface="Times New Roman"/>
              <a:cs typeface="Times New Roman"/>
            </a:rPr>
            <a:t>(Ban hành kèm theo Thông tư số 98/2020/TT-BTC ngày 16 tháng 11  năm 2020 của Bộ trưởng Bộ Tài chính)</a:t>
          </a:r>
        </a:p>
        <a:p>
          <a:pPr algn="ctr" rtl="0">
            <a:defRPr sz="1000"/>
          </a:pPr>
          <a:r>
            <a:rPr lang="en-US" sz="800" b="0" i="1" u="none" strike="noStrike" baseline="0">
              <a:solidFill>
                <a:srgbClr val="000000"/>
              </a:solidFill>
              <a:latin typeface="Times New Roman"/>
              <a:cs typeface="Times New Roman"/>
            </a:rPr>
            <a:t>(Issued in association with Circular 98/2020/TT-BTC dated 16 Nov 2020 by Ministry of Finance)</a:t>
          </a:r>
        </a:p>
      </xdr:txBody>
    </xdr:sp>
    <xdr:clientData/>
  </xdr:twoCellAnchor>
  <xdr:twoCellAnchor editAs="oneCell">
    <xdr:from>
      <xdr:col>0</xdr:col>
      <xdr:colOff>9525</xdr:colOff>
      <xdr:row>3</xdr:row>
      <xdr:rowOff>9525</xdr:rowOff>
    </xdr:from>
    <xdr:to>
      <xdr:col>5</xdr:col>
      <xdr:colOff>9525</xdr:colOff>
      <xdr:row>4</xdr:row>
      <xdr:rowOff>9525</xdr:rowOff>
    </xdr:to>
    <xdr:sp macro="" textlink="" fLocksText="0">
      <xdr:nvSpPr>
        <xdr:cNvPr id="5" name="Text Box 4">
          <a:extLst>
            <a:ext uri="{FF2B5EF4-FFF2-40B4-BE49-F238E27FC236}">
              <a16:creationId xmlns:a16="http://schemas.microsoft.com/office/drawing/2014/main" id="{079FA7BE-5A50-4A89-A745-15971EC96814}"/>
            </a:ext>
          </a:extLst>
        </xdr:cNvPr>
        <xdr:cNvSpPr txBox="1">
          <a:spLocks noChangeArrowheads="1"/>
        </xdr:cNvSpPr>
      </xdr:nvSpPr>
      <xdr:spPr bwMode="auto">
        <a:xfrm>
          <a:off x="9525" y="1295400"/>
          <a:ext cx="6524625" cy="466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ctr" upright="1"/>
        <a:lstStyle/>
        <a:p>
          <a:pPr algn="ctr" rtl="0">
            <a:defRPr sz="1000"/>
          </a:pPr>
          <a:r>
            <a:rPr lang="en-US" sz="1150" b="1" i="0" u="none" strike="noStrike" baseline="0">
              <a:solidFill>
                <a:srgbClr val="000000"/>
              </a:solidFill>
              <a:latin typeface="Times New Roman"/>
              <a:cs typeface="Times New Roman"/>
            </a:rPr>
            <a:t>BÁO CÁO VỀ HOẠT ĐỘNG ĐẦU TƯ</a:t>
          </a:r>
        </a:p>
        <a:p>
          <a:pPr algn="ctr" rtl="0">
            <a:defRPr sz="1000"/>
          </a:pPr>
          <a:r>
            <a:rPr lang="en-US" sz="1150" b="1" i="0" u="none" strike="noStrike" baseline="0">
              <a:solidFill>
                <a:srgbClr val="000000"/>
              </a:solidFill>
              <a:latin typeface="Times New Roman"/>
              <a:cs typeface="Times New Roman"/>
            </a:rPr>
            <a:t>REPORT ON INVESTMENT ACTIVITIES</a:t>
          </a:r>
        </a:p>
      </xdr:txBody>
    </xdr:sp>
    <xdr:clientData/>
  </xdr:twoCellAnchor>
  <xdr:twoCellAnchor editAs="oneCell">
    <xdr:from>
      <xdr:col>0</xdr:col>
      <xdr:colOff>9525</xdr:colOff>
      <xdr:row>4</xdr:row>
      <xdr:rowOff>9525</xdr:rowOff>
    </xdr:from>
    <xdr:to>
      <xdr:col>5</xdr:col>
      <xdr:colOff>9525</xdr:colOff>
      <xdr:row>5</xdr:row>
      <xdr:rowOff>9525</xdr:rowOff>
    </xdr:to>
    <xdr:sp macro="" textlink="" fLocksText="0">
      <xdr:nvSpPr>
        <xdr:cNvPr id="6" name="Text Box 5">
          <a:extLst>
            <a:ext uri="{FF2B5EF4-FFF2-40B4-BE49-F238E27FC236}">
              <a16:creationId xmlns:a16="http://schemas.microsoft.com/office/drawing/2014/main" id="{C497D628-54EC-4F6F-8DDF-8665F466090B}"/>
            </a:ext>
          </a:extLst>
        </xdr:cNvPr>
        <xdr:cNvSpPr txBox="1">
          <a:spLocks noChangeArrowheads="1"/>
        </xdr:cNvSpPr>
      </xdr:nvSpPr>
      <xdr:spPr bwMode="auto">
        <a:xfrm>
          <a:off x="9525" y="1762125"/>
          <a:ext cx="6524625" cy="2857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ctr" rtl="0">
            <a:defRPr sz="1000"/>
          </a:pPr>
          <a:r>
            <a:rPr lang="en-US" sz="975" b="0" i="0" u="none" strike="noStrike" baseline="0">
              <a:solidFill>
                <a:srgbClr val="000000"/>
              </a:solidFill>
              <a:latin typeface="Times New Roman"/>
              <a:cs typeface="Times New Roman"/>
            </a:rPr>
            <a:t>Tháng 06 năm 2025 / Jun 2025</a:t>
          </a:r>
        </a:p>
      </xdr:txBody>
    </xdr:sp>
    <xdr:clientData/>
  </xdr:twoCellAnchor>
  <xdr:twoCellAnchor editAs="oneCell">
    <xdr:from>
      <xdr:col>0</xdr:col>
      <xdr:colOff>9525</xdr:colOff>
      <xdr:row>5</xdr:row>
      <xdr:rowOff>9525</xdr:rowOff>
    </xdr:from>
    <xdr:to>
      <xdr:col>1</xdr:col>
      <xdr:colOff>9525</xdr:colOff>
      <xdr:row>6</xdr:row>
      <xdr:rowOff>9525</xdr:rowOff>
    </xdr:to>
    <xdr:sp macro="" textlink="" fLocksText="0">
      <xdr:nvSpPr>
        <xdr:cNvPr id="7" name="Text Box 6">
          <a:extLst>
            <a:ext uri="{FF2B5EF4-FFF2-40B4-BE49-F238E27FC236}">
              <a16:creationId xmlns:a16="http://schemas.microsoft.com/office/drawing/2014/main" id="{FACC7868-4CED-42E1-8C05-736BCB740C73}"/>
            </a:ext>
          </a:extLst>
        </xdr:cNvPr>
        <xdr:cNvSpPr txBox="1">
          <a:spLocks noChangeArrowheads="1"/>
        </xdr:cNvSpPr>
      </xdr:nvSpPr>
      <xdr:spPr bwMode="auto">
        <a:xfrm>
          <a:off x="9525" y="2047875"/>
          <a:ext cx="3810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ctr" upright="1"/>
        <a:lstStyle/>
        <a:p>
          <a:pPr algn="ctr" rtl="0">
            <a:defRPr sz="1000"/>
          </a:pPr>
          <a:r>
            <a:rPr lang="en-US" sz="975" b="1" i="0" u="none" strike="noStrike" baseline="0">
              <a:solidFill>
                <a:srgbClr val="000000"/>
              </a:solidFill>
              <a:latin typeface="Times New Roman"/>
              <a:cs typeface="Times New Roman"/>
            </a:rPr>
            <a:t>1</a:t>
          </a:r>
        </a:p>
      </xdr:txBody>
    </xdr:sp>
    <xdr:clientData/>
  </xdr:twoCellAnchor>
  <xdr:twoCellAnchor editAs="oneCell">
    <xdr:from>
      <xdr:col>1</xdr:col>
      <xdr:colOff>9525</xdr:colOff>
      <xdr:row>5</xdr:row>
      <xdr:rowOff>9525</xdr:rowOff>
    </xdr:from>
    <xdr:to>
      <xdr:col>1</xdr:col>
      <xdr:colOff>1771650</xdr:colOff>
      <xdr:row>6</xdr:row>
      <xdr:rowOff>9525</xdr:rowOff>
    </xdr:to>
    <xdr:sp macro="" textlink="" fLocksText="0">
      <xdr:nvSpPr>
        <xdr:cNvPr id="8" name="Text Box 7">
          <a:extLst>
            <a:ext uri="{FF2B5EF4-FFF2-40B4-BE49-F238E27FC236}">
              <a16:creationId xmlns:a16="http://schemas.microsoft.com/office/drawing/2014/main" id="{75E1FE1A-378E-4844-9510-AD6096859FF8}"/>
            </a:ext>
          </a:extLst>
        </xdr:cNvPr>
        <xdr:cNvSpPr txBox="1">
          <a:spLocks noChangeArrowheads="1"/>
        </xdr:cNvSpPr>
      </xdr:nvSpPr>
      <xdr:spPr bwMode="auto">
        <a:xfrm>
          <a:off x="390525" y="2047875"/>
          <a:ext cx="1762125"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1" i="0" u="none" strike="noStrike" baseline="0">
              <a:solidFill>
                <a:srgbClr val="000000"/>
              </a:solidFill>
              <a:latin typeface="Times New Roman"/>
              <a:cs typeface="Times New Roman"/>
            </a:rPr>
            <a:t>Tên Quỹ:</a:t>
          </a:r>
        </a:p>
      </xdr:txBody>
    </xdr:sp>
    <xdr:clientData/>
  </xdr:twoCellAnchor>
  <xdr:twoCellAnchor editAs="oneCell">
    <xdr:from>
      <xdr:col>1</xdr:col>
      <xdr:colOff>1771650</xdr:colOff>
      <xdr:row>5</xdr:row>
      <xdr:rowOff>9525</xdr:rowOff>
    </xdr:from>
    <xdr:to>
      <xdr:col>5</xdr:col>
      <xdr:colOff>9525</xdr:colOff>
      <xdr:row>6</xdr:row>
      <xdr:rowOff>9525</xdr:rowOff>
    </xdr:to>
    <xdr:sp macro="" textlink="" fLocksText="0">
      <xdr:nvSpPr>
        <xdr:cNvPr id="9" name="Text Box 8">
          <a:extLst>
            <a:ext uri="{FF2B5EF4-FFF2-40B4-BE49-F238E27FC236}">
              <a16:creationId xmlns:a16="http://schemas.microsoft.com/office/drawing/2014/main" id="{943A4519-CDA2-4701-A546-CA9CF991873A}"/>
            </a:ext>
          </a:extLst>
        </xdr:cNvPr>
        <xdr:cNvSpPr txBox="1">
          <a:spLocks noChangeArrowheads="1"/>
        </xdr:cNvSpPr>
      </xdr:nvSpPr>
      <xdr:spPr bwMode="auto">
        <a:xfrm>
          <a:off x="2152650" y="2047875"/>
          <a:ext cx="43815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1" i="0" u="none" strike="noStrike" baseline="0">
              <a:solidFill>
                <a:srgbClr val="000000"/>
              </a:solidFill>
              <a:latin typeface="Times New Roman"/>
              <a:cs typeface="Times New Roman"/>
            </a:rPr>
            <a:t>QUỸ ĐẦU TƯ TRÁI PHIẾU BẢN VIỆT</a:t>
          </a:r>
        </a:p>
      </xdr:txBody>
    </xdr:sp>
    <xdr:clientData/>
  </xdr:twoCellAnchor>
  <xdr:twoCellAnchor editAs="oneCell">
    <xdr:from>
      <xdr:col>1</xdr:col>
      <xdr:colOff>9525</xdr:colOff>
      <xdr:row>6</xdr:row>
      <xdr:rowOff>9525</xdr:rowOff>
    </xdr:from>
    <xdr:to>
      <xdr:col>1</xdr:col>
      <xdr:colOff>1771650</xdr:colOff>
      <xdr:row>7</xdr:row>
      <xdr:rowOff>9525</xdr:rowOff>
    </xdr:to>
    <xdr:sp macro="" textlink="" fLocksText="0">
      <xdr:nvSpPr>
        <xdr:cNvPr id="10" name="Text Box 9">
          <a:extLst>
            <a:ext uri="{FF2B5EF4-FFF2-40B4-BE49-F238E27FC236}">
              <a16:creationId xmlns:a16="http://schemas.microsoft.com/office/drawing/2014/main" id="{49C0B941-C291-47EC-9FAD-305EDD778E86}"/>
            </a:ext>
          </a:extLst>
        </xdr:cNvPr>
        <xdr:cNvSpPr txBox="1">
          <a:spLocks noChangeArrowheads="1"/>
        </xdr:cNvSpPr>
      </xdr:nvSpPr>
      <xdr:spPr bwMode="auto">
        <a:xfrm>
          <a:off x="390525" y="2247900"/>
          <a:ext cx="1762125"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0" i="0" u="none" strike="noStrike" baseline="0">
              <a:solidFill>
                <a:srgbClr val="000000"/>
              </a:solidFill>
              <a:latin typeface="Times New Roman"/>
              <a:cs typeface="Times New Roman"/>
            </a:rPr>
            <a:t>Fund name:</a:t>
          </a:r>
        </a:p>
      </xdr:txBody>
    </xdr:sp>
    <xdr:clientData/>
  </xdr:twoCellAnchor>
  <xdr:twoCellAnchor editAs="oneCell">
    <xdr:from>
      <xdr:col>1</xdr:col>
      <xdr:colOff>1771650</xdr:colOff>
      <xdr:row>6</xdr:row>
      <xdr:rowOff>9525</xdr:rowOff>
    </xdr:from>
    <xdr:to>
      <xdr:col>5</xdr:col>
      <xdr:colOff>9525</xdr:colOff>
      <xdr:row>7</xdr:row>
      <xdr:rowOff>9525</xdr:rowOff>
    </xdr:to>
    <xdr:sp macro="" textlink="" fLocksText="0">
      <xdr:nvSpPr>
        <xdr:cNvPr id="11" name="Text Box 10">
          <a:extLst>
            <a:ext uri="{FF2B5EF4-FFF2-40B4-BE49-F238E27FC236}">
              <a16:creationId xmlns:a16="http://schemas.microsoft.com/office/drawing/2014/main" id="{954A2DCA-0996-4251-9CAA-392DFF38B601}"/>
            </a:ext>
          </a:extLst>
        </xdr:cNvPr>
        <xdr:cNvSpPr txBox="1">
          <a:spLocks noChangeArrowheads="1"/>
        </xdr:cNvSpPr>
      </xdr:nvSpPr>
      <xdr:spPr bwMode="auto">
        <a:xfrm>
          <a:off x="2152650" y="2247900"/>
          <a:ext cx="43815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0" i="0" u="none" strike="noStrike" baseline="0">
              <a:solidFill>
                <a:srgbClr val="000000"/>
              </a:solidFill>
              <a:latin typeface="Times New Roman"/>
              <a:cs typeface="Times New Roman"/>
            </a:rPr>
            <a:t>Viet Capital Fixed Income Fund</a:t>
          </a:r>
        </a:p>
        <a:p>
          <a:pPr algn="l" rtl="0">
            <a:defRPr sz="1000"/>
          </a:pPr>
          <a:r>
            <a:rPr lang="en-US" sz="975" b="0" i="0" u="none" strike="noStrike" baseline="0">
              <a:solidFill>
                <a:srgbClr val="000000"/>
              </a:solidFill>
              <a:latin typeface="Times New Roman"/>
              <a:cs typeface="Times New Roman"/>
            </a:rPr>
            <a:t>Font:Tahoma, 8pt;</a:t>
          </a:r>
        </a:p>
      </xdr:txBody>
    </xdr:sp>
    <xdr:clientData/>
  </xdr:twoCellAnchor>
  <xdr:twoCellAnchor editAs="oneCell">
    <xdr:from>
      <xdr:col>0</xdr:col>
      <xdr:colOff>9525</xdr:colOff>
      <xdr:row>7</xdr:row>
      <xdr:rowOff>9525</xdr:rowOff>
    </xdr:from>
    <xdr:to>
      <xdr:col>1</xdr:col>
      <xdr:colOff>9525</xdr:colOff>
      <xdr:row>8</xdr:row>
      <xdr:rowOff>9525</xdr:rowOff>
    </xdr:to>
    <xdr:sp macro="" textlink="" fLocksText="0">
      <xdr:nvSpPr>
        <xdr:cNvPr id="12" name="Text Box 11">
          <a:extLst>
            <a:ext uri="{FF2B5EF4-FFF2-40B4-BE49-F238E27FC236}">
              <a16:creationId xmlns:a16="http://schemas.microsoft.com/office/drawing/2014/main" id="{0FEAE757-9028-42EC-B8AC-623875989C8C}"/>
            </a:ext>
          </a:extLst>
        </xdr:cNvPr>
        <xdr:cNvSpPr txBox="1">
          <a:spLocks noChangeArrowheads="1"/>
        </xdr:cNvSpPr>
      </xdr:nvSpPr>
      <xdr:spPr bwMode="auto">
        <a:xfrm>
          <a:off x="9525" y="2447925"/>
          <a:ext cx="3810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ctr" rtl="0">
            <a:defRPr sz="1000"/>
          </a:pPr>
          <a:r>
            <a:rPr lang="en-US" sz="975" b="1" i="0" u="none" strike="noStrike" baseline="0">
              <a:solidFill>
                <a:srgbClr val="000000"/>
              </a:solidFill>
              <a:latin typeface="Times New Roman"/>
              <a:cs typeface="Times New Roman"/>
            </a:rPr>
            <a:t>2</a:t>
          </a:r>
        </a:p>
      </xdr:txBody>
    </xdr:sp>
    <xdr:clientData/>
  </xdr:twoCellAnchor>
  <xdr:twoCellAnchor editAs="oneCell">
    <xdr:from>
      <xdr:col>1</xdr:col>
      <xdr:colOff>9525</xdr:colOff>
      <xdr:row>7</xdr:row>
      <xdr:rowOff>9525</xdr:rowOff>
    </xdr:from>
    <xdr:to>
      <xdr:col>1</xdr:col>
      <xdr:colOff>1771650</xdr:colOff>
      <xdr:row>8</xdr:row>
      <xdr:rowOff>9525</xdr:rowOff>
    </xdr:to>
    <xdr:sp macro="" textlink="" fLocksText="0">
      <xdr:nvSpPr>
        <xdr:cNvPr id="13" name="Text Box 12">
          <a:extLst>
            <a:ext uri="{FF2B5EF4-FFF2-40B4-BE49-F238E27FC236}">
              <a16:creationId xmlns:a16="http://schemas.microsoft.com/office/drawing/2014/main" id="{A0C5851E-4CA5-4D5B-B015-6EFF58375133}"/>
            </a:ext>
          </a:extLst>
        </xdr:cNvPr>
        <xdr:cNvSpPr txBox="1">
          <a:spLocks noChangeArrowheads="1"/>
        </xdr:cNvSpPr>
      </xdr:nvSpPr>
      <xdr:spPr bwMode="auto">
        <a:xfrm>
          <a:off x="390525" y="2447925"/>
          <a:ext cx="1762125"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1" i="0" u="none" strike="noStrike" baseline="0">
              <a:solidFill>
                <a:srgbClr val="000000"/>
              </a:solidFill>
              <a:latin typeface="Times New Roman"/>
              <a:cs typeface="Times New Roman"/>
            </a:rPr>
            <a:t>Tên Công ty Quản lý Quỹ:</a:t>
          </a:r>
        </a:p>
      </xdr:txBody>
    </xdr:sp>
    <xdr:clientData/>
  </xdr:twoCellAnchor>
  <xdr:twoCellAnchor editAs="oneCell">
    <xdr:from>
      <xdr:col>1</xdr:col>
      <xdr:colOff>1771650</xdr:colOff>
      <xdr:row>7</xdr:row>
      <xdr:rowOff>9525</xdr:rowOff>
    </xdr:from>
    <xdr:to>
      <xdr:col>5</xdr:col>
      <xdr:colOff>9525</xdr:colOff>
      <xdr:row>8</xdr:row>
      <xdr:rowOff>9525</xdr:rowOff>
    </xdr:to>
    <xdr:sp macro="" textlink="" fLocksText="0">
      <xdr:nvSpPr>
        <xdr:cNvPr id="14" name="Text Box 13">
          <a:extLst>
            <a:ext uri="{FF2B5EF4-FFF2-40B4-BE49-F238E27FC236}">
              <a16:creationId xmlns:a16="http://schemas.microsoft.com/office/drawing/2014/main" id="{E43C3839-56F9-4C90-A692-0054BDADCD76}"/>
            </a:ext>
          </a:extLst>
        </xdr:cNvPr>
        <xdr:cNvSpPr txBox="1">
          <a:spLocks noChangeArrowheads="1"/>
        </xdr:cNvSpPr>
      </xdr:nvSpPr>
      <xdr:spPr bwMode="auto">
        <a:xfrm>
          <a:off x="2152650" y="2447925"/>
          <a:ext cx="43815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1" i="0" u="none" strike="noStrike" baseline="0">
              <a:solidFill>
                <a:srgbClr val="000000"/>
              </a:solidFill>
              <a:latin typeface="Times New Roman"/>
              <a:cs typeface="Times New Roman"/>
            </a:rPr>
            <a:t>Công Ty Cổ phần Quản Lý Quỹ Đầu Tư Chứng Khoán Bản Việt</a:t>
          </a:r>
        </a:p>
      </xdr:txBody>
    </xdr:sp>
    <xdr:clientData/>
  </xdr:twoCellAnchor>
  <xdr:twoCellAnchor editAs="oneCell">
    <xdr:from>
      <xdr:col>1</xdr:col>
      <xdr:colOff>9525</xdr:colOff>
      <xdr:row>8</xdr:row>
      <xdr:rowOff>9525</xdr:rowOff>
    </xdr:from>
    <xdr:to>
      <xdr:col>1</xdr:col>
      <xdr:colOff>1771650</xdr:colOff>
      <xdr:row>9</xdr:row>
      <xdr:rowOff>9525</xdr:rowOff>
    </xdr:to>
    <xdr:sp macro="" textlink="" fLocksText="0">
      <xdr:nvSpPr>
        <xdr:cNvPr id="15" name="Text Box 14">
          <a:extLst>
            <a:ext uri="{FF2B5EF4-FFF2-40B4-BE49-F238E27FC236}">
              <a16:creationId xmlns:a16="http://schemas.microsoft.com/office/drawing/2014/main" id="{7E3C1626-9730-4FA0-B09D-AC84622B9CD0}"/>
            </a:ext>
          </a:extLst>
        </xdr:cNvPr>
        <xdr:cNvSpPr txBox="1">
          <a:spLocks noChangeArrowheads="1"/>
        </xdr:cNvSpPr>
      </xdr:nvSpPr>
      <xdr:spPr bwMode="auto">
        <a:xfrm>
          <a:off x="390525" y="2647950"/>
          <a:ext cx="1762125"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0" i="0" u="none" strike="noStrike" baseline="0">
              <a:solidFill>
                <a:srgbClr val="000000"/>
              </a:solidFill>
              <a:latin typeface="Times New Roman"/>
              <a:cs typeface="Times New Roman"/>
            </a:rPr>
            <a:t>Fund Management Company:</a:t>
          </a:r>
        </a:p>
      </xdr:txBody>
    </xdr:sp>
    <xdr:clientData/>
  </xdr:twoCellAnchor>
  <xdr:twoCellAnchor editAs="oneCell">
    <xdr:from>
      <xdr:col>1</xdr:col>
      <xdr:colOff>1771650</xdr:colOff>
      <xdr:row>8</xdr:row>
      <xdr:rowOff>9525</xdr:rowOff>
    </xdr:from>
    <xdr:to>
      <xdr:col>5</xdr:col>
      <xdr:colOff>9525</xdr:colOff>
      <xdr:row>9</xdr:row>
      <xdr:rowOff>9525</xdr:rowOff>
    </xdr:to>
    <xdr:sp macro="" textlink="" fLocksText="0">
      <xdr:nvSpPr>
        <xdr:cNvPr id="16" name="Text Box 15">
          <a:extLst>
            <a:ext uri="{FF2B5EF4-FFF2-40B4-BE49-F238E27FC236}">
              <a16:creationId xmlns:a16="http://schemas.microsoft.com/office/drawing/2014/main" id="{F84C696F-D693-46F7-A94E-B38574BBB258}"/>
            </a:ext>
          </a:extLst>
        </xdr:cNvPr>
        <xdr:cNvSpPr txBox="1">
          <a:spLocks noChangeArrowheads="1"/>
        </xdr:cNvSpPr>
      </xdr:nvSpPr>
      <xdr:spPr bwMode="auto">
        <a:xfrm>
          <a:off x="2152650" y="2647950"/>
          <a:ext cx="43815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0" i="0" u="none" strike="noStrike" baseline="0">
              <a:solidFill>
                <a:srgbClr val="000000"/>
              </a:solidFill>
              <a:latin typeface="Times New Roman"/>
              <a:cs typeface="Times New Roman"/>
            </a:rPr>
            <a:t>Viet Capital Asset Management Joint Stock Company</a:t>
          </a:r>
        </a:p>
      </xdr:txBody>
    </xdr:sp>
    <xdr:clientData/>
  </xdr:twoCellAnchor>
  <xdr:twoCellAnchor editAs="oneCell">
    <xdr:from>
      <xdr:col>0</xdr:col>
      <xdr:colOff>9525</xdr:colOff>
      <xdr:row>9</xdr:row>
      <xdr:rowOff>9525</xdr:rowOff>
    </xdr:from>
    <xdr:to>
      <xdr:col>1</xdr:col>
      <xdr:colOff>9525</xdr:colOff>
      <xdr:row>10</xdr:row>
      <xdr:rowOff>9525</xdr:rowOff>
    </xdr:to>
    <xdr:sp macro="" textlink="" fLocksText="0">
      <xdr:nvSpPr>
        <xdr:cNvPr id="17" name="Text Box 16">
          <a:extLst>
            <a:ext uri="{FF2B5EF4-FFF2-40B4-BE49-F238E27FC236}">
              <a16:creationId xmlns:a16="http://schemas.microsoft.com/office/drawing/2014/main" id="{66D1B94C-24A1-4C2E-820A-9E53721F22B8}"/>
            </a:ext>
          </a:extLst>
        </xdr:cNvPr>
        <xdr:cNvSpPr txBox="1">
          <a:spLocks noChangeArrowheads="1"/>
        </xdr:cNvSpPr>
      </xdr:nvSpPr>
      <xdr:spPr bwMode="auto">
        <a:xfrm>
          <a:off x="9525" y="2847975"/>
          <a:ext cx="3810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ctr" rtl="0">
            <a:defRPr sz="1000"/>
          </a:pPr>
          <a:r>
            <a:rPr lang="en-US" sz="975" b="1" i="0" u="none" strike="noStrike" baseline="0">
              <a:solidFill>
                <a:srgbClr val="000000"/>
              </a:solidFill>
              <a:latin typeface="Times New Roman"/>
              <a:cs typeface="Times New Roman"/>
            </a:rPr>
            <a:t>3</a:t>
          </a:r>
        </a:p>
      </xdr:txBody>
    </xdr:sp>
    <xdr:clientData/>
  </xdr:twoCellAnchor>
  <xdr:twoCellAnchor editAs="oneCell">
    <xdr:from>
      <xdr:col>1</xdr:col>
      <xdr:colOff>9525</xdr:colOff>
      <xdr:row>9</xdr:row>
      <xdr:rowOff>9525</xdr:rowOff>
    </xdr:from>
    <xdr:to>
      <xdr:col>1</xdr:col>
      <xdr:colOff>1771650</xdr:colOff>
      <xdr:row>10</xdr:row>
      <xdr:rowOff>9525</xdr:rowOff>
    </xdr:to>
    <xdr:sp macro="" textlink="" fLocksText="0">
      <xdr:nvSpPr>
        <xdr:cNvPr id="18" name="Text Box 17">
          <a:extLst>
            <a:ext uri="{FF2B5EF4-FFF2-40B4-BE49-F238E27FC236}">
              <a16:creationId xmlns:a16="http://schemas.microsoft.com/office/drawing/2014/main" id="{6892380B-F063-46CA-B009-BA187817E8A4}"/>
            </a:ext>
          </a:extLst>
        </xdr:cNvPr>
        <xdr:cNvSpPr txBox="1">
          <a:spLocks noChangeArrowheads="1"/>
        </xdr:cNvSpPr>
      </xdr:nvSpPr>
      <xdr:spPr bwMode="auto">
        <a:xfrm>
          <a:off x="390525" y="2847975"/>
          <a:ext cx="1762125"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1" i="0" u="none" strike="noStrike" baseline="0">
              <a:solidFill>
                <a:srgbClr val="000000"/>
              </a:solidFill>
              <a:latin typeface="Times New Roman"/>
              <a:cs typeface="Times New Roman"/>
            </a:rPr>
            <a:t>Ngân hàng Giám sát:</a:t>
          </a:r>
        </a:p>
      </xdr:txBody>
    </xdr:sp>
    <xdr:clientData/>
  </xdr:twoCellAnchor>
  <xdr:twoCellAnchor editAs="oneCell">
    <xdr:from>
      <xdr:col>1</xdr:col>
      <xdr:colOff>1771650</xdr:colOff>
      <xdr:row>9</xdr:row>
      <xdr:rowOff>9525</xdr:rowOff>
    </xdr:from>
    <xdr:to>
      <xdr:col>5</xdr:col>
      <xdr:colOff>9525</xdr:colOff>
      <xdr:row>10</xdr:row>
      <xdr:rowOff>9525</xdr:rowOff>
    </xdr:to>
    <xdr:sp macro="" textlink="" fLocksText="0">
      <xdr:nvSpPr>
        <xdr:cNvPr id="19" name="Text Box 18">
          <a:extLst>
            <a:ext uri="{FF2B5EF4-FFF2-40B4-BE49-F238E27FC236}">
              <a16:creationId xmlns:a16="http://schemas.microsoft.com/office/drawing/2014/main" id="{C2166A11-1C49-4EAE-B5DF-F04AA7107173}"/>
            </a:ext>
          </a:extLst>
        </xdr:cNvPr>
        <xdr:cNvSpPr txBox="1">
          <a:spLocks noChangeArrowheads="1"/>
        </xdr:cNvSpPr>
      </xdr:nvSpPr>
      <xdr:spPr bwMode="auto">
        <a:xfrm>
          <a:off x="2152650" y="2847975"/>
          <a:ext cx="43815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1" i="0" u="none" strike="noStrike" baseline="0">
              <a:solidFill>
                <a:srgbClr val="000000"/>
              </a:solidFill>
              <a:latin typeface="Times New Roman"/>
              <a:cs typeface="Times New Roman"/>
            </a:rPr>
            <a:t>Ngân hàng TMCP Ngoại Thương Việt Nam</a:t>
          </a:r>
        </a:p>
      </xdr:txBody>
    </xdr:sp>
    <xdr:clientData/>
  </xdr:twoCellAnchor>
  <xdr:twoCellAnchor editAs="oneCell">
    <xdr:from>
      <xdr:col>1</xdr:col>
      <xdr:colOff>9525</xdr:colOff>
      <xdr:row>10</xdr:row>
      <xdr:rowOff>9525</xdr:rowOff>
    </xdr:from>
    <xdr:to>
      <xdr:col>1</xdr:col>
      <xdr:colOff>1771650</xdr:colOff>
      <xdr:row>11</xdr:row>
      <xdr:rowOff>9525</xdr:rowOff>
    </xdr:to>
    <xdr:sp macro="" textlink="" fLocksText="0">
      <xdr:nvSpPr>
        <xdr:cNvPr id="20" name="Text Box 19">
          <a:extLst>
            <a:ext uri="{FF2B5EF4-FFF2-40B4-BE49-F238E27FC236}">
              <a16:creationId xmlns:a16="http://schemas.microsoft.com/office/drawing/2014/main" id="{81DABDE7-EB9F-4ACE-93CA-96C0DBE7CCF5}"/>
            </a:ext>
          </a:extLst>
        </xdr:cNvPr>
        <xdr:cNvSpPr txBox="1">
          <a:spLocks noChangeArrowheads="1"/>
        </xdr:cNvSpPr>
      </xdr:nvSpPr>
      <xdr:spPr bwMode="auto">
        <a:xfrm>
          <a:off x="390525" y="3048000"/>
          <a:ext cx="1762125"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0" i="0" u="none" strike="noStrike" baseline="0">
              <a:solidFill>
                <a:srgbClr val="000000"/>
              </a:solidFill>
              <a:latin typeface="Times New Roman"/>
              <a:cs typeface="Times New Roman"/>
            </a:rPr>
            <a:t>Supervising bank:</a:t>
          </a:r>
        </a:p>
      </xdr:txBody>
    </xdr:sp>
    <xdr:clientData/>
  </xdr:twoCellAnchor>
  <xdr:twoCellAnchor editAs="oneCell">
    <xdr:from>
      <xdr:col>1</xdr:col>
      <xdr:colOff>1771650</xdr:colOff>
      <xdr:row>10</xdr:row>
      <xdr:rowOff>9525</xdr:rowOff>
    </xdr:from>
    <xdr:to>
      <xdr:col>5</xdr:col>
      <xdr:colOff>9525</xdr:colOff>
      <xdr:row>11</xdr:row>
      <xdr:rowOff>9525</xdr:rowOff>
    </xdr:to>
    <xdr:sp macro="" textlink="" fLocksText="0">
      <xdr:nvSpPr>
        <xdr:cNvPr id="21" name="Text Box 20">
          <a:extLst>
            <a:ext uri="{FF2B5EF4-FFF2-40B4-BE49-F238E27FC236}">
              <a16:creationId xmlns:a16="http://schemas.microsoft.com/office/drawing/2014/main" id="{BBB0418F-182C-45AA-8FAF-810B002104A1}"/>
            </a:ext>
          </a:extLst>
        </xdr:cNvPr>
        <xdr:cNvSpPr txBox="1">
          <a:spLocks noChangeArrowheads="1"/>
        </xdr:cNvSpPr>
      </xdr:nvSpPr>
      <xdr:spPr bwMode="auto">
        <a:xfrm>
          <a:off x="2152650" y="3048000"/>
          <a:ext cx="43815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0" i="0" u="none" strike="noStrike" baseline="0">
              <a:solidFill>
                <a:srgbClr val="000000"/>
              </a:solidFill>
              <a:latin typeface="Times New Roman"/>
              <a:cs typeface="Times New Roman"/>
            </a:rPr>
            <a:t>Joint Stock Commercial Bank for Foreign Trade of Vietnam</a:t>
          </a:r>
        </a:p>
      </xdr:txBody>
    </xdr:sp>
    <xdr:clientData/>
  </xdr:twoCellAnchor>
  <xdr:twoCellAnchor editAs="oneCell">
    <xdr:from>
      <xdr:col>0</xdr:col>
      <xdr:colOff>9525</xdr:colOff>
      <xdr:row>11</xdr:row>
      <xdr:rowOff>9525</xdr:rowOff>
    </xdr:from>
    <xdr:to>
      <xdr:col>1</xdr:col>
      <xdr:colOff>9525</xdr:colOff>
      <xdr:row>12</xdr:row>
      <xdr:rowOff>9525</xdr:rowOff>
    </xdr:to>
    <xdr:sp macro="" textlink="" fLocksText="0">
      <xdr:nvSpPr>
        <xdr:cNvPr id="22" name="Text Box 21">
          <a:extLst>
            <a:ext uri="{FF2B5EF4-FFF2-40B4-BE49-F238E27FC236}">
              <a16:creationId xmlns:a16="http://schemas.microsoft.com/office/drawing/2014/main" id="{4D0782F3-0A77-4AE8-AE65-254799C5300F}"/>
            </a:ext>
          </a:extLst>
        </xdr:cNvPr>
        <xdr:cNvSpPr txBox="1">
          <a:spLocks noChangeArrowheads="1"/>
        </xdr:cNvSpPr>
      </xdr:nvSpPr>
      <xdr:spPr bwMode="auto">
        <a:xfrm>
          <a:off x="9525" y="3248025"/>
          <a:ext cx="3810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ctr" rtl="0">
            <a:defRPr sz="1000"/>
          </a:pPr>
          <a:r>
            <a:rPr lang="en-US" sz="975" b="1" i="0" u="none" strike="noStrike" baseline="0">
              <a:solidFill>
                <a:srgbClr val="000000"/>
              </a:solidFill>
              <a:latin typeface="Times New Roman"/>
              <a:cs typeface="Times New Roman"/>
            </a:rPr>
            <a:t>4</a:t>
          </a:r>
        </a:p>
      </xdr:txBody>
    </xdr:sp>
    <xdr:clientData/>
  </xdr:twoCellAnchor>
  <xdr:twoCellAnchor editAs="oneCell">
    <xdr:from>
      <xdr:col>1</xdr:col>
      <xdr:colOff>9525</xdr:colOff>
      <xdr:row>11</xdr:row>
      <xdr:rowOff>9525</xdr:rowOff>
    </xdr:from>
    <xdr:to>
      <xdr:col>1</xdr:col>
      <xdr:colOff>1771650</xdr:colOff>
      <xdr:row>12</xdr:row>
      <xdr:rowOff>9525</xdr:rowOff>
    </xdr:to>
    <xdr:sp macro="" textlink="" fLocksText="0">
      <xdr:nvSpPr>
        <xdr:cNvPr id="23" name="Text Box 22">
          <a:extLst>
            <a:ext uri="{FF2B5EF4-FFF2-40B4-BE49-F238E27FC236}">
              <a16:creationId xmlns:a16="http://schemas.microsoft.com/office/drawing/2014/main" id="{3B7C84E7-3BD8-4C62-85AD-BDEFF4FE90B1}"/>
            </a:ext>
          </a:extLst>
        </xdr:cNvPr>
        <xdr:cNvSpPr txBox="1">
          <a:spLocks noChangeArrowheads="1"/>
        </xdr:cNvSpPr>
      </xdr:nvSpPr>
      <xdr:spPr bwMode="auto">
        <a:xfrm>
          <a:off x="390525" y="3248025"/>
          <a:ext cx="1762125"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1" i="0" u="none" strike="noStrike" baseline="0">
              <a:solidFill>
                <a:srgbClr val="000000"/>
              </a:solidFill>
              <a:latin typeface="Times New Roman"/>
              <a:cs typeface="Times New Roman"/>
            </a:rPr>
            <a:t>Ngày lập báo cáo:</a:t>
          </a:r>
        </a:p>
      </xdr:txBody>
    </xdr:sp>
    <xdr:clientData/>
  </xdr:twoCellAnchor>
  <xdr:twoCellAnchor editAs="oneCell">
    <xdr:from>
      <xdr:col>1</xdr:col>
      <xdr:colOff>1771650</xdr:colOff>
      <xdr:row>11</xdr:row>
      <xdr:rowOff>9525</xdr:rowOff>
    </xdr:from>
    <xdr:to>
      <xdr:col>5</xdr:col>
      <xdr:colOff>9525</xdr:colOff>
      <xdr:row>12</xdr:row>
      <xdr:rowOff>9525</xdr:rowOff>
    </xdr:to>
    <xdr:sp macro="" textlink="" fLocksText="0">
      <xdr:nvSpPr>
        <xdr:cNvPr id="24" name="Text Box 23">
          <a:extLst>
            <a:ext uri="{FF2B5EF4-FFF2-40B4-BE49-F238E27FC236}">
              <a16:creationId xmlns:a16="http://schemas.microsoft.com/office/drawing/2014/main" id="{EBE37633-9FA7-46A8-9084-4C621FCB362F}"/>
            </a:ext>
          </a:extLst>
        </xdr:cNvPr>
        <xdr:cNvSpPr txBox="1">
          <a:spLocks noChangeArrowheads="1"/>
        </xdr:cNvSpPr>
      </xdr:nvSpPr>
      <xdr:spPr bwMode="auto">
        <a:xfrm>
          <a:off x="2152650" y="3248025"/>
          <a:ext cx="43815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1" i="0" u="none" strike="noStrike" baseline="0">
              <a:solidFill>
                <a:srgbClr val="000000"/>
              </a:solidFill>
              <a:latin typeface="Times New Roman"/>
              <a:cs typeface="Times New Roman"/>
            </a:rPr>
            <a:t>02/07/2025</a:t>
          </a:r>
        </a:p>
      </xdr:txBody>
    </xdr:sp>
    <xdr:clientData/>
  </xdr:twoCellAnchor>
  <xdr:twoCellAnchor editAs="oneCell">
    <xdr:from>
      <xdr:col>1</xdr:col>
      <xdr:colOff>9525</xdr:colOff>
      <xdr:row>12</xdr:row>
      <xdr:rowOff>9525</xdr:rowOff>
    </xdr:from>
    <xdr:to>
      <xdr:col>1</xdr:col>
      <xdr:colOff>1771650</xdr:colOff>
      <xdr:row>13</xdr:row>
      <xdr:rowOff>9525</xdr:rowOff>
    </xdr:to>
    <xdr:sp macro="" textlink="" fLocksText="0">
      <xdr:nvSpPr>
        <xdr:cNvPr id="25" name="Text Box 24">
          <a:extLst>
            <a:ext uri="{FF2B5EF4-FFF2-40B4-BE49-F238E27FC236}">
              <a16:creationId xmlns:a16="http://schemas.microsoft.com/office/drawing/2014/main" id="{D4E37CC3-B53A-429D-ABFD-72BE302CE08C}"/>
            </a:ext>
          </a:extLst>
        </xdr:cNvPr>
        <xdr:cNvSpPr txBox="1">
          <a:spLocks noChangeArrowheads="1"/>
        </xdr:cNvSpPr>
      </xdr:nvSpPr>
      <xdr:spPr bwMode="auto">
        <a:xfrm>
          <a:off x="390525" y="3448050"/>
          <a:ext cx="1762125"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0" i="0" u="none" strike="noStrike" baseline="0">
              <a:solidFill>
                <a:srgbClr val="000000"/>
              </a:solidFill>
              <a:latin typeface="Times New Roman"/>
              <a:cs typeface="Times New Roman"/>
            </a:rPr>
            <a:t>Reporting Date:</a:t>
          </a:r>
        </a:p>
      </xdr:txBody>
    </xdr:sp>
    <xdr:clientData/>
  </xdr:twoCellAnchor>
  <xdr:twoCellAnchor editAs="oneCell">
    <xdr:from>
      <xdr:col>1</xdr:col>
      <xdr:colOff>1771650</xdr:colOff>
      <xdr:row>12</xdr:row>
      <xdr:rowOff>9525</xdr:rowOff>
    </xdr:from>
    <xdr:to>
      <xdr:col>5</xdr:col>
      <xdr:colOff>9525</xdr:colOff>
      <xdr:row>13</xdr:row>
      <xdr:rowOff>9525</xdr:rowOff>
    </xdr:to>
    <xdr:sp macro="" textlink="" fLocksText="0">
      <xdr:nvSpPr>
        <xdr:cNvPr id="26" name="Text Box 25">
          <a:extLst>
            <a:ext uri="{FF2B5EF4-FFF2-40B4-BE49-F238E27FC236}">
              <a16:creationId xmlns:a16="http://schemas.microsoft.com/office/drawing/2014/main" id="{07C02BB3-864B-4DD3-857E-68DB8426F51C}"/>
            </a:ext>
          </a:extLst>
        </xdr:cNvPr>
        <xdr:cNvSpPr txBox="1">
          <a:spLocks noChangeArrowheads="1"/>
        </xdr:cNvSpPr>
      </xdr:nvSpPr>
      <xdr:spPr bwMode="auto">
        <a:xfrm>
          <a:off x="2152650" y="3448050"/>
          <a:ext cx="43815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0" i="0" u="none" strike="noStrike" baseline="0">
              <a:solidFill>
                <a:srgbClr val="000000"/>
              </a:solidFill>
              <a:latin typeface="Times New Roman"/>
              <a:cs typeface="Times New Roman"/>
            </a:rPr>
            <a:t>02 Jul 2025</a:t>
          </a:r>
        </a:p>
      </xdr:txBody>
    </xdr:sp>
    <xdr:clientData/>
  </xdr:twoCellAnchor>
  <xdr:twoCellAnchor editAs="oneCell">
    <xdr:from>
      <xdr:col>0</xdr:col>
      <xdr:colOff>9525</xdr:colOff>
      <xdr:row>14</xdr:row>
      <xdr:rowOff>9525</xdr:rowOff>
    </xdr:from>
    <xdr:to>
      <xdr:col>5</xdr:col>
      <xdr:colOff>9525</xdr:colOff>
      <xdr:row>15</xdr:row>
      <xdr:rowOff>9525</xdr:rowOff>
    </xdr:to>
    <xdr:sp macro="" textlink="" fLocksText="0">
      <xdr:nvSpPr>
        <xdr:cNvPr id="27" name="Text Box 26">
          <a:extLst>
            <a:ext uri="{FF2B5EF4-FFF2-40B4-BE49-F238E27FC236}">
              <a16:creationId xmlns:a16="http://schemas.microsoft.com/office/drawing/2014/main" id="{63CBD143-EABB-4725-9BB8-8F35147545B6}"/>
            </a:ext>
          </a:extLst>
        </xdr:cNvPr>
        <xdr:cNvSpPr txBox="1">
          <a:spLocks noChangeArrowheads="1"/>
        </xdr:cNvSpPr>
      </xdr:nvSpPr>
      <xdr:spPr bwMode="auto">
        <a:xfrm>
          <a:off x="9525" y="3829050"/>
          <a:ext cx="6524625" cy="333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1" i="0" u="none" strike="noStrike" baseline="0">
              <a:solidFill>
                <a:srgbClr val="000000"/>
              </a:solidFill>
              <a:latin typeface="Times New Roman"/>
              <a:cs typeface="Times New Roman"/>
            </a:rPr>
            <a:t>A. BÁO CÁO CHUNG VỀ HOẠT ĐỘNG ĐẦU TƯ CỦA QUỸ/GENERAL INFOMATION ON FUND'S INVESTMENT ACTIVITIES</a:t>
          </a:r>
        </a:p>
      </xdr:txBody>
    </xdr:sp>
    <xdr:clientData/>
  </xdr:twoCellAnchor>
  <xdr:twoCellAnchor editAs="oneCell">
    <xdr:from>
      <xdr:col>0</xdr:col>
      <xdr:colOff>9525</xdr:colOff>
      <xdr:row>15</xdr:row>
      <xdr:rowOff>9525</xdr:rowOff>
    </xdr:from>
    <xdr:to>
      <xdr:col>5</xdr:col>
      <xdr:colOff>9525</xdr:colOff>
      <xdr:row>16</xdr:row>
      <xdr:rowOff>9525</xdr:rowOff>
    </xdr:to>
    <xdr:sp macro="" textlink="" fLocksText="0">
      <xdr:nvSpPr>
        <xdr:cNvPr id="28" name="Text Box 27">
          <a:extLst>
            <a:ext uri="{FF2B5EF4-FFF2-40B4-BE49-F238E27FC236}">
              <a16:creationId xmlns:a16="http://schemas.microsoft.com/office/drawing/2014/main" id="{9C308CCF-3032-4AF6-A777-5EE225761F27}"/>
            </a:ext>
          </a:extLst>
        </xdr:cNvPr>
        <xdr:cNvSpPr txBox="1">
          <a:spLocks noChangeArrowheads="1"/>
        </xdr:cNvSpPr>
      </xdr:nvSpPr>
      <xdr:spPr bwMode="auto">
        <a:xfrm>
          <a:off x="9525" y="4162425"/>
          <a:ext cx="6524625"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1" i="0" u="none" strike="noStrike" baseline="0">
              <a:solidFill>
                <a:srgbClr val="000000"/>
              </a:solidFill>
              <a:latin typeface="Times New Roman"/>
              <a:cs typeface="Times New Roman"/>
            </a:rPr>
            <a:t>V. MỘT SỐ CHỈ TIÊU KHÁC / OTHER INDICATORS</a:t>
          </a:r>
        </a:p>
      </xdr:txBody>
    </xdr:sp>
    <xdr:clientData/>
  </xdr:twoCellAnchor>
  <xdr:twoCellAnchor editAs="oneCell">
    <xdr:from>
      <xdr:col>1</xdr:col>
      <xdr:colOff>1771650</xdr:colOff>
      <xdr:row>16</xdr:row>
      <xdr:rowOff>9525</xdr:rowOff>
    </xdr:from>
    <xdr:to>
      <xdr:col>5</xdr:col>
      <xdr:colOff>9525</xdr:colOff>
      <xdr:row>17</xdr:row>
      <xdr:rowOff>9525</xdr:rowOff>
    </xdr:to>
    <xdr:sp macro="" textlink="" fLocksText="0">
      <xdr:nvSpPr>
        <xdr:cNvPr id="29" name="Text Box 28">
          <a:extLst>
            <a:ext uri="{FF2B5EF4-FFF2-40B4-BE49-F238E27FC236}">
              <a16:creationId xmlns:a16="http://schemas.microsoft.com/office/drawing/2014/main" id="{7A9605ED-DA49-4070-912C-E60DF1B20F8D}"/>
            </a:ext>
          </a:extLst>
        </xdr:cNvPr>
        <xdr:cNvSpPr txBox="1">
          <a:spLocks noChangeArrowheads="1"/>
        </xdr:cNvSpPr>
      </xdr:nvSpPr>
      <xdr:spPr bwMode="auto">
        <a:xfrm>
          <a:off x="2152650" y="4362450"/>
          <a:ext cx="43815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r" rtl="0">
            <a:defRPr sz="1000"/>
          </a:pPr>
          <a:r>
            <a:rPr lang="en-US" sz="975" b="0" i="0" u="none" strike="noStrike" baseline="0">
              <a:solidFill>
                <a:srgbClr val="000000"/>
              </a:solidFill>
              <a:latin typeface="Times New Roman"/>
              <a:cs typeface="Times New Roman"/>
            </a:rPr>
            <a:t>Đơn vị tính/Currency: VND</a:t>
          </a:r>
        </a:p>
      </xdr:txBody>
    </xdr:sp>
    <xdr:clientData/>
  </xdr:twoCellAnchor>
  <xdr:twoCellAnchor editAs="oneCell">
    <xdr:from>
      <xdr:col>0</xdr:col>
      <xdr:colOff>9525</xdr:colOff>
      <xdr:row>46</xdr:row>
      <xdr:rowOff>9525</xdr:rowOff>
    </xdr:from>
    <xdr:to>
      <xdr:col>5</xdr:col>
      <xdr:colOff>9525</xdr:colOff>
      <xdr:row>47</xdr:row>
      <xdr:rowOff>9524</xdr:rowOff>
    </xdr:to>
    <xdr:sp macro="" textlink="" fLocksText="0">
      <xdr:nvSpPr>
        <xdr:cNvPr id="30" name="Text Box 29">
          <a:extLst>
            <a:ext uri="{FF2B5EF4-FFF2-40B4-BE49-F238E27FC236}">
              <a16:creationId xmlns:a16="http://schemas.microsoft.com/office/drawing/2014/main" id="{EBE0DFCF-09D2-48EB-867A-B09F8C3D54A5}"/>
            </a:ext>
          </a:extLst>
        </xdr:cNvPr>
        <xdr:cNvSpPr txBox="1">
          <a:spLocks noChangeArrowheads="1"/>
        </xdr:cNvSpPr>
      </xdr:nvSpPr>
      <xdr:spPr bwMode="auto">
        <a:xfrm>
          <a:off x="9525" y="24260175"/>
          <a:ext cx="6524625"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ctr" upright="1"/>
        <a:lstStyle/>
        <a:p>
          <a:pPr algn="l" rtl="0">
            <a:defRPr sz="1000"/>
          </a:pPr>
          <a:r>
            <a:rPr lang="en-US" sz="975" b="0" i="0" u="none" strike="noStrike" baseline="0">
              <a:solidFill>
                <a:srgbClr val="000000"/>
              </a:solidFill>
              <a:latin typeface="Times New Roman"/>
              <a:cs typeface="Times New Roman"/>
            </a:rPr>
            <a:t>Ghi chú / Notes:</a:t>
          </a:r>
        </a:p>
      </xdr:txBody>
    </xdr:sp>
    <xdr:clientData/>
  </xdr:twoCellAnchor>
  <xdr:twoCellAnchor editAs="oneCell">
    <xdr:from>
      <xdr:col>0</xdr:col>
      <xdr:colOff>9525</xdr:colOff>
      <xdr:row>47</xdr:row>
      <xdr:rowOff>9525</xdr:rowOff>
    </xdr:from>
    <xdr:to>
      <xdr:col>5</xdr:col>
      <xdr:colOff>9525</xdr:colOff>
      <xdr:row>48</xdr:row>
      <xdr:rowOff>9525</xdr:rowOff>
    </xdr:to>
    <xdr:sp macro="" textlink="" fLocksText="0">
      <xdr:nvSpPr>
        <xdr:cNvPr id="31" name="Text Box 30">
          <a:extLst>
            <a:ext uri="{FF2B5EF4-FFF2-40B4-BE49-F238E27FC236}">
              <a16:creationId xmlns:a16="http://schemas.microsoft.com/office/drawing/2014/main" id="{7AA072C2-1993-43FB-8990-53C28D344228}"/>
            </a:ext>
          </a:extLst>
        </xdr:cNvPr>
        <xdr:cNvSpPr txBox="1">
          <a:spLocks noChangeArrowheads="1"/>
        </xdr:cNvSpPr>
      </xdr:nvSpPr>
      <xdr:spPr bwMode="auto">
        <a:xfrm>
          <a:off x="9525" y="24460200"/>
          <a:ext cx="6524625" cy="952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ctr" upright="1"/>
        <a:lstStyle/>
        <a:p>
          <a:pPr algn="l" rtl="0">
            <a:defRPr sz="1000"/>
          </a:pPr>
          <a:r>
            <a:rPr lang="en-US" sz="975" b="0" i="0" u="none" strike="noStrike" baseline="0">
              <a:solidFill>
                <a:srgbClr val="000000"/>
              </a:solidFill>
              <a:latin typeface="Times New Roman"/>
              <a:cs typeface="Times New Roman"/>
            </a:rPr>
            <a:t>(*) Các chỉ tiêu từ 1 đến 7 của "Chỉ tiêu về hiệu quả hoạt động" đã được điều chỉnh để phản ánh số liệu trên cơ sở hoạt động tròn năm bằng cách nhân các chỉ tiêu này với 12 (đối với báo cáo tháng), 4 (đối với báo cáo quý), 2 (đối với báo cáo bán niên), 1 (đối với báo cáo năm).</a:t>
          </a:r>
        </a:p>
        <a:p>
          <a:pPr algn="l" rtl="0">
            <a:defRPr sz="1000"/>
          </a:pPr>
          <a:r>
            <a:rPr lang="en-US" sz="975" b="0" i="0" u="none" strike="noStrike" baseline="0">
              <a:solidFill>
                <a:srgbClr val="000000"/>
              </a:solidFill>
              <a:latin typeface="Times New Roman"/>
              <a:cs typeface="Times New Roman"/>
            </a:rPr>
            <a:t>All Indicator starting from number 1 to 7 of "Investment performance indicators" are annualized to reflect a rate that is based on a full year operation by multiplying these indicators with 12 (monthly report) or 4 (quarterly report) or 2 (semi-annual report) or 1 (annual report).</a:t>
          </a:r>
        </a:p>
      </xdr:txBody>
    </xdr:sp>
    <xdr:clientData/>
  </xdr:twoCellAnchor>
  <xdr:twoCellAnchor editAs="oneCell">
    <xdr:from>
      <xdr:col>0</xdr:col>
      <xdr:colOff>9525</xdr:colOff>
      <xdr:row>48</xdr:row>
      <xdr:rowOff>9525</xdr:rowOff>
    </xdr:from>
    <xdr:to>
      <xdr:col>5</xdr:col>
      <xdr:colOff>9525</xdr:colOff>
      <xdr:row>49</xdr:row>
      <xdr:rowOff>9525</xdr:rowOff>
    </xdr:to>
    <xdr:sp macro="" textlink="" fLocksText="0">
      <xdr:nvSpPr>
        <xdr:cNvPr id="32" name="Text Box 31">
          <a:extLst>
            <a:ext uri="{FF2B5EF4-FFF2-40B4-BE49-F238E27FC236}">
              <a16:creationId xmlns:a16="http://schemas.microsoft.com/office/drawing/2014/main" id="{8119627D-2E87-481C-912B-409E14733947}"/>
            </a:ext>
          </a:extLst>
        </xdr:cNvPr>
        <xdr:cNvSpPr txBox="1">
          <a:spLocks noChangeArrowheads="1"/>
        </xdr:cNvSpPr>
      </xdr:nvSpPr>
      <xdr:spPr bwMode="auto">
        <a:xfrm>
          <a:off x="9525" y="25412700"/>
          <a:ext cx="6524625" cy="952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ctr" upright="1"/>
        <a:lstStyle/>
        <a:p>
          <a:pPr algn="l" rtl="0">
            <a:defRPr sz="1000"/>
          </a:pPr>
          <a:r>
            <a:rPr lang="en-US" sz="975" b="0" i="0" u="none" strike="noStrike" baseline="0">
              <a:solidFill>
                <a:srgbClr val="000000"/>
              </a:solidFill>
              <a:latin typeface="Times New Roman"/>
              <a:cs typeface="Times New Roman"/>
            </a:rPr>
            <a:t>(**) Không tính đến giá trị cam kết của các hợp đồng tương lai chỉ số. Giá trị mua vào và bán ra của Quỹ không bao gồm giá trị giao dịch hoán đổi và giá trị giao dịch mua bán hộ của Quỹ cho các chứng khoán bị hạn chế theo quy định trong Bản cáo bạch của Quỹ.</a:t>
          </a:r>
        </a:p>
        <a:p>
          <a:pPr algn="l" rtl="0">
            <a:defRPr sz="1000"/>
          </a:pPr>
          <a:r>
            <a:rPr lang="en-US" sz="975" b="0" i="0" u="none" strike="noStrike" baseline="0">
              <a:solidFill>
                <a:srgbClr val="000000"/>
              </a:solidFill>
              <a:latin typeface="Times New Roman"/>
              <a:cs typeface="Times New Roman"/>
            </a:rPr>
            <a:t>Excluding the committed value of the Index Futures contracts. Value of purchase/sale transactions of the Fund does not include value of exchange tradings and value of purchase/sale on behalf of investors of restricted securities according to the Prospectus.</a:t>
          </a:r>
        </a:p>
      </xdr:txBody>
    </xdr:sp>
    <xdr:clientData/>
  </xdr:twoCellAnchor>
  <xdr:twoCellAnchor editAs="oneCell">
    <xdr:from>
      <xdr:col>0</xdr:col>
      <xdr:colOff>9525</xdr:colOff>
      <xdr:row>50</xdr:row>
      <xdr:rowOff>9525</xdr:rowOff>
    </xdr:from>
    <xdr:to>
      <xdr:col>2</xdr:col>
      <xdr:colOff>9525</xdr:colOff>
      <xdr:row>51</xdr:row>
      <xdr:rowOff>9525</xdr:rowOff>
    </xdr:to>
    <xdr:sp macro="" textlink="" fLocksText="0">
      <xdr:nvSpPr>
        <xdr:cNvPr id="33" name="Text Box 32">
          <a:extLst>
            <a:ext uri="{FF2B5EF4-FFF2-40B4-BE49-F238E27FC236}">
              <a16:creationId xmlns:a16="http://schemas.microsoft.com/office/drawing/2014/main" id="{84261780-E5F8-489B-8293-51DF55A76614}"/>
            </a:ext>
          </a:extLst>
        </xdr:cNvPr>
        <xdr:cNvSpPr txBox="1">
          <a:spLocks noChangeArrowheads="1"/>
        </xdr:cNvSpPr>
      </xdr:nvSpPr>
      <xdr:spPr bwMode="auto">
        <a:xfrm>
          <a:off x="9525" y="26508075"/>
          <a:ext cx="3286125" cy="1809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ctr" upright="1"/>
        <a:lstStyle/>
        <a:p>
          <a:pPr algn="ctr" rtl="0">
            <a:defRPr sz="1000"/>
          </a:pPr>
          <a:r>
            <a:rPr lang="en-US" sz="975" b="1" i="0" u="none" strike="noStrike" baseline="0">
              <a:solidFill>
                <a:srgbClr val="000000"/>
              </a:solidFill>
              <a:latin typeface="Times New Roman"/>
              <a:cs typeface="Times New Roman"/>
            </a:rPr>
            <a:t>Đại diện có thẩm quyền của Ngân hàng Giám sát</a:t>
          </a:r>
        </a:p>
      </xdr:txBody>
    </xdr:sp>
    <xdr:clientData/>
  </xdr:twoCellAnchor>
  <xdr:twoCellAnchor editAs="oneCell">
    <xdr:from>
      <xdr:col>2</xdr:col>
      <xdr:colOff>9525</xdr:colOff>
      <xdr:row>50</xdr:row>
      <xdr:rowOff>9525</xdr:rowOff>
    </xdr:from>
    <xdr:to>
      <xdr:col>5</xdr:col>
      <xdr:colOff>9525</xdr:colOff>
      <xdr:row>51</xdr:row>
      <xdr:rowOff>9525</xdr:rowOff>
    </xdr:to>
    <xdr:sp macro="" textlink="" fLocksText="0">
      <xdr:nvSpPr>
        <xdr:cNvPr id="34" name="Text Box 33">
          <a:extLst>
            <a:ext uri="{FF2B5EF4-FFF2-40B4-BE49-F238E27FC236}">
              <a16:creationId xmlns:a16="http://schemas.microsoft.com/office/drawing/2014/main" id="{98373169-6E61-4FD3-B890-50E3D057226C}"/>
            </a:ext>
          </a:extLst>
        </xdr:cNvPr>
        <xdr:cNvSpPr txBox="1">
          <a:spLocks noChangeArrowheads="1"/>
        </xdr:cNvSpPr>
      </xdr:nvSpPr>
      <xdr:spPr bwMode="auto">
        <a:xfrm>
          <a:off x="3295650" y="26508075"/>
          <a:ext cx="3238500" cy="1809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ctr" rtl="0">
            <a:defRPr sz="1000"/>
          </a:pPr>
          <a:r>
            <a:rPr lang="en-US" sz="975" b="1" i="0" u="none" strike="noStrike" baseline="0">
              <a:solidFill>
                <a:srgbClr val="000000"/>
              </a:solidFill>
              <a:latin typeface="Times New Roman"/>
              <a:cs typeface="Times New Roman"/>
            </a:rPr>
            <a:t>Đại diện có thẩm quyền của Công ty quản lý Quỹ</a:t>
          </a:r>
        </a:p>
      </xdr:txBody>
    </xdr:sp>
    <xdr:clientData/>
  </xdr:twoCellAnchor>
  <xdr:twoCellAnchor editAs="oneCell">
    <xdr:from>
      <xdr:col>0</xdr:col>
      <xdr:colOff>9525</xdr:colOff>
      <xdr:row>51</xdr:row>
      <xdr:rowOff>9525</xdr:rowOff>
    </xdr:from>
    <xdr:to>
      <xdr:col>2</xdr:col>
      <xdr:colOff>9525</xdr:colOff>
      <xdr:row>52</xdr:row>
      <xdr:rowOff>9525</xdr:rowOff>
    </xdr:to>
    <xdr:sp macro="" textlink="" fLocksText="0">
      <xdr:nvSpPr>
        <xdr:cNvPr id="35" name="Text Box 34">
          <a:extLst>
            <a:ext uri="{FF2B5EF4-FFF2-40B4-BE49-F238E27FC236}">
              <a16:creationId xmlns:a16="http://schemas.microsoft.com/office/drawing/2014/main" id="{4947DF83-34C0-4F20-869A-9A6442904C7E}"/>
            </a:ext>
          </a:extLst>
        </xdr:cNvPr>
        <xdr:cNvSpPr txBox="1">
          <a:spLocks noChangeArrowheads="1"/>
        </xdr:cNvSpPr>
      </xdr:nvSpPr>
      <xdr:spPr bwMode="auto">
        <a:xfrm>
          <a:off x="9525" y="26689050"/>
          <a:ext cx="3286125"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ctr" upright="1"/>
        <a:lstStyle/>
        <a:p>
          <a:pPr algn="ctr" rtl="0">
            <a:defRPr sz="1000"/>
          </a:pPr>
          <a:r>
            <a:rPr lang="en-US" sz="975" b="0" i="0" u="none" strike="noStrike" baseline="0">
              <a:solidFill>
                <a:srgbClr val="000000"/>
              </a:solidFill>
              <a:latin typeface="Times New Roman"/>
              <a:cs typeface="Times New Roman"/>
            </a:rPr>
            <a:t>Authorised Representative of Supervisory Bank</a:t>
          </a:r>
        </a:p>
      </xdr:txBody>
    </xdr:sp>
    <xdr:clientData/>
  </xdr:twoCellAnchor>
  <xdr:twoCellAnchor editAs="oneCell">
    <xdr:from>
      <xdr:col>2</xdr:col>
      <xdr:colOff>9525</xdr:colOff>
      <xdr:row>51</xdr:row>
      <xdr:rowOff>9525</xdr:rowOff>
    </xdr:from>
    <xdr:to>
      <xdr:col>5</xdr:col>
      <xdr:colOff>9525</xdr:colOff>
      <xdr:row>52</xdr:row>
      <xdr:rowOff>9525</xdr:rowOff>
    </xdr:to>
    <xdr:sp macro="" textlink="" fLocksText="0">
      <xdr:nvSpPr>
        <xdr:cNvPr id="36" name="Text Box 35">
          <a:extLst>
            <a:ext uri="{FF2B5EF4-FFF2-40B4-BE49-F238E27FC236}">
              <a16:creationId xmlns:a16="http://schemas.microsoft.com/office/drawing/2014/main" id="{AA8C1AD5-444E-4FEF-B930-293238BE51C8}"/>
            </a:ext>
          </a:extLst>
        </xdr:cNvPr>
        <xdr:cNvSpPr txBox="1">
          <a:spLocks noChangeArrowheads="1"/>
        </xdr:cNvSpPr>
      </xdr:nvSpPr>
      <xdr:spPr bwMode="auto">
        <a:xfrm>
          <a:off x="3295650" y="26689050"/>
          <a:ext cx="3238500"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ctr" rtl="0">
            <a:defRPr sz="1000"/>
          </a:pPr>
          <a:r>
            <a:rPr lang="en-US" sz="975" b="0" i="0" u="none" strike="noStrike" baseline="0">
              <a:solidFill>
                <a:srgbClr val="000000"/>
              </a:solidFill>
              <a:latin typeface="Times New Roman"/>
              <a:cs typeface="Times New Roman"/>
            </a:rPr>
            <a:t>Authorised Representative of Fund Management Company</a:t>
          </a:r>
        </a:p>
      </xdr:txBody>
    </xdr:sp>
    <xdr:clientData/>
  </xdr:twoCellAnchor>
  <xdr:twoCellAnchor editAs="oneCell">
    <xdr:from>
      <xdr:col>0</xdr:col>
      <xdr:colOff>9525</xdr:colOff>
      <xdr:row>58</xdr:row>
      <xdr:rowOff>9525</xdr:rowOff>
    </xdr:from>
    <xdr:to>
      <xdr:col>2</xdr:col>
      <xdr:colOff>9525</xdr:colOff>
      <xdr:row>59</xdr:row>
      <xdr:rowOff>9524</xdr:rowOff>
    </xdr:to>
    <xdr:sp macro="" textlink="" fLocksText="0">
      <xdr:nvSpPr>
        <xdr:cNvPr id="37" name="Text Box 36">
          <a:extLst>
            <a:ext uri="{FF2B5EF4-FFF2-40B4-BE49-F238E27FC236}">
              <a16:creationId xmlns:a16="http://schemas.microsoft.com/office/drawing/2014/main" id="{B5ED7D6B-9D4C-43B9-85F9-FCCB4CF913C3}"/>
            </a:ext>
          </a:extLst>
        </xdr:cNvPr>
        <xdr:cNvSpPr txBox="1">
          <a:spLocks noChangeArrowheads="1"/>
        </xdr:cNvSpPr>
      </xdr:nvSpPr>
      <xdr:spPr bwMode="auto">
        <a:xfrm>
          <a:off x="9525" y="28013025"/>
          <a:ext cx="3286125"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ctr" rtl="0">
            <a:defRPr sz="1000"/>
          </a:pPr>
          <a:r>
            <a:rPr lang="en-US" sz="975" b="1" i="0" u="none" strike="noStrike" baseline="0">
              <a:solidFill>
                <a:srgbClr val="000000"/>
              </a:solidFill>
              <a:latin typeface="Times New Roman"/>
              <a:cs typeface="Times New Roman"/>
            </a:rPr>
            <a:t>NGÂN HÀNG TMCP NGOẠI THƯƠNG VIỆT NAM</a:t>
          </a:r>
        </a:p>
      </xdr:txBody>
    </xdr:sp>
    <xdr:clientData/>
  </xdr:twoCellAnchor>
  <xdr:twoCellAnchor editAs="oneCell">
    <xdr:from>
      <xdr:col>2</xdr:col>
      <xdr:colOff>9525</xdr:colOff>
      <xdr:row>58</xdr:row>
      <xdr:rowOff>9524</xdr:rowOff>
    </xdr:from>
    <xdr:to>
      <xdr:col>5</xdr:col>
      <xdr:colOff>9525</xdr:colOff>
      <xdr:row>60</xdr:row>
      <xdr:rowOff>16564</xdr:rowOff>
    </xdr:to>
    <xdr:sp macro="" textlink="" fLocksText="0">
      <xdr:nvSpPr>
        <xdr:cNvPr id="38" name="Text Box 37">
          <a:extLst>
            <a:ext uri="{FF2B5EF4-FFF2-40B4-BE49-F238E27FC236}">
              <a16:creationId xmlns:a16="http://schemas.microsoft.com/office/drawing/2014/main" id="{A1FE37E0-1FF6-4ED2-B061-8BE41F19E98D}"/>
            </a:ext>
          </a:extLst>
        </xdr:cNvPr>
        <xdr:cNvSpPr txBox="1">
          <a:spLocks noChangeArrowheads="1"/>
        </xdr:cNvSpPr>
      </xdr:nvSpPr>
      <xdr:spPr bwMode="auto">
        <a:xfrm>
          <a:off x="3297721" y="24625437"/>
          <a:ext cx="3246782" cy="40460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ctr" rtl="0">
            <a:defRPr sz="1000"/>
          </a:pPr>
          <a:r>
            <a:rPr lang="en-US" sz="975" b="1" i="0" u="none" strike="noStrike" baseline="0">
              <a:solidFill>
                <a:srgbClr val="000000"/>
              </a:solidFill>
              <a:latin typeface="Times New Roman"/>
              <a:cs typeface="Times New Roman"/>
            </a:rPr>
            <a:t>CÔNG TY CỔ PHẦN QUẢN LÝ QUỸ ĐẦU TƯ CHỨNG KHOÁN BẢN VIỆT</a:t>
          </a:r>
        </a:p>
      </xdr:txBody>
    </xdr:sp>
    <xdr:clientData/>
  </xdr:twoCellAnchor>
</xdr:wsDr>
</file>

<file path=xl/drawings/drawing8.xml><?xml version="1.0" encoding="utf-8"?>
<xdr:wsDr xmlns:xdr="http://schemas.openxmlformats.org/drawingml/2006/spreadsheetDrawing" xmlns:a="http://schemas.openxmlformats.org/drawingml/2006/main">
  <xdr:twoCellAnchor editAs="oneCell">
    <xdr:from>
      <xdr:col>0</xdr:col>
      <xdr:colOff>9526</xdr:colOff>
      <xdr:row>0</xdr:row>
      <xdr:rowOff>561975</xdr:rowOff>
    </xdr:from>
    <xdr:to>
      <xdr:col>6</xdr:col>
      <xdr:colOff>790576</xdr:colOff>
      <xdr:row>2</xdr:row>
      <xdr:rowOff>47626</xdr:rowOff>
    </xdr:to>
    <xdr:sp macro="" textlink="" fLocksText="0">
      <xdr:nvSpPr>
        <xdr:cNvPr id="2" name="Text Box 3">
          <a:extLst>
            <a:ext uri="{FF2B5EF4-FFF2-40B4-BE49-F238E27FC236}">
              <a16:creationId xmlns:a16="http://schemas.microsoft.com/office/drawing/2014/main" id="{6EB01FC4-C5B1-4169-AA5F-FBFEE3894A5D}"/>
            </a:ext>
          </a:extLst>
        </xdr:cNvPr>
        <xdr:cNvSpPr txBox="1">
          <a:spLocks noChangeArrowheads="1"/>
        </xdr:cNvSpPr>
      </xdr:nvSpPr>
      <xdr:spPr bwMode="auto">
        <a:xfrm>
          <a:off x="9526" y="561975"/>
          <a:ext cx="7829550" cy="50482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ctr" upright="1"/>
        <a:lstStyle/>
        <a:p>
          <a:pPr marL="0" marR="0" lvl="0" indent="0" algn="ctr" defTabSz="914400" rtl="0" eaLnBrk="1" fontAlgn="auto" latinLnBrk="0" hangingPunct="1">
            <a:lnSpc>
              <a:spcPct val="100000"/>
            </a:lnSpc>
            <a:spcBef>
              <a:spcPts val="0"/>
            </a:spcBef>
            <a:spcAft>
              <a:spcPts val="0"/>
            </a:spcAft>
            <a:buClrTx/>
            <a:buSzTx/>
            <a:buFontTx/>
            <a:buNone/>
            <a:tabLst/>
            <a:defRPr sz="1000"/>
          </a:pPr>
          <a:r>
            <a:rPr kumimoji="0" lang="en-US" sz="800" b="0" i="1" u="none" strike="noStrike" kern="0" cap="none" spc="0" normalizeH="0" baseline="0" noProof="0">
              <a:ln>
                <a:noFill/>
              </a:ln>
              <a:solidFill>
                <a:srgbClr val="000000"/>
              </a:solidFill>
              <a:effectLst/>
              <a:uLnTx/>
              <a:uFillTx/>
              <a:latin typeface="Times New Roman"/>
              <a:ea typeface="+mn-ea"/>
              <a:cs typeface="Times New Roman"/>
            </a:rPr>
            <a:t>(Ban hành kèm theo Thông tư số 98/2020/TT-BTC ngày 16 tháng 11  năm 2020 của Bộ trưởng Bộ Tài chính)</a:t>
          </a:r>
        </a:p>
        <a:p>
          <a:pPr marL="0" marR="0" lvl="0" indent="0" algn="ctr" defTabSz="914400" rtl="0" eaLnBrk="1" fontAlgn="auto" latinLnBrk="0" hangingPunct="1">
            <a:lnSpc>
              <a:spcPct val="100000"/>
            </a:lnSpc>
            <a:spcBef>
              <a:spcPts val="0"/>
            </a:spcBef>
            <a:spcAft>
              <a:spcPts val="0"/>
            </a:spcAft>
            <a:buClrTx/>
            <a:buSzTx/>
            <a:buFontTx/>
            <a:buNone/>
            <a:tabLst/>
            <a:defRPr sz="1000"/>
          </a:pPr>
          <a:r>
            <a:rPr kumimoji="0" lang="en-US" sz="800" b="0" i="1" u="none" strike="noStrike" kern="0" cap="none" spc="0" normalizeH="0" baseline="0" noProof="0">
              <a:ln>
                <a:noFill/>
              </a:ln>
              <a:solidFill>
                <a:srgbClr val="000000"/>
              </a:solidFill>
              <a:effectLst/>
              <a:uLnTx/>
              <a:uFillTx/>
              <a:latin typeface="Times New Roman"/>
              <a:ea typeface="+mn-ea"/>
              <a:cs typeface="Times New Roman"/>
            </a:rPr>
            <a:t>(Issued in association with Circular 98/2020/TT-BTC dated 16 Nov 2020 by Ministry of Finance)</a:t>
          </a:r>
        </a:p>
        <a:p>
          <a:pPr algn="ctr"/>
          <a:endParaRPr lang="en-US" sz="800" b="0" i="1" u="none" strike="noStrike" baseline="0">
            <a:solidFill>
              <a:srgbClr val="000000"/>
            </a:solidFill>
            <a:latin typeface="Times New Roman" panose="02020603050405020304" pitchFamily="18" charset="0"/>
            <a:ea typeface="Tahoma" panose="020B0604030504040204" pitchFamily="34" charset="0"/>
            <a:cs typeface="Times New Roman" panose="02020603050405020304" pitchFamily="18" charset="0"/>
          </a:endParaRPr>
        </a:p>
      </xdr:txBody>
    </xdr:sp>
    <xdr:clientData/>
  </xdr:twoCellAnchor>
  <xdr:twoCellAnchor editAs="oneCell">
    <xdr:from>
      <xdr:col>0</xdr:col>
      <xdr:colOff>28575</xdr:colOff>
      <xdr:row>1</xdr:row>
      <xdr:rowOff>457200</xdr:rowOff>
    </xdr:from>
    <xdr:to>
      <xdr:col>7</xdr:col>
      <xdr:colOff>171450</xdr:colOff>
      <xdr:row>2</xdr:row>
      <xdr:rowOff>428625</xdr:rowOff>
    </xdr:to>
    <xdr:sp macro="" textlink="" fLocksText="0">
      <xdr:nvSpPr>
        <xdr:cNvPr id="3" name="Text Box 4">
          <a:extLst>
            <a:ext uri="{FF2B5EF4-FFF2-40B4-BE49-F238E27FC236}">
              <a16:creationId xmlns:a16="http://schemas.microsoft.com/office/drawing/2014/main" id="{5BF628C2-EDFC-4C9C-8FC1-287C8656BE7B}"/>
            </a:ext>
          </a:extLst>
        </xdr:cNvPr>
        <xdr:cNvSpPr txBox="1">
          <a:spLocks noChangeArrowheads="1"/>
        </xdr:cNvSpPr>
      </xdr:nvSpPr>
      <xdr:spPr bwMode="auto">
        <a:xfrm>
          <a:off x="28575" y="1019175"/>
          <a:ext cx="8210550" cy="428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ctr" upright="1"/>
        <a:lstStyle/>
        <a:p>
          <a:pPr algn="ctr"/>
          <a:r>
            <a:rPr lang="en-US" sz="1150" b="1">
              <a:effectLst/>
              <a:latin typeface="Times New Roman" panose="02020603050405020304" pitchFamily="18" charset="0"/>
              <a:ea typeface="Tahoma" panose="020B0604030504040204" pitchFamily="34" charset="0"/>
              <a:cs typeface="Times New Roman" panose="02020603050405020304" pitchFamily="18" charset="0"/>
            </a:rPr>
            <a:t>BÁO</a:t>
          </a:r>
          <a:r>
            <a:rPr lang="en-US" sz="1150" b="1" baseline="0">
              <a:effectLst/>
              <a:latin typeface="Times New Roman" panose="02020603050405020304" pitchFamily="18" charset="0"/>
              <a:ea typeface="Tahoma" panose="020B0604030504040204" pitchFamily="34" charset="0"/>
              <a:cs typeface="Times New Roman" panose="02020603050405020304" pitchFamily="18" charset="0"/>
            </a:rPr>
            <a:t> CÁO VỀ HOẠT ĐỘNG ĐẦU TƯ</a:t>
          </a:r>
          <a:endParaRPr lang="en-US" sz="1150">
            <a:effectLst/>
            <a:latin typeface="Times New Roman" panose="02020603050405020304" pitchFamily="18" charset="0"/>
            <a:ea typeface="Tahoma" panose="020B0604030504040204" pitchFamily="34" charset="0"/>
            <a:cs typeface="Times New Roman" panose="02020603050405020304" pitchFamily="18" charset="0"/>
          </a:endParaRPr>
        </a:p>
        <a:p>
          <a:pPr algn="ctr" rtl="0">
            <a:defRPr sz="1000"/>
          </a:pPr>
          <a:r>
            <a:rPr lang="en-US" sz="1150" b="1" i="0" u="none" strike="noStrike" baseline="0">
              <a:solidFill>
                <a:srgbClr val="000000"/>
              </a:solidFill>
              <a:latin typeface="+mj-lt"/>
              <a:ea typeface="Tahoma"/>
              <a:cs typeface="Tahoma"/>
            </a:rPr>
            <a:t> </a:t>
          </a:r>
          <a:r>
            <a:rPr lang="en-US" sz="1150" b="1" i="0" u="none" strike="noStrike" baseline="0">
              <a:solidFill>
                <a:srgbClr val="000000"/>
              </a:solidFill>
              <a:latin typeface="Times New Roman" panose="02020603050405020304" pitchFamily="18" charset="0"/>
              <a:ea typeface="Tahoma"/>
              <a:cs typeface="Times New Roman" panose="02020603050405020304" pitchFamily="18" charset="0"/>
            </a:rPr>
            <a:t>REPORT ON INVESTMENT ACTIVITIES</a:t>
          </a:r>
        </a:p>
      </xdr:txBody>
    </xdr:sp>
    <xdr:clientData/>
  </xdr:twoCellAnchor>
  <xdr:twoCellAnchor editAs="absolute">
    <xdr:from>
      <xdr:col>0</xdr:col>
      <xdr:colOff>38099</xdr:colOff>
      <xdr:row>2</xdr:row>
      <xdr:rowOff>352426</xdr:rowOff>
    </xdr:from>
    <xdr:to>
      <xdr:col>7</xdr:col>
      <xdr:colOff>190499</xdr:colOff>
      <xdr:row>3</xdr:row>
      <xdr:rowOff>133351</xdr:rowOff>
    </xdr:to>
    <xdr:sp macro="" textlink="" fLocksText="0">
      <xdr:nvSpPr>
        <xdr:cNvPr id="4" name="Text Box 5">
          <a:extLst>
            <a:ext uri="{FF2B5EF4-FFF2-40B4-BE49-F238E27FC236}">
              <a16:creationId xmlns:a16="http://schemas.microsoft.com/office/drawing/2014/main" id="{0E64B6EC-72B6-4BFC-BBCB-9B77484BC30E}"/>
            </a:ext>
          </a:extLst>
        </xdr:cNvPr>
        <xdr:cNvSpPr txBox="1">
          <a:spLocks noChangeArrowheads="1"/>
        </xdr:cNvSpPr>
      </xdr:nvSpPr>
      <xdr:spPr bwMode="auto">
        <a:xfrm>
          <a:off x="38099" y="1371601"/>
          <a:ext cx="8220075" cy="2857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ctr" upright="1"/>
        <a:lstStyle/>
        <a:p>
          <a:pPr marL="0" marR="0" lvl="0" indent="0" algn="ctr" defTabSz="914400" rtl="0" eaLnBrk="1" fontAlgn="auto" latinLnBrk="0" hangingPunct="1">
            <a:lnSpc>
              <a:spcPct val="100000"/>
            </a:lnSpc>
            <a:spcBef>
              <a:spcPts val="0"/>
            </a:spcBef>
            <a:spcAft>
              <a:spcPts val="0"/>
            </a:spcAft>
            <a:buClrTx/>
            <a:buSzTx/>
            <a:buFontTx/>
            <a:buNone/>
            <a:tabLst/>
            <a:defRPr sz="1000"/>
          </a:pPr>
          <a:r>
            <a:rPr lang="en-US" sz="975" b="0" i="0" u="none" strike="noStrike" baseline="0">
              <a:solidFill>
                <a:srgbClr val="000000"/>
              </a:solidFill>
              <a:latin typeface="Times New Roman" panose="02020603050405020304" pitchFamily="18" charset="0"/>
              <a:ea typeface="Tahoma"/>
              <a:cs typeface="Times New Roman" panose="02020603050405020304" pitchFamily="18" charset="0"/>
            </a:rPr>
            <a:t>Tháng 06 năm 2025 / Jun 2025</a:t>
          </a:r>
          <a:endParaRPr lang="en-US" sz="975">
            <a:effectLst/>
            <a:latin typeface="Times New Roman" panose="02020603050405020304" pitchFamily="18" charset="0"/>
            <a:cs typeface="Times New Roman" panose="02020603050405020304" pitchFamily="18" charset="0"/>
          </a:endParaRPr>
        </a:p>
      </xdr:txBody>
    </xdr:sp>
    <xdr:clientData/>
  </xdr:twoCellAnchor>
  <xdr:twoCellAnchor editAs="oneCell">
    <xdr:from>
      <xdr:col>4</xdr:col>
      <xdr:colOff>819150</xdr:colOff>
      <xdr:row>15</xdr:row>
      <xdr:rowOff>152400</xdr:rowOff>
    </xdr:from>
    <xdr:to>
      <xdr:col>6</xdr:col>
      <xdr:colOff>876300</xdr:colOff>
      <xdr:row>17</xdr:row>
      <xdr:rowOff>0</xdr:rowOff>
    </xdr:to>
    <xdr:sp macro="" textlink="" fLocksText="0">
      <xdr:nvSpPr>
        <xdr:cNvPr id="5" name="Text Box 26">
          <a:extLst>
            <a:ext uri="{FF2B5EF4-FFF2-40B4-BE49-F238E27FC236}">
              <a16:creationId xmlns:a16="http://schemas.microsoft.com/office/drawing/2014/main" id="{CD21DF69-7998-4CED-BCCC-3206DFB28A24}"/>
            </a:ext>
          </a:extLst>
        </xdr:cNvPr>
        <xdr:cNvSpPr txBox="1">
          <a:spLocks noChangeArrowheads="1"/>
        </xdr:cNvSpPr>
      </xdr:nvSpPr>
      <xdr:spPr bwMode="auto">
        <a:xfrm>
          <a:off x="5829300" y="3600450"/>
          <a:ext cx="2095500" cy="171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r" rtl="0">
            <a:defRPr sz="1000"/>
          </a:pPr>
          <a:r>
            <a:rPr lang="en-US" sz="975" b="0" i="0" u="none" strike="noStrike" baseline="0">
              <a:solidFill>
                <a:srgbClr val="000000"/>
              </a:solidFill>
              <a:latin typeface="Times New Roman" panose="02020603050405020304" pitchFamily="18" charset="0"/>
              <a:ea typeface="Tahoma"/>
              <a:cs typeface="Times New Roman" panose="02020603050405020304" pitchFamily="18" charset="0"/>
            </a:rPr>
            <a:t>Đơn vị tính/Currency: VND</a:t>
          </a:r>
        </a:p>
      </xdr:txBody>
    </xdr:sp>
    <xdr:clientData/>
  </xdr:twoCellAnchor>
  <xdr:twoCellAnchor editAs="oneCell">
    <xdr:from>
      <xdr:col>0</xdr:col>
      <xdr:colOff>422414</xdr:colOff>
      <xdr:row>101</xdr:row>
      <xdr:rowOff>8282</xdr:rowOff>
    </xdr:from>
    <xdr:to>
      <xdr:col>3</xdr:col>
      <xdr:colOff>253448</xdr:colOff>
      <xdr:row>102</xdr:row>
      <xdr:rowOff>16564</xdr:rowOff>
    </xdr:to>
    <xdr:sp macro="" textlink="" fLocksText="0">
      <xdr:nvSpPr>
        <xdr:cNvPr id="6" name="Text Box 32">
          <a:extLst>
            <a:ext uri="{FF2B5EF4-FFF2-40B4-BE49-F238E27FC236}">
              <a16:creationId xmlns:a16="http://schemas.microsoft.com/office/drawing/2014/main" id="{9F298E18-FB17-4887-8CC0-1822B328A8DC}"/>
            </a:ext>
          </a:extLst>
        </xdr:cNvPr>
        <xdr:cNvSpPr txBox="1">
          <a:spLocks noChangeArrowheads="1"/>
        </xdr:cNvSpPr>
      </xdr:nvSpPr>
      <xdr:spPr bwMode="auto">
        <a:xfrm>
          <a:off x="422414" y="19086857"/>
          <a:ext cx="3822009" cy="63693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ctr" upright="1"/>
        <a:lstStyle/>
        <a:p>
          <a:pPr marL="0" marR="0" lvl="0" indent="0" algn="ctr" defTabSz="914400" rtl="0" eaLnBrk="1" fontAlgn="auto" latinLnBrk="0" hangingPunct="1">
            <a:lnSpc>
              <a:spcPct val="100000"/>
            </a:lnSpc>
            <a:spcBef>
              <a:spcPts val="0"/>
            </a:spcBef>
            <a:spcAft>
              <a:spcPts val="0"/>
            </a:spcAft>
            <a:buClrTx/>
            <a:buSzTx/>
            <a:buFontTx/>
            <a:buNone/>
            <a:tabLst/>
            <a:defRPr sz="1000"/>
          </a:pPr>
          <a:r>
            <a:rPr kumimoji="0" lang="vi-VN" sz="975" b="1" i="0" u="none" strike="noStrike" kern="0" cap="none" spc="0" normalizeH="0" baseline="0" noProof="0">
              <a:ln>
                <a:noFill/>
              </a:ln>
              <a:solidFill>
                <a:srgbClr val="000000"/>
              </a:solidFill>
              <a:effectLst/>
              <a:uLnTx/>
              <a:uFillTx/>
              <a:latin typeface="+mj-lt"/>
              <a:ea typeface="Tahoma"/>
              <a:cs typeface="Tahoma"/>
            </a:rPr>
            <a:t>ĐẠI DIỆN CÓ THẨM QUYỀN CỦA NGÂN HÀNG GIÁM SÁT TẠI VIỆT NAM, TỔ CHỨC LƯU KÝ TẠI NƯỚC NGOÀI</a:t>
          </a:r>
          <a:endParaRPr kumimoji="0" lang="en-US" sz="975" b="1" i="0" u="none" strike="noStrike" kern="0" cap="none" spc="0" normalizeH="0" baseline="0" noProof="0">
            <a:ln>
              <a:noFill/>
            </a:ln>
            <a:solidFill>
              <a:srgbClr val="000000"/>
            </a:solidFill>
            <a:effectLst/>
            <a:uLnTx/>
            <a:uFillTx/>
            <a:latin typeface="+mj-lt"/>
            <a:ea typeface="Tahoma"/>
            <a:cs typeface="Tahoma"/>
          </a:endParaRPr>
        </a:p>
        <a:p>
          <a:pPr marL="0" marR="0" lvl="0" indent="0" algn="ctr" defTabSz="914400" rtl="0" eaLnBrk="1" fontAlgn="auto" latinLnBrk="0" hangingPunct="1">
            <a:lnSpc>
              <a:spcPct val="100000"/>
            </a:lnSpc>
            <a:spcBef>
              <a:spcPts val="0"/>
            </a:spcBef>
            <a:spcAft>
              <a:spcPts val="0"/>
            </a:spcAft>
            <a:buClrTx/>
            <a:buSzTx/>
            <a:buFontTx/>
            <a:buNone/>
            <a:tabLst/>
            <a:defRPr sz="1000"/>
          </a:pPr>
          <a:r>
            <a:rPr kumimoji="0" lang="en-US" sz="975" b="0" i="0" u="none" strike="noStrike" kern="0" cap="none" spc="0" normalizeH="0" baseline="0" noProof="0">
              <a:ln>
                <a:noFill/>
              </a:ln>
              <a:solidFill>
                <a:srgbClr val="000000"/>
              </a:solidFill>
              <a:effectLst/>
              <a:uLnTx/>
              <a:uFillTx/>
              <a:latin typeface="Times New Roman" panose="02020603050405020304" pitchFamily="18" charset="0"/>
              <a:ea typeface="Tahoma"/>
              <a:cs typeface="Times New Roman" panose="02020603050405020304" pitchFamily="18" charset="0"/>
            </a:rPr>
            <a:t>Authorised representative of Supervising bank in Vietnam, </a:t>
          </a:r>
        </a:p>
        <a:p>
          <a:pPr marL="0" marR="0" lvl="0" indent="0" algn="ctr" defTabSz="914400" rtl="0" eaLnBrk="1" fontAlgn="auto" latinLnBrk="0" hangingPunct="1">
            <a:lnSpc>
              <a:spcPct val="100000"/>
            </a:lnSpc>
            <a:spcBef>
              <a:spcPts val="0"/>
            </a:spcBef>
            <a:spcAft>
              <a:spcPts val="0"/>
            </a:spcAft>
            <a:buClrTx/>
            <a:buSzTx/>
            <a:buFontTx/>
            <a:buNone/>
            <a:tabLst/>
            <a:defRPr sz="1000"/>
          </a:pPr>
          <a:r>
            <a:rPr kumimoji="0" lang="en-US" sz="975" b="0" i="0" u="none" strike="noStrike" kern="0" cap="none" spc="0" normalizeH="0" baseline="0" noProof="0">
              <a:ln>
                <a:noFill/>
              </a:ln>
              <a:solidFill>
                <a:srgbClr val="000000"/>
              </a:solidFill>
              <a:effectLst/>
              <a:uLnTx/>
              <a:uFillTx/>
              <a:latin typeface="Times New Roman" panose="02020603050405020304" pitchFamily="18" charset="0"/>
              <a:ea typeface="Tahoma"/>
              <a:cs typeface="Times New Roman" panose="02020603050405020304" pitchFamily="18" charset="0"/>
            </a:rPr>
            <a:t>Overseas Depository</a:t>
          </a:r>
        </a:p>
      </xdr:txBody>
    </xdr:sp>
    <xdr:clientData/>
  </xdr:twoCellAnchor>
  <xdr:twoCellAnchor editAs="oneCell">
    <xdr:from>
      <xdr:col>3</xdr:col>
      <xdr:colOff>161925</xdr:colOff>
      <xdr:row>101</xdr:row>
      <xdr:rowOff>0</xdr:rowOff>
    </xdr:from>
    <xdr:to>
      <xdr:col>7</xdr:col>
      <xdr:colOff>57150</xdr:colOff>
      <xdr:row>102</xdr:row>
      <xdr:rowOff>8282</xdr:rowOff>
    </xdr:to>
    <xdr:sp macro="" textlink="" fLocksText="0">
      <xdr:nvSpPr>
        <xdr:cNvPr id="7" name="Text Box 32">
          <a:extLst>
            <a:ext uri="{FF2B5EF4-FFF2-40B4-BE49-F238E27FC236}">
              <a16:creationId xmlns:a16="http://schemas.microsoft.com/office/drawing/2014/main" id="{A0889F52-1F96-4AF1-8E75-8136E7A841A0}"/>
            </a:ext>
          </a:extLst>
        </xdr:cNvPr>
        <xdr:cNvSpPr txBox="1">
          <a:spLocks noChangeArrowheads="1"/>
        </xdr:cNvSpPr>
      </xdr:nvSpPr>
      <xdr:spPr bwMode="auto">
        <a:xfrm>
          <a:off x="4152900" y="19078575"/>
          <a:ext cx="3971925" cy="63693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ctr" upright="1"/>
        <a:lstStyle/>
        <a:p>
          <a:pPr marL="0" marR="0" lvl="0" indent="0" algn="ctr" defTabSz="914400" rtl="0" eaLnBrk="1" fontAlgn="auto" latinLnBrk="0" hangingPunct="1">
            <a:lnSpc>
              <a:spcPct val="100000"/>
            </a:lnSpc>
            <a:spcBef>
              <a:spcPts val="0"/>
            </a:spcBef>
            <a:spcAft>
              <a:spcPts val="0"/>
            </a:spcAft>
            <a:buClrTx/>
            <a:buSzTx/>
            <a:buFontTx/>
            <a:buNone/>
            <a:tabLst/>
            <a:defRPr sz="1000"/>
          </a:pPr>
          <a:r>
            <a:rPr kumimoji="0" lang="en-US" sz="975" b="1" i="0" u="none" strike="noStrike" kern="0" cap="none" spc="0" normalizeH="0" baseline="0" noProof="0">
              <a:ln>
                <a:noFill/>
              </a:ln>
              <a:solidFill>
                <a:srgbClr val="000000"/>
              </a:solidFill>
              <a:effectLst/>
              <a:uLnTx/>
              <a:uFillTx/>
              <a:latin typeface="Times New Roman" panose="02020603050405020304" pitchFamily="18" charset="0"/>
              <a:ea typeface="Tahoma"/>
              <a:cs typeface="Times New Roman" panose="02020603050405020304" pitchFamily="18" charset="0"/>
            </a:rPr>
            <a:t>ĐẠI DIỆN CÓ THẨM QUYỀN CỦA CÔNG TY QUẢN LÝ QUỸ</a:t>
          </a:r>
        </a:p>
        <a:p>
          <a:pPr marL="0" marR="0" lvl="0" indent="0" algn="ctr" defTabSz="914400" rtl="0" eaLnBrk="1" fontAlgn="auto" latinLnBrk="0" hangingPunct="1">
            <a:lnSpc>
              <a:spcPct val="100000"/>
            </a:lnSpc>
            <a:spcBef>
              <a:spcPts val="0"/>
            </a:spcBef>
            <a:spcAft>
              <a:spcPts val="0"/>
            </a:spcAft>
            <a:buClrTx/>
            <a:buSzTx/>
            <a:buFontTx/>
            <a:buNone/>
            <a:tabLst/>
            <a:defRPr sz="1000"/>
          </a:pPr>
          <a:r>
            <a:rPr kumimoji="0" lang="en-US" sz="975" b="0" i="0" u="none" strike="noStrike" kern="0" cap="none" spc="0" normalizeH="0" baseline="0" noProof="0">
              <a:ln>
                <a:noFill/>
              </a:ln>
              <a:solidFill>
                <a:srgbClr val="000000"/>
              </a:solidFill>
              <a:effectLst/>
              <a:uLnTx/>
              <a:uFillTx/>
              <a:latin typeface="Times New Roman" panose="02020603050405020304" pitchFamily="18" charset="0"/>
              <a:ea typeface="Tahoma"/>
              <a:cs typeface="Times New Roman" panose="02020603050405020304" pitchFamily="18" charset="0"/>
            </a:rPr>
            <a:t>Authorised representative of Fund Management Company</a:t>
          </a:r>
        </a:p>
      </xdr:txBody>
    </xdr:sp>
    <xdr:clientData/>
  </xdr:twoCellAnchor>
  <xdr:oneCellAnchor>
    <xdr:from>
      <xdr:col>3</xdr:col>
      <xdr:colOff>485775</xdr:colOff>
      <xdr:row>0</xdr:row>
      <xdr:rowOff>0</xdr:rowOff>
    </xdr:from>
    <xdr:ext cx="3238500" cy="590550"/>
    <xdr:sp macro="" textlink="" fLocksText="0">
      <xdr:nvSpPr>
        <xdr:cNvPr id="8" name="Text Box 2">
          <a:extLst>
            <a:ext uri="{FF2B5EF4-FFF2-40B4-BE49-F238E27FC236}">
              <a16:creationId xmlns:a16="http://schemas.microsoft.com/office/drawing/2014/main" id="{745DCA61-F389-4D84-9A37-5222A5EA31C5}"/>
            </a:ext>
          </a:extLst>
        </xdr:cNvPr>
        <xdr:cNvSpPr txBox="1">
          <a:spLocks noChangeArrowheads="1"/>
        </xdr:cNvSpPr>
      </xdr:nvSpPr>
      <xdr:spPr bwMode="auto">
        <a:xfrm>
          <a:off x="4476750" y="0"/>
          <a:ext cx="3238500" cy="590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ctr" upright="1"/>
        <a:lstStyle/>
        <a:p>
          <a:pPr algn="r" rtl="0">
            <a:defRPr sz="1000"/>
          </a:pPr>
          <a:r>
            <a:rPr lang="en-US" sz="975" b="1" i="0" u="none" strike="noStrike" baseline="0">
              <a:solidFill>
                <a:srgbClr val="000000"/>
              </a:solidFill>
              <a:latin typeface="Times New Roman"/>
              <a:cs typeface="Times New Roman"/>
            </a:rPr>
            <a:t>Phụ lục XXVI. Mẫu báo cáo về hoạt động của quỹ</a:t>
          </a:r>
        </a:p>
        <a:p>
          <a:pPr algn="r" rtl="0">
            <a:defRPr sz="1000"/>
          </a:pPr>
          <a:r>
            <a:rPr lang="en-US" sz="975" b="1" i="0" u="none" strike="noStrike" baseline="0">
              <a:solidFill>
                <a:srgbClr val="000000"/>
              </a:solidFill>
              <a:latin typeface="Times New Roman"/>
              <a:cs typeface="Times New Roman"/>
            </a:rPr>
            <a:t>Appendix XXVI. Report on Fund's Activities</a:t>
          </a:r>
        </a:p>
      </xdr:txBody>
    </xdr:sp>
    <xdr:clientData/>
  </xdr:oneCellAnchor>
  <xdr:oneCellAnchor>
    <xdr:from>
      <xdr:col>0</xdr:col>
      <xdr:colOff>19050</xdr:colOff>
      <xdr:row>0</xdr:row>
      <xdr:rowOff>19050</xdr:rowOff>
    </xdr:from>
    <xdr:ext cx="1070294" cy="571500"/>
    <xdr:pic>
      <xdr:nvPicPr>
        <xdr:cNvPr id="9" name="Picture 8">
          <a:extLst>
            <a:ext uri="{FF2B5EF4-FFF2-40B4-BE49-F238E27FC236}">
              <a16:creationId xmlns:a16="http://schemas.microsoft.com/office/drawing/2014/main" id="{2905D974-20E3-4807-95D1-5C9CC6D9989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9050" y="19050"/>
          <a:ext cx="1070294" cy="571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8.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6D91952-2442-4243-8B50-2165A48B96E6}">
  <sheetPr>
    <tabColor theme="1" tint="4.9989318521683403E-2"/>
    <outlinePr summaryBelow="0"/>
  </sheetPr>
  <dimension ref="A1:L85"/>
  <sheetViews>
    <sheetView showGridLines="0" showZeros="0" tabSelected="1" showOutlineSymbols="0" view="pageBreakPreview" zoomScale="115" zoomScaleNormal="100" zoomScaleSheetLayoutView="115" workbookViewId="0"/>
  </sheetViews>
  <sheetFormatPr defaultRowHeight="15" x14ac:dyDescent="0.25"/>
  <cols>
    <col min="1" max="1" width="32.7109375" style="3" customWidth="1"/>
    <col min="2" max="3" width="8.5703125" style="3" customWidth="1"/>
    <col min="4" max="4" width="15.140625" style="3" customWidth="1"/>
    <col min="5" max="5" width="16.42578125" style="3" customWidth="1"/>
    <col min="6" max="6" width="15.5703125" style="3" customWidth="1"/>
    <col min="7" max="7" width="17.7109375" style="3" customWidth="1"/>
    <col min="8" max="10" width="9.140625" style="3"/>
    <col min="11" max="11" width="13.85546875" style="3" bestFit="1" customWidth="1"/>
    <col min="12" max="256" width="9.140625" style="3"/>
    <col min="257" max="257" width="32.7109375" style="3" customWidth="1"/>
    <col min="258" max="259" width="8.5703125" style="3" customWidth="1"/>
    <col min="260" max="260" width="15.140625" style="3" customWidth="1"/>
    <col min="261" max="261" width="16.42578125" style="3" customWidth="1"/>
    <col min="262" max="262" width="15.5703125" style="3" customWidth="1"/>
    <col min="263" max="263" width="17.7109375" style="3" customWidth="1"/>
    <col min="264" max="512" width="9.140625" style="3"/>
    <col min="513" max="513" width="32.7109375" style="3" customWidth="1"/>
    <col min="514" max="515" width="8.5703125" style="3" customWidth="1"/>
    <col min="516" max="516" width="15.140625" style="3" customWidth="1"/>
    <col min="517" max="517" width="16.42578125" style="3" customWidth="1"/>
    <col min="518" max="518" width="15.5703125" style="3" customWidth="1"/>
    <col min="519" max="519" width="17.7109375" style="3" customWidth="1"/>
    <col min="520" max="768" width="9.140625" style="3"/>
    <col min="769" max="769" width="32.7109375" style="3" customWidth="1"/>
    <col min="770" max="771" width="8.5703125" style="3" customWidth="1"/>
    <col min="772" max="772" width="15.140625" style="3" customWidth="1"/>
    <col min="773" max="773" width="16.42578125" style="3" customWidth="1"/>
    <col min="774" max="774" width="15.5703125" style="3" customWidth="1"/>
    <col min="775" max="775" width="17.7109375" style="3" customWidth="1"/>
    <col min="776" max="1024" width="9.140625" style="3"/>
    <col min="1025" max="1025" width="32.7109375" style="3" customWidth="1"/>
    <col min="1026" max="1027" width="8.5703125" style="3" customWidth="1"/>
    <col min="1028" max="1028" width="15.140625" style="3" customWidth="1"/>
    <col min="1029" max="1029" width="16.42578125" style="3" customWidth="1"/>
    <col min="1030" max="1030" width="15.5703125" style="3" customWidth="1"/>
    <col min="1031" max="1031" width="17.7109375" style="3" customWidth="1"/>
    <col min="1032" max="1280" width="9.140625" style="3"/>
    <col min="1281" max="1281" width="32.7109375" style="3" customWidth="1"/>
    <col min="1282" max="1283" width="8.5703125" style="3" customWidth="1"/>
    <col min="1284" max="1284" width="15.140625" style="3" customWidth="1"/>
    <col min="1285" max="1285" width="16.42578125" style="3" customWidth="1"/>
    <col min="1286" max="1286" width="15.5703125" style="3" customWidth="1"/>
    <col min="1287" max="1287" width="17.7109375" style="3" customWidth="1"/>
    <col min="1288" max="1536" width="9.140625" style="3"/>
    <col min="1537" max="1537" width="32.7109375" style="3" customWidth="1"/>
    <col min="1538" max="1539" width="8.5703125" style="3" customWidth="1"/>
    <col min="1540" max="1540" width="15.140625" style="3" customWidth="1"/>
    <col min="1541" max="1541" width="16.42578125" style="3" customWidth="1"/>
    <col min="1542" max="1542" width="15.5703125" style="3" customWidth="1"/>
    <col min="1543" max="1543" width="17.7109375" style="3" customWidth="1"/>
    <col min="1544" max="1792" width="9.140625" style="3"/>
    <col min="1793" max="1793" width="32.7109375" style="3" customWidth="1"/>
    <col min="1794" max="1795" width="8.5703125" style="3" customWidth="1"/>
    <col min="1796" max="1796" width="15.140625" style="3" customWidth="1"/>
    <col min="1797" max="1797" width="16.42578125" style="3" customWidth="1"/>
    <col min="1798" max="1798" width="15.5703125" style="3" customWidth="1"/>
    <col min="1799" max="1799" width="17.7109375" style="3" customWidth="1"/>
    <col min="1800" max="2048" width="9.140625" style="3"/>
    <col min="2049" max="2049" width="32.7109375" style="3" customWidth="1"/>
    <col min="2050" max="2051" width="8.5703125" style="3" customWidth="1"/>
    <col min="2052" max="2052" width="15.140625" style="3" customWidth="1"/>
    <col min="2053" max="2053" width="16.42578125" style="3" customWidth="1"/>
    <col min="2054" max="2054" width="15.5703125" style="3" customWidth="1"/>
    <col min="2055" max="2055" width="17.7109375" style="3" customWidth="1"/>
    <col min="2056" max="2304" width="9.140625" style="3"/>
    <col min="2305" max="2305" width="32.7109375" style="3" customWidth="1"/>
    <col min="2306" max="2307" width="8.5703125" style="3" customWidth="1"/>
    <col min="2308" max="2308" width="15.140625" style="3" customWidth="1"/>
    <col min="2309" max="2309" width="16.42578125" style="3" customWidth="1"/>
    <col min="2310" max="2310" width="15.5703125" style="3" customWidth="1"/>
    <col min="2311" max="2311" width="17.7109375" style="3" customWidth="1"/>
    <col min="2312" max="2560" width="9.140625" style="3"/>
    <col min="2561" max="2561" width="32.7109375" style="3" customWidth="1"/>
    <col min="2562" max="2563" width="8.5703125" style="3" customWidth="1"/>
    <col min="2564" max="2564" width="15.140625" style="3" customWidth="1"/>
    <col min="2565" max="2565" width="16.42578125" style="3" customWidth="1"/>
    <col min="2566" max="2566" width="15.5703125" style="3" customWidth="1"/>
    <col min="2567" max="2567" width="17.7109375" style="3" customWidth="1"/>
    <col min="2568" max="2816" width="9.140625" style="3"/>
    <col min="2817" max="2817" width="32.7109375" style="3" customWidth="1"/>
    <col min="2818" max="2819" width="8.5703125" style="3" customWidth="1"/>
    <col min="2820" max="2820" width="15.140625" style="3" customWidth="1"/>
    <col min="2821" max="2821" width="16.42578125" style="3" customWidth="1"/>
    <col min="2822" max="2822" width="15.5703125" style="3" customWidth="1"/>
    <col min="2823" max="2823" width="17.7109375" style="3" customWidth="1"/>
    <col min="2824" max="3072" width="9.140625" style="3"/>
    <col min="3073" max="3073" width="32.7109375" style="3" customWidth="1"/>
    <col min="3074" max="3075" width="8.5703125" style="3" customWidth="1"/>
    <col min="3076" max="3076" width="15.140625" style="3" customWidth="1"/>
    <col min="3077" max="3077" width="16.42578125" style="3" customWidth="1"/>
    <col min="3078" max="3078" width="15.5703125" style="3" customWidth="1"/>
    <col min="3079" max="3079" width="17.7109375" style="3" customWidth="1"/>
    <col min="3080" max="3328" width="9.140625" style="3"/>
    <col min="3329" max="3329" width="32.7109375" style="3" customWidth="1"/>
    <col min="3330" max="3331" width="8.5703125" style="3" customWidth="1"/>
    <col min="3332" max="3332" width="15.140625" style="3" customWidth="1"/>
    <col min="3333" max="3333" width="16.42578125" style="3" customWidth="1"/>
    <col min="3334" max="3334" width="15.5703125" style="3" customWidth="1"/>
    <col min="3335" max="3335" width="17.7109375" style="3" customWidth="1"/>
    <col min="3336" max="3584" width="9.140625" style="3"/>
    <col min="3585" max="3585" width="32.7109375" style="3" customWidth="1"/>
    <col min="3586" max="3587" width="8.5703125" style="3" customWidth="1"/>
    <col min="3588" max="3588" width="15.140625" style="3" customWidth="1"/>
    <col min="3589" max="3589" width="16.42578125" style="3" customWidth="1"/>
    <col min="3590" max="3590" width="15.5703125" style="3" customWidth="1"/>
    <col min="3591" max="3591" width="17.7109375" style="3" customWidth="1"/>
    <col min="3592" max="3840" width="9.140625" style="3"/>
    <col min="3841" max="3841" width="32.7109375" style="3" customWidth="1"/>
    <col min="3842" max="3843" width="8.5703125" style="3" customWidth="1"/>
    <col min="3844" max="3844" width="15.140625" style="3" customWidth="1"/>
    <col min="3845" max="3845" width="16.42578125" style="3" customWidth="1"/>
    <col min="3846" max="3846" width="15.5703125" style="3" customWidth="1"/>
    <col min="3847" max="3847" width="17.7109375" style="3" customWidth="1"/>
    <col min="3848" max="4096" width="9.140625" style="3"/>
    <col min="4097" max="4097" width="32.7109375" style="3" customWidth="1"/>
    <col min="4098" max="4099" width="8.5703125" style="3" customWidth="1"/>
    <col min="4100" max="4100" width="15.140625" style="3" customWidth="1"/>
    <col min="4101" max="4101" width="16.42578125" style="3" customWidth="1"/>
    <col min="4102" max="4102" width="15.5703125" style="3" customWidth="1"/>
    <col min="4103" max="4103" width="17.7109375" style="3" customWidth="1"/>
    <col min="4104" max="4352" width="9.140625" style="3"/>
    <col min="4353" max="4353" width="32.7109375" style="3" customWidth="1"/>
    <col min="4354" max="4355" width="8.5703125" style="3" customWidth="1"/>
    <col min="4356" max="4356" width="15.140625" style="3" customWidth="1"/>
    <col min="4357" max="4357" width="16.42578125" style="3" customWidth="1"/>
    <col min="4358" max="4358" width="15.5703125" style="3" customWidth="1"/>
    <col min="4359" max="4359" width="17.7109375" style="3" customWidth="1"/>
    <col min="4360" max="4608" width="9.140625" style="3"/>
    <col min="4609" max="4609" width="32.7109375" style="3" customWidth="1"/>
    <col min="4610" max="4611" width="8.5703125" style="3" customWidth="1"/>
    <col min="4612" max="4612" width="15.140625" style="3" customWidth="1"/>
    <col min="4613" max="4613" width="16.42578125" style="3" customWidth="1"/>
    <col min="4614" max="4614" width="15.5703125" style="3" customWidth="1"/>
    <col min="4615" max="4615" width="17.7109375" style="3" customWidth="1"/>
    <col min="4616" max="4864" width="9.140625" style="3"/>
    <col min="4865" max="4865" width="32.7109375" style="3" customWidth="1"/>
    <col min="4866" max="4867" width="8.5703125" style="3" customWidth="1"/>
    <col min="4868" max="4868" width="15.140625" style="3" customWidth="1"/>
    <col min="4869" max="4869" width="16.42578125" style="3" customWidth="1"/>
    <col min="4870" max="4870" width="15.5703125" style="3" customWidth="1"/>
    <col min="4871" max="4871" width="17.7109375" style="3" customWidth="1"/>
    <col min="4872" max="5120" width="9.140625" style="3"/>
    <col min="5121" max="5121" width="32.7109375" style="3" customWidth="1"/>
    <col min="5122" max="5123" width="8.5703125" style="3" customWidth="1"/>
    <col min="5124" max="5124" width="15.140625" style="3" customWidth="1"/>
    <col min="5125" max="5125" width="16.42578125" style="3" customWidth="1"/>
    <col min="5126" max="5126" width="15.5703125" style="3" customWidth="1"/>
    <col min="5127" max="5127" width="17.7109375" style="3" customWidth="1"/>
    <col min="5128" max="5376" width="9.140625" style="3"/>
    <col min="5377" max="5377" width="32.7109375" style="3" customWidth="1"/>
    <col min="5378" max="5379" width="8.5703125" style="3" customWidth="1"/>
    <col min="5380" max="5380" width="15.140625" style="3" customWidth="1"/>
    <col min="5381" max="5381" width="16.42578125" style="3" customWidth="1"/>
    <col min="5382" max="5382" width="15.5703125" style="3" customWidth="1"/>
    <col min="5383" max="5383" width="17.7109375" style="3" customWidth="1"/>
    <col min="5384" max="5632" width="9.140625" style="3"/>
    <col min="5633" max="5633" width="32.7109375" style="3" customWidth="1"/>
    <col min="5634" max="5635" width="8.5703125" style="3" customWidth="1"/>
    <col min="5636" max="5636" width="15.140625" style="3" customWidth="1"/>
    <col min="5637" max="5637" width="16.42578125" style="3" customWidth="1"/>
    <col min="5638" max="5638" width="15.5703125" style="3" customWidth="1"/>
    <col min="5639" max="5639" width="17.7109375" style="3" customWidth="1"/>
    <col min="5640" max="5888" width="9.140625" style="3"/>
    <col min="5889" max="5889" width="32.7109375" style="3" customWidth="1"/>
    <col min="5890" max="5891" width="8.5703125" style="3" customWidth="1"/>
    <col min="5892" max="5892" width="15.140625" style="3" customWidth="1"/>
    <col min="5893" max="5893" width="16.42578125" style="3" customWidth="1"/>
    <col min="5894" max="5894" width="15.5703125" style="3" customWidth="1"/>
    <col min="5895" max="5895" width="17.7109375" style="3" customWidth="1"/>
    <col min="5896" max="6144" width="9.140625" style="3"/>
    <col min="6145" max="6145" width="32.7109375" style="3" customWidth="1"/>
    <col min="6146" max="6147" width="8.5703125" style="3" customWidth="1"/>
    <col min="6148" max="6148" width="15.140625" style="3" customWidth="1"/>
    <col min="6149" max="6149" width="16.42578125" style="3" customWidth="1"/>
    <col min="6150" max="6150" width="15.5703125" style="3" customWidth="1"/>
    <col min="6151" max="6151" width="17.7109375" style="3" customWidth="1"/>
    <col min="6152" max="6400" width="9.140625" style="3"/>
    <col min="6401" max="6401" width="32.7109375" style="3" customWidth="1"/>
    <col min="6402" max="6403" width="8.5703125" style="3" customWidth="1"/>
    <col min="6404" max="6404" width="15.140625" style="3" customWidth="1"/>
    <col min="6405" max="6405" width="16.42578125" style="3" customWidth="1"/>
    <col min="6406" max="6406" width="15.5703125" style="3" customWidth="1"/>
    <col min="6407" max="6407" width="17.7109375" style="3" customWidth="1"/>
    <col min="6408" max="6656" width="9.140625" style="3"/>
    <col min="6657" max="6657" width="32.7109375" style="3" customWidth="1"/>
    <col min="6658" max="6659" width="8.5703125" style="3" customWidth="1"/>
    <col min="6660" max="6660" width="15.140625" style="3" customWidth="1"/>
    <col min="6661" max="6661" width="16.42578125" style="3" customWidth="1"/>
    <col min="6662" max="6662" width="15.5703125" style="3" customWidth="1"/>
    <col min="6663" max="6663" width="17.7109375" style="3" customWidth="1"/>
    <col min="6664" max="6912" width="9.140625" style="3"/>
    <col min="6913" max="6913" width="32.7109375" style="3" customWidth="1"/>
    <col min="6914" max="6915" width="8.5703125" style="3" customWidth="1"/>
    <col min="6916" max="6916" width="15.140625" style="3" customWidth="1"/>
    <col min="6917" max="6917" width="16.42578125" style="3" customWidth="1"/>
    <col min="6918" max="6918" width="15.5703125" style="3" customWidth="1"/>
    <col min="6919" max="6919" width="17.7109375" style="3" customWidth="1"/>
    <col min="6920" max="7168" width="9.140625" style="3"/>
    <col min="7169" max="7169" width="32.7109375" style="3" customWidth="1"/>
    <col min="7170" max="7171" width="8.5703125" style="3" customWidth="1"/>
    <col min="7172" max="7172" width="15.140625" style="3" customWidth="1"/>
    <col min="7173" max="7173" width="16.42578125" style="3" customWidth="1"/>
    <col min="7174" max="7174" width="15.5703125" style="3" customWidth="1"/>
    <col min="7175" max="7175" width="17.7109375" style="3" customWidth="1"/>
    <col min="7176" max="7424" width="9.140625" style="3"/>
    <col min="7425" max="7425" width="32.7109375" style="3" customWidth="1"/>
    <col min="7426" max="7427" width="8.5703125" style="3" customWidth="1"/>
    <col min="7428" max="7428" width="15.140625" style="3" customWidth="1"/>
    <col min="7429" max="7429" width="16.42578125" style="3" customWidth="1"/>
    <col min="7430" max="7430" width="15.5703125" style="3" customWidth="1"/>
    <col min="7431" max="7431" width="17.7109375" style="3" customWidth="1"/>
    <col min="7432" max="7680" width="9.140625" style="3"/>
    <col min="7681" max="7681" width="32.7109375" style="3" customWidth="1"/>
    <col min="7682" max="7683" width="8.5703125" style="3" customWidth="1"/>
    <col min="7684" max="7684" width="15.140625" style="3" customWidth="1"/>
    <col min="7685" max="7685" width="16.42578125" style="3" customWidth="1"/>
    <col min="7686" max="7686" width="15.5703125" style="3" customWidth="1"/>
    <col min="7687" max="7687" width="17.7109375" style="3" customWidth="1"/>
    <col min="7688" max="7936" width="9.140625" style="3"/>
    <col min="7937" max="7937" width="32.7109375" style="3" customWidth="1"/>
    <col min="7938" max="7939" width="8.5703125" style="3" customWidth="1"/>
    <col min="7940" max="7940" width="15.140625" style="3" customWidth="1"/>
    <col min="7941" max="7941" width="16.42578125" style="3" customWidth="1"/>
    <col min="7942" max="7942" width="15.5703125" style="3" customWidth="1"/>
    <col min="7943" max="7943" width="17.7109375" style="3" customWidth="1"/>
    <col min="7944" max="8192" width="9.140625" style="3"/>
    <col min="8193" max="8193" width="32.7109375" style="3" customWidth="1"/>
    <col min="8194" max="8195" width="8.5703125" style="3" customWidth="1"/>
    <col min="8196" max="8196" width="15.140625" style="3" customWidth="1"/>
    <col min="8197" max="8197" width="16.42578125" style="3" customWidth="1"/>
    <col min="8198" max="8198" width="15.5703125" style="3" customWidth="1"/>
    <col min="8199" max="8199" width="17.7109375" style="3" customWidth="1"/>
    <col min="8200" max="8448" width="9.140625" style="3"/>
    <col min="8449" max="8449" width="32.7109375" style="3" customWidth="1"/>
    <col min="8450" max="8451" width="8.5703125" style="3" customWidth="1"/>
    <col min="8452" max="8452" width="15.140625" style="3" customWidth="1"/>
    <col min="8453" max="8453" width="16.42578125" style="3" customWidth="1"/>
    <col min="8454" max="8454" width="15.5703125" style="3" customWidth="1"/>
    <col min="8455" max="8455" width="17.7109375" style="3" customWidth="1"/>
    <col min="8456" max="8704" width="9.140625" style="3"/>
    <col min="8705" max="8705" width="32.7109375" style="3" customWidth="1"/>
    <col min="8706" max="8707" width="8.5703125" style="3" customWidth="1"/>
    <col min="8708" max="8708" width="15.140625" style="3" customWidth="1"/>
    <col min="8709" max="8709" width="16.42578125" style="3" customWidth="1"/>
    <col min="8710" max="8710" width="15.5703125" style="3" customWidth="1"/>
    <col min="8711" max="8711" width="17.7109375" style="3" customWidth="1"/>
    <col min="8712" max="8960" width="9.140625" style="3"/>
    <col min="8961" max="8961" width="32.7109375" style="3" customWidth="1"/>
    <col min="8962" max="8963" width="8.5703125" style="3" customWidth="1"/>
    <col min="8964" max="8964" width="15.140625" style="3" customWidth="1"/>
    <col min="8965" max="8965" width="16.42578125" style="3" customWidth="1"/>
    <col min="8966" max="8966" width="15.5703125" style="3" customWidth="1"/>
    <col min="8967" max="8967" width="17.7109375" style="3" customWidth="1"/>
    <col min="8968" max="9216" width="9.140625" style="3"/>
    <col min="9217" max="9217" width="32.7109375" style="3" customWidth="1"/>
    <col min="9218" max="9219" width="8.5703125" style="3" customWidth="1"/>
    <col min="9220" max="9220" width="15.140625" style="3" customWidth="1"/>
    <col min="9221" max="9221" width="16.42578125" style="3" customWidth="1"/>
    <col min="9222" max="9222" width="15.5703125" style="3" customWidth="1"/>
    <col min="9223" max="9223" width="17.7109375" style="3" customWidth="1"/>
    <col min="9224" max="9472" width="9.140625" style="3"/>
    <col min="9473" max="9473" width="32.7109375" style="3" customWidth="1"/>
    <col min="9474" max="9475" width="8.5703125" style="3" customWidth="1"/>
    <col min="9476" max="9476" width="15.140625" style="3" customWidth="1"/>
    <col min="9477" max="9477" width="16.42578125" style="3" customWidth="1"/>
    <col min="9478" max="9478" width="15.5703125" style="3" customWidth="1"/>
    <col min="9479" max="9479" width="17.7109375" style="3" customWidth="1"/>
    <col min="9480" max="9728" width="9.140625" style="3"/>
    <col min="9729" max="9729" width="32.7109375" style="3" customWidth="1"/>
    <col min="9730" max="9731" width="8.5703125" style="3" customWidth="1"/>
    <col min="9732" max="9732" width="15.140625" style="3" customWidth="1"/>
    <col min="9733" max="9733" width="16.42578125" style="3" customWidth="1"/>
    <col min="9734" max="9734" width="15.5703125" style="3" customWidth="1"/>
    <col min="9735" max="9735" width="17.7109375" style="3" customWidth="1"/>
    <col min="9736" max="9984" width="9.140625" style="3"/>
    <col min="9985" max="9985" width="32.7109375" style="3" customWidth="1"/>
    <col min="9986" max="9987" width="8.5703125" style="3" customWidth="1"/>
    <col min="9988" max="9988" width="15.140625" style="3" customWidth="1"/>
    <col min="9989" max="9989" width="16.42578125" style="3" customWidth="1"/>
    <col min="9990" max="9990" width="15.5703125" style="3" customWidth="1"/>
    <col min="9991" max="9991" width="17.7109375" style="3" customWidth="1"/>
    <col min="9992" max="10240" width="9.140625" style="3"/>
    <col min="10241" max="10241" width="32.7109375" style="3" customWidth="1"/>
    <col min="10242" max="10243" width="8.5703125" style="3" customWidth="1"/>
    <col min="10244" max="10244" width="15.140625" style="3" customWidth="1"/>
    <col min="10245" max="10245" width="16.42578125" style="3" customWidth="1"/>
    <col min="10246" max="10246" width="15.5703125" style="3" customWidth="1"/>
    <col min="10247" max="10247" width="17.7109375" style="3" customWidth="1"/>
    <col min="10248" max="10496" width="9.140625" style="3"/>
    <col min="10497" max="10497" width="32.7109375" style="3" customWidth="1"/>
    <col min="10498" max="10499" width="8.5703125" style="3" customWidth="1"/>
    <col min="10500" max="10500" width="15.140625" style="3" customWidth="1"/>
    <col min="10501" max="10501" width="16.42578125" style="3" customWidth="1"/>
    <col min="10502" max="10502" width="15.5703125" style="3" customWidth="1"/>
    <col min="10503" max="10503" width="17.7109375" style="3" customWidth="1"/>
    <col min="10504" max="10752" width="9.140625" style="3"/>
    <col min="10753" max="10753" width="32.7109375" style="3" customWidth="1"/>
    <col min="10754" max="10755" width="8.5703125" style="3" customWidth="1"/>
    <col min="10756" max="10756" width="15.140625" style="3" customWidth="1"/>
    <col min="10757" max="10757" width="16.42578125" style="3" customWidth="1"/>
    <col min="10758" max="10758" width="15.5703125" style="3" customWidth="1"/>
    <col min="10759" max="10759" width="17.7109375" style="3" customWidth="1"/>
    <col min="10760" max="11008" width="9.140625" style="3"/>
    <col min="11009" max="11009" width="32.7109375" style="3" customWidth="1"/>
    <col min="11010" max="11011" width="8.5703125" style="3" customWidth="1"/>
    <col min="11012" max="11012" width="15.140625" style="3" customWidth="1"/>
    <col min="11013" max="11013" width="16.42578125" style="3" customWidth="1"/>
    <col min="11014" max="11014" width="15.5703125" style="3" customWidth="1"/>
    <col min="11015" max="11015" width="17.7109375" style="3" customWidth="1"/>
    <col min="11016" max="11264" width="9.140625" style="3"/>
    <col min="11265" max="11265" width="32.7109375" style="3" customWidth="1"/>
    <col min="11266" max="11267" width="8.5703125" style="3" customWidth="1"/>
    <col min="11268" max="11268" width="15.140625" style="3" customWidth="1"/>
    <col min="11269" max="11269" width="16.42578125" style="3" customWidth="1"/>
    <col min="11270" max="11270" width="15.5703125" style="3" customWidth="1"/>
    <col min="11271" max="11271" width="17.7109375" style="3" customWidth="1"/>
    <col min="11272" max="11520" width="9.140625" style="3"/>
    <col min="11521" max="11521" width="32.7109375" style="3" customWidth="1"/>
    <col min="11522" max="11523" width="8.5703125" style="3" customWidth="1"/>
    <col min="11524" max="11524" width="15.140625" style="3" customWidth="1"/>
    <col min="11525" max="11525" width="16.42578125" style="3" customWidth="1"/>
    <col min="11526" max="11526" width="15.5703125" style="3" customWidth="1"/>
    <col min="11527" max="11527" width="17.7109375" style="3" customWidth="1"/>
    <col min="11528" max="11776" width="9.140625" style="3"/>
    <col min="11777" max="11777" width="32.7109375" style="3" customWidth="1"/>
    <col min="11778" max="11779" width="8.5703125" style="3" customWidth="1"/>
    <col min="11780" max="11780" width="15.140625" style="3" customWidth="1"/>
    <col min="11781" max="11781" width="16.42578125" style="3" customWidth="1"/>
    <col min="11782" max="11782" width="15.5703125" style="3" customWidth="1"/>
    <col min="11783" max="11783" width="17.7109375" style="3" customWidth="1"/>
    <col min="11784" max="12032" width="9.140625" style="3"/>
    <col min="12033" max="12033" width="32.7109375" style="3" customWidth="1"/>
    <col min="12034" max="12035" width="8.5703125" style="3" customWidth="1"/>
    <col min="12036" max="12036" width="15.140625" style="3" customWidth="1"/>
    <col min="12037" max="12037" width="16.42578125" style="3" customWidth="1"/>
    <col min="12038" max="12038" width="15.5703125" style="3" customWidth="1"/>
    <col min="12039" max="12039" width="17.7109375" style="3" customWidth="1"/>
    <col min="12040" max="12288" width="9.140625" style="3"/>
    <col min="12289" max="12289" width="32.7109375" style="3" customWidth="1"/>
    <col min="12290" max="12291" width="8.5703125" style="3" customWidth="1"/>
    <col min="12292" max="12292" width="15.140625" style="3" customWidth="1"/>
    <col min="12293" max="12293" width="16.42578125" style="3" customWidth="1"/>
    <col min="12294" max="12294" width="15.5703125" style="3" customWidth="1"/>
    <col min="12295" max="12295" width="17.7109375" style="3" customWidth="1"/>
    <col min="12296" max="12544" width="9.140625" style="3"/>
    <col min="12545" max="12545" width="32.7109375" style="3" customWidth="1"/>
    <col min="12546" max="12547" width="8.5703125" style="3" customWidth="1"/>
    <col min="12548" max="12548" width="15.140625" style="3" customWidth="1"/>
    <col min="12549" max="12549" width="16.42578125" style="3" customWidth="1"/>
    <col min="12550" max="12550" width="15.5703125" style="3" customWidth="1"/>
    <col min="12551" max="12551" width="17.7109375" style="3" customWidth="1"/>
    <col min="12552" max="12800" width="9.140625" style="3"/>
    <col min="12801" max="12801" width="32.7109375" style="3" customWidth="1"/>
    <col min="12802" max="12803" width="8.5703125" style="3" customWidth="1"/>
    <col min="12804" max="12804" width="15.140625" style="3" customWidth="1"/>
    <col min="12805" max="12805" width="16.42578125" style="3" customWidth="1"/>
    <col min="12806" max="12806" width="15.5703125" style="3" customWidth="1"/>
    <col min="12807" max="12807" width="17.7109375" style="3" customWidth="1"/>
    <col min="12808" max="13056" width="9.140625" style="3"/>
    <col min="13057" max="13057" width="32.7109375" style="3" customWidth="1"/>
    <col min="13058" max="13059" width="8.5703125" style="3" customWidth="1"/>
    <col min="13060" max="13060" width="15.140625" style="3" customWidth="1"/>
    <col min="13061" max="13061" width="16.42578125" style="3" customWidth="1"/>
    <col min="13062" max="13062" width="15.5703125" style="3" customWidth="1"/>
    <col min="13063" max="13063" width="17.7109375" style="3" customWidth="1"/>
    <col min="13064" max="13312" width="9.140625" style="3"/>
    <col min="13313" max="13313" width="32.7109375" style="3" customWidth="1"/>
    <col min="13314" max="13315" width="8.5703125" style="3" customWidth="1"/>
    <col min="13316" max="13316" width="15.140625" style="3" customWidth="1"/>
    <col min="13317" max="13317" width="16.42578125" style="3" customWidth="1"/>
    <col min="13318" max="13318" width="15.5703125" style="3" customWidth="1"/>
    <col min="13319" max="13319" width="17.7109375" style="3" customWidth="1"/>
    <col min="13320" max="13568" width="9.140625" style="3"/>
    <col min="13569" max="13569" width="32.7109375" style="3" customWidth="1"/>
    <col min="13570" max="13571" width="8.5703125" style="3" customWidth="1"/>
    <col min="13572" max="13572" width="15.140625" style="3" customWidth="1"/>
    <col min="13573" max="13573" width="16.42578125" style="3" customWidth="1"/>
    <col min="13574" max="13574" width="15.5703125" style="3" customWidth="1"/>
    <col min="13575" max="13575" width="17.7109375" style="3" customWidth="1"/>
    <col min="13576" max="13824" width="9.140625" style="3"/>
    <col min="13825" max="13825" width="32.7109375" style="3" customWidth="1"/>
    <col min="13826" max="13827" width="8.5703125" style="3" customWidth="1"/>
    <col min="13828" max="13828" width="15.140625" style="3" customWidth="1"/>
    <col min="13829" max="13829" width="16.42578125" style="3" customWidth="1"/>
    <col min="13830" max="13830" width="15.5703125" style="3" customWidth="1"/>
    <col min="13831" max="13831" width="17.7109375" style="3" customWidth="1"/>
    <col min="13832" max="14080" width="9.140625" style="3"/>
    <col min="14081" max="14081" width="32.7109375" style="3" customWidth="1"/>
    <col min="14082" max="14083" width="8.5703125" style="3" customWidth="1"/>
    <col min="14084" max="14084" width="15.140625" style="3" customWidth="1"/>
    <col min="14085" max="14085" width="16.42578125" style="3" customWidth="1"/>
    <col min="14086" max="14086" width="15.5703125" style="3" customWidth="1"/>
    <col min="14087" max="14087" width="17.7109375" style="3" customWidth="1"/>
    <col min="14088" max="14336" width="9.140625" style="3"/>
    <col min="14337" max="14337" width="32.7109375" style="3" customWidth="1"/>
    <col min="14338" max="14339" width="8.5703125" style="3" customWidth="1"/>
    <col min="14340" max="14340" width="15.140625" style="3" customWidth="1"/>
    <col min="14341" max="14341" width="16.42578125" style="3" customWidth="1"/>
    <col min="14342" max="14342" width="15.5703125" style="3" customWidth="1"/>
    <col min="14343" max="14343" width="17.7109375" style="3" customWidth="1"/>
    <col min="14344" max="14592" width="9.140625" style="3"/>
    <col min="14593" max="14593" width="32.7109375" style="3" customWidth="1"/>
    <col min="14594" max="14595" width="8.5703125" style="3" customWidth="1"/>
    <col min="14596" max="14596" width="15.140625" style="3" customWidth="1"/>
    <col min="14597" max="14597" width="16.42578125" style="3" customWidth="1"/>
    <col min="14598" max="14598" width="15.5703125" style="3" customWidth="1"/>
    <col min="14599" max="14599" width="17.7109375" style="3" customWidth="1"/>
    <col min="14600" max="14848" width="9.140625" style="3"/>
    <col min="14849" max="14849" width="32.7109375" style="3" customWidth="1"/>
    <col min="14850" max="14851" width="8.5703125" style="3" customWidth="1"/>
    <col min="14852" max="14852" width="15.140625" style="3" customWidth="1"/>
    <col min="14853" max="14853" width="16.42578125" style="3" customWidth="1"/>
    <col min="14854" max="14854" width="15.5703125" style="3" customWidth="1"/>
    <col min="14855" max="14855" width="17.7109375" style="3" customWidth="1"/>
    <col min="14856" max="15104" width="9.140625" style="3"/>
    <col min="15105" max="15105" width="32.7109375" style="3" customWidth="1"/>
    <col min="15106" max="15107" width="8.5703125" style="3" customWidth="1"/>
    <col min="15108" max="15108" width="15.140625" style="3" customWidth="1"/>
    <col min="15109" max="15109" width="16.42578125" style="3" customWidth="1"/>
    <col min="15110" max="15110" width="15.5703125" style="3" customWidth="1"/>
    <col min="15111" max="15111" width="17.7109375" style="3" customWidth="1"/>
    <col min="15112" max="15360" width="9.140625" style="3"/>
    <col min="15361" max="15361" width="32.7109375" style="3" customWidth="1"/>
    <col min="15362" max="15363" width="8.5703125" style="3" customWidth="1"/>
    <col min="15364" max="15364" width="15.140625" style="3" customWidth="1"/>
    <col min="15365" max="15365" width="16.42578125" style="3" customWidth="1"/>
    <col min="15366" max="15366" width="15.5703125" style="3" customWidth="1"/>
    <col min="15367" max="15367" width="17.7109375" style="3" customWidth="1"/>
    <col min="15368" max="15616" width="9.140625" style="3"/>
    <col min="15617" max="15617" width="32.7109375" style="3" customWidth="1"/>
    <col min="15618" max="15619" width="8.5703125" style="3" customWidth="1"/>
    <col min="15620" max="15620" width="15.140625" style="3" customWidth="1"/>
    <col min="15621" max="15621" width="16.42578125" style="3" customWidth="1"/>
    <col min="15622" max="15622" width="15.5703125" style="3" customWidth="1"/>
    <col min="15623" max="15623" width="17.7109375" style="3" customWidth="1"/>
    <col min="15624" max="15872" width="9.140625" style="3"/>
    <col min="15873" max="15873" width="32.7109375" style="3" customWidth="1"/>
    <col min="15874" max="15875" width="8.5703125" style="3" customWidth="1"/>
    <col min="15876" max="15876" width="15.140625" style="3" customWidth="1"/>
    <col min="15877" max="15877" width="16.42578125" style="3" customWidth="1"/>
    <col min="15878" max="15878" width="15.5703125" style="3" customWidth="1"/>
    <col min="15879" max="15879" width="17.7109375" style="3" customWidth="1"/>
    <col min="15880" max="16128" width="9.140625" style="3"/>
    <col min="16129" max="16129" width="32.7109375" style="3" customWidth="1"/>
    <col min="16130" max="16131" width="8.5703125" style="3" customWidth="1"/>
    <col min="16132" max="16132" width="15.140625" style="3" customWidth="1"/>
    <col min="16133" max="16133" width="16.42578125" style="3" customWidth="1"/>
    <col min="16134" max="16134" width="15.5703125" style="3" customWidth="1"/>
    <col min="16135" max="16135" width="17.7109375" style="3" customWidth="1"/>
    <col min="16136" max="16384" width="9.140625" style="3"/>
  </cols>
  <sheetData>
    <row r="1" spans="1:7" ht="46.5" customHeight="1" x14ac:dyDescent="0.25">
      <c r="A1" s="1"/>
      <c r="B1" s="1"/>
      <c r="C1" s="2"/>
    </row>
    <row r="2" spans="1:7" ht="33" customHeight="1" x14ac:dyDescent="0.25">
      <c r="A2" s="4"/>
    </row>
    <row r="3" spans="1:7" ht="27" customHeight="1" x14ac:dyDescent="0.25">
      <c r="A3" s="5"/>
    </row>
    <row r="4" spans="1:7" ht="12.75" customHeight="1" x14ac:dyDescent="0.25">
      <c r="A4" s="6"/>
    </row>
    <row r="5" spans="1:7" ht="9.75" customHeight="1" x14ac:dyDescent="0.25">
      <c r="A5" s="1"/>
      <c r="B5" s="1"/>
      <c r="C5" s="1"/>
    </row>
    <row r="6" spans="1:7" ht="15.75" customHeight="1" x14ac:dyDescent="0.25">
      <c r="A6" s="7"/>
      <c r="B6" s="7"/>
    </row>
    <row r="7" spans="1:7" ht="15.75" customHeight="1" x14ac:dyDescent="0.25">
      <c r="A7" s="8"/>
      <c r="B7" s="8"/>
    </row>
    <row r="8" spans="1:7" ht="15.75" customHeight="1" x14ac:dyDescent="0.25">
      <c r="A8" s="7"/>
      <c r="B8" s="7"/>
    </row>
    <row r="9" spans="1:7" ht="15.75" customHeight="1" x14ac:dyDescent="0.25">
      <c r="A9" s="8"/>
      <c r="B9" s="8"/>
    </row>
    <row r="10" spans="1:7" ht="15.75" customHeight="1" x14ac:dyDescent="0.25">
      <c r="A10" s="7"/>
      <c r="B10" s="7"/>
    </row>
    <row r="11" spans="1:7" ht="15.75" customHeight="1" x14ac:dyDescent="0.25">
      <c r="A11" s="8"/>
      <c r="B11" s="8"/>
    </row>
    <row r="12" spans="1:7" ht="15.75" customHeight="1" x14ac:dyDescent="0.25">
      <c r="A12" s="7"/>
      <c r="B12" s="7"/>
    </row>
    <row r="13" spans="1:7" ht="15.75" customHeight="1" x14ac:dyDescent="0.25">
      <c r="A13" s="8"/>
      <c r="B13" s="8"/>
    </row>
    <row r="14" spans="1:7" ht="15.75" customHeight="1" x14ac:dyDescent="0.25">
      <c r="A14" s="9"/>
      <c r="B14" s="9"/>
      <c r="C14" s="10"/>
    </row>
    <row r="15" spans="1:7" ht="26.25" customHeight="1" x14ac:dyDescent="0.25">
      <c r="A15" s="214" t="s">
        <v>0</v>
      </c>
      <c r="B15" s="216" t="s">
        <v>1</v>
      </c>
      <c r="C15" s="216" t="s">
        <v>2</v>
      </c>
      <c r="D15" s="218" t="s">
        <v>3</v>
      </c>
      <c r="E15" s="218"/>
      <c r="F15" s="218" t="s">
        <v>4</v>
      </c>
      <c r="G15" s="219"/>
    </row>
    <row r="16" spans="1:7" ht="33.75" customHeight="1" x14ac:dyDescent="0.25">
      <c r="A16" s="215"/>
      <c r="B16" s="217"/>
      <c r="C16" s="217"/>
      <c r="D16" s="13" t="s">
        <v>5</v>
      </c>
      <c r="E16" s="13" t="s">
        <v>6</v>
      </c>
      <c r="F16" s="13" t="s">
        <v>7</v>
      </c>
      <c r="G16" s="14" t="s">
        <v>6</v>
      </c>
    </row>
    <row r="17" spans="1:12" ht="37.5" customHeight="1" x14ac:dyDescent="0.25">
      <c r="A17" s="15" t="s">
        <v>8</v>
      </c>
      <c r="B17" s="16" t="s">
        <v>9</v>
      </c>
      <c r="C17" s="16"/>
      <c r="D17" s="17">
        <v>1239192821</v>
      </c>
      <c r="E17" s="17">
        <v>3945482843</v>
      </c>
      <c r="F17" s="17">
        <v>1503120580</v>
      </c>
      <c r="G17" s="18">
        <v>6820538391</v>
      </c>
      <c r="K17" s="127"/>
      <c r="L17" s="127"/>
    </row>
    <row r="18" spans="1:12" ht="26.25" customHeight="1" x14ac:dyDescent="0.25">
      <c r="A18" s="19" t="s">
        <v>10</v>
      </c>
      <c r="B18" s="20" t="s">
        <v>11</v>
      </c>
      <c r="C18" s="20"/>
      <c r="D18" s="21">
        <v>446708564</v>
      </c>
      <c r="E18" s="21">
        <v>2416490161</v>
      </c>
      <c r="F18" s="21">
        <v>1050326734</v>
      </c>
      <c r="G18" s="22">
        <v>5550275561</v>
      </c>
      <c r="K18" s="127"/>
      <c r="L18" s="127"/>
    </row>
    <row r="19" spans="1:12" ht="26.25" customHeight="1" x14ac:dyDescent="0.25">
      <c r="A19" s="23" t="s">
        <v>12</v>
      </c>
      <c r="B19" s="24" t="s">
        <v>13</v>
      </c>
      <c r="C19" s="24"/>
      <c r="D19" s="25">
        <v>0</v>
      </c>
      <c r="E19" s="25">
        <v>0</v>
      </c>
      <c r="F19" s="25">
        <v>0</v>
      </c>
      <c r="G19" s="26">
        <v>0</v>
      </c>
      <c r="K19" s="127"/>
      <c r="L19" s="127"/>
    </row>
    <row r="20" spans="1:12" ht="26.25" customHeight="1" x14ac:dyDescent="0.25">
      <c r="A20" s="23" t="s">
        <v>14</v>
      </c>
      <c r="B20" s="24" t="s">
        <v>15</v>
      </c>
      <c r="C20" s="24"/>
      <c r="D20" s="25">
        <v>446708564</v>
      </c>
      <c r="E20" s="25">
        <v>2416490161</v>
      </c>
      <c r="F20" s="25">
        <v>1050326734</v>
      </c>
      <c r="G20" s="26">
        <v>5550275561</v>
      </c>
      <c r="K20" s="127"/>
      <c r="L20" s="127"/>
    </row>
    <row r="21" spans="1:12" ht="26.25" customHeight="1" x14ac:dyDescent="0.25">
      <c r="A21" s="19" t="s">
        <v>16</v>
      </c>
      <c r="B21" s="20" t="s">
        <v>17</v>
      </c>
      <c r="C21" s="20"/>
      <c r="D21" s="21">
        <v>547393</v>
      </c>
      <c r="E21" s="21">
        <v>41818338</v>
      </c>
      <c r="F21" s="21">
        <v>88791871</v>
      </c>
      <c r="G21" s="22">
        <v>1028897493</v>
      </c>
      <c r="K21" s="127"/>
      <c r="L21" s="127"/>
    </row>
    <row r="22" spans="1:12" ht="26.25" customHeight="1" x14ac:dyDescent="0.25">
      <c r="A22" s="23" t="s">
        <v>18</v>
      </c>
      <c r="B22" s="24" t="s">
        <v>19</v>
      </c>
      <c r="C22" s="24"/>
      <c r="D22" s="25">
        <v>547393</v>
      </c>
      <c r="E22" s="25">
        <v>41818338</v>
      </c>
      <c r="F22" s="25">
        <v>88791871</v>
      </c>
      <c r="G22" s="26">
        <v>1028897493</v>
      </c>
      <c r="K22" s="127"/>
      <c r="L22" s="127"/>
    </row>
    <row r="23" spans="1:12" ht="37.5" customHeight="1" x14ac:dyDescent="0.25">
      <c r="A23" s="23" t="s">
        <v>20</v>
      </c>
      <c r="B23" s="24" t="s">
        <v>21</v>
      </c>
      <c r="C23" s="24"/>
      <c r="D23" s="25">
        <v>0</v>
      </c>
      <c r="E23" s="25">
        <v>0</v>
      </c>
      <c r="F23" s="25">
        <v>0</v>
      </c>
      <c r="G23" s="26">
        <v>0</v>
      </c>
      <c r="K23" s="127"/>
      <c r="L23" s="127"/>
    </row>
    <row r="24" spans="1:12" ht="37.5" customHeight="1" x14ac:dyDescent="0.25">
      <c r="A24" s="19" t="s">
        <v>22</v>
      </c>
      <c r="B24" s="20" t="s">
        <v>23</v>
      </c>
      <c r="C24" s="20"/>
      <c r="D24" s="21">
        <v>15178914</v>
      </c>
      <c r="E24" s="21">
        <v>-62375006</v>
      </c>
      <c r="F24" s="21">
        <v>0</v>
      </c>
      <c r="G24" s="22">
        <v>-195997036</v>
      </c>
      <c r="K24" s="127"/>
      <c r="L24" s="127"/>
    </row>
    <row r="25" spans="1:12" ht="48.75" customHeight="1" x14ac:dyDescent="0.25">
      <c r="A25" s="19" t="s">
        <v>24</v>
      </c>
      <c r="B25" s="20" t="s">
        <v>25</v>
      </c>
      <c r="C25" s="20"/>
      <c r="D25" s="21">
        <v>776757950</v>
      </c>
      <c r="E25" s="21">
        <v>1549549350</v>
      </c>
      <c r="F25" s="21">
        <v>364001975</v>
      </c>
      <c r="G25" s="22">
        <v>437307578</v>
      </c>
      <c r="K25" s="127"/>
      <c r="L25" s="127"/>
    </row>
    <row r="26" spans="1:12" ht="48.75" customHeight="1" x14ac:dyDescent="0.25">
      <c r="A26" s="23" t="s">
        <v>26</v>
      </c>
      <c r="B26" s="24" t="s">
        <v>27</v>
      </c>
      <c r="C26" s="24"/>
      <c r="D26" s="25">
        <v>791680690</v>
      </c>
      <c r="E26" s="25">
        <v>1569440857</v>
      </c>
      <c r="F26" s="25">
        <v>233495572</v>
      </c>
      <c r="G26" s="26">
        <v>144742128</v>
      </c>
      <c r="K26" s="127"/>
      <c r="L26" s="127"/>
    </row>
    <row r="27" spans="1:12" ht="51" x14ac:dyDescent="0.25">
      <c r="A27" s="23" t="s">
        <v>28</v>
      </c>
      <c r="B27" s="24" t="s">
        <v>29</v>
      </c>
      <c r="C27" s="24"/>
      <c r="D27" s="25">
        <v>14922740</v>
      </c>
      <c r="E27" s="25">
        <v>19891507</v>
      </c>
      <c r="F27" s="25">
        <v>-130506403</v>
      </c>
      <c r="G27" s="26">
        <v>-292565450</v>
      </c>
      <c r="K27" s="127"/>
      <c r="L27" s="127"/>
    </row>
    <row r="28" spans="1:12" ht="25.5" x14ac:dyDescent="0.25">
      <c r="A28" s="19" t="s">
        <v>30</v>
      </c>
      <c r="B28" s="20" t="s">
        <v>31</v>
      </c>
      <c r="C28" s="20"/>
      <c r="D28" s="21">
        <v>0</v>
      </c>
      <c r="E28" s="21">
        <v>0</v>
      </c>
      <c r="F28" s="21">
        <v>0</v>
      </c>
      <c r="G28" s="22">
        <v>0</v>
      </c>
      <c r="K28" s="127"/>
      <c r="L28" s="127"/>
    </row>
    <row r="29" spans="1:12" ht="51" x14ac:dyDescent="0.25">
      <c r="A29" s="19" t="s">
        <v>32</v>
      </c>
      <c r="B29" s="20" t="s">
        <v>33</v>
      </c>
      <c r="C29" s="20"/>
      <c r="D29" s="21">
        <v>0</v>
      </c>
      <c r="E29" s="21">
        <v>0</v>
      </c>
      <c r="F29" s="21">
        <v>0</v>
      </c>
      <c r="G29" s="22">
        <v>0</v>
      </c>
      <c r="K29" s="127"/>
      <c r="L29" s="127"/>
    </row>
    <row r="30" spans="1:12" ht="25.5" x14ac:dyDescent="0.25">
      <c r="A30" s="19" t="s">
        <v>34</v>
      </c>
      <c r="B30" s="20" t="s">
        <v>35</v>
      </c>
      <c r="C30" s="20"/>
      <c r="D30" s="21">
        <v>0</v>
      </c>
      <c r="E30" s="21">
        <v>0</v>
      </c>
      <c r="F30" s="21">
        <v>0</v>
      </c>
      <c r="G30" s="22">
        <v>0</v>
      </c>
      <c r="K30" s="127"/>
      <c r="L30" s="127"/>
    </row>
    <row r="31" spans="1:12" ht="25.5" x14ac:dyDescent="0.25">
      <c r="A31" s="23" t="s">
        <v>36</v>
      </c>
      <c r="B31" s="24" t="s">
        <v>37</v>
      </c>
      <c r="C31" s="24"/>
      <c r="D31" s="25">
        <v>0</v>
      </c>
      <c r="E31" s="25">
        <v>0</v>
      </c>
      <c r="F31" s="25">
        <v>0</v>
      </c>
      <c r="G31" s="26">
        <v>0</v>
      </c>
      <c r="K31" s="127"/>
      <c r="L31" s="127"/>
    </row>
    <row r="32" spans="1:12" ht="38.25" x14ac:dyDescent="0.25">
      <c r="A32" s="23" t="s">
        <v>38</v>
      </c>
      <c r="B32" s="24" t="s">
        <v>39</v>
      </c>
      <c r="C32" s="24"/>
      <c r="D32" s="25">
        <v>0</v>
      </c>
      <c r="E32" s="25">
        <v>0</v>
      </c>
      <c r="F32" s="25">
        <v>0</v>
      </c>
      <c r="G32" s="26">
        <v>0</v>
      </c>
      <c r="K32" s="127"/>
      <c r="L32" s="127"/>
    </row>
    <row r="33" spans="1:12" ht="89.25" x14ac:dyDescent="0.25">
      <c r="A33" s="19" t="s">
        <v>40</v>
      </c>
      <c r="B33" s="20"/>
      <c r="C33" s="20"/>
      <c r="D33" s="21">
        <v>0</v>
      </c>
      <c r="E33" s="21">
        <v>0</v>
      </c>
      <c r="F33" s="21">
        <v>0</v>
      </c>
      <c r="G33" s="22">
        <v>0</v>
      </c>
      <c r="K33" s="127"/>
      <c r="L33" s="127"/>
    </row>
    <row r="34" spans="1:12" ht="25.5" x14ac:dyDescent="0.25">
      <c r="A34" s="19" t="s">
        <v>41</v>
      </c>
      <c r="B34" s="20" t="s">
        <v>42</v>
      </c>
      <c r="C34" s="20"/>
      <c r="D34" s="21">
        <v>0</v>
      </c>
      <c r="E34" s="21">
        <v>0</v>
      </c>
      <c r="F34" s="21">
        <v>0</v>
      </c>
      <c r="G34" s="22">
        <v>54795</v>
      </c>
      <c r="K34" s="127"/>
      <c r="L34" s="127"/>
    </row>
    <row r="35" spans="1:12" ht="25.5" x14ac:dyDescent="0.25">
      <c r="A35" s="15" t="s">
        <v>43</v>
      </c>
      <c r="B35" s="16" t="s">
        <v>44</v>
      </c>
      <c r="C35" s="16"/>
      <c r="D35" s="17">
        <v>739042</v>
      </c>
      <c r="E35" s="17">
        <v>11764124</v>
      </c>
      <c r="F35" s="17">
        <v>0</v>
      </c>
      <c r="G35" s="18">
        <v>25275893</v>
      </c>
      <c r="K35" s="127"/>
      <c r="L35" s="127"/>
    </row>
    <row r="36" spans="1:12" ht="51" x14ac:dyDescent="0.25">
      <c r="A36" s="19" t="s">
        <v>45</v>
      </c>
      <c r="B36" s="20" t="s">
        <v>46</v>
      </c>
      <c r="C36" s="20"/>
      <c r="D36" s="21">
        <v>739042</v>
      </c>
      <c r="E36" s="21">
        <v>11764124</v>
      </c>
      <c r="F36" s="21">
        <v>0</v>
      </c>
      <c r="G36" s="22">
        <v>25275893</v>
      </c>
      <c r="K36" s="127"/>
      <c r="L36" s="127"/>
    </row>
    <row r="37" spans="1:12" ht="25.5" x14ac:dyDescent="0.25">
      <c r="A37" s="23" t="s">
        <v>47</v>
      </c>
      <c r="B37" s="24" t="s">
        <v>48</v>
      </c>
      <c r="C37" s="24"/>
      <c r="D37" s="25">
        <v>426028</v>
      </c>
      <c r="E37" s="25">
        <v>7725942</v>
      </c>
      <c r="F37" s="25">
        <v>0</v>
      </c>
      <c r="G37" s="26">
        <v>16561564</v>
      </c>
      <c r="K37" s="127"/>
      <c r="L37" s="127"/>
    </row>
    <row r="38" spans="1:12" ht="25.5" x14ac:dyDescent="0.25">
      <c r="A38" s="23" t="s">
        <v>49</v>
      </c>
      <c r="B38" s="24" t="s">
        <v>50</v>
      </c>
      <c r="C38" s="24"/>
      <c r="D38" s="25">
        <v>0</v>
      </c>
      <c r="E38" s="25">
        <v>0</v>
      </c>
      <c r="F38" s="25">
        <v>0</v>
      </c>
      <c r="G38" s="26">
        <v>0</v>
      </c>
      <c r="K38" s="127"/>
      <c r="L38" s="127"/>
    </row>
    <row r="39" spans="1:12" ht="38.25" x14ac:dyDescent="0.25">
      <c r="A39" s="23" t="s">
        <v>51</v>
      </c>
      <c r="B39" s="24" t="s">
        <v>52</v>
      </c>
      <c r="C39" s="24"/>
      <c r="D39" s="25">
        <v>313014</v>
      </c>
      <c r="E39" s="25">
        <v>4038182</v>
      </c>
      <c r="F39" s="25">
        <v>0</v>
      </c>
      <c r="G39" s="26">
        <v>8714329</v>
      </c>
      <c r="K39" s="127"/>
      <c r="L39" s="127"/>
    </row>
    <row r="40" spans="1:12" ht="38.25" x14ac:dyDescent="0.25">
      <c r="A40" s="19" t="s">
        <v>53</v>
      </c>
      <c r="B40" s="20" t="s">
        <v>54</v>
      </c>
      <c r="C40" s="20"/>
      <c r="D40" s="21">
        <v>0</v>
      </c>
      <c r="E40" s="21">
        <v>0</v>
      </c>
      <c r="F40" s="21">
        <v>0</v>
      </c>
      <c r="G40" s="22">
        <v>0</v>
      </c>
      <c r="K40" s="127"/>
      <c r="L40" s="127"/>
    </row>
    <row r="41" spans="1:12" ht="25.5" x14ac:dyDescent="0.25">
      <c r="A41" s="19" t="s">
        <v>55</v>
      </c>
      <c r="B41" s="20" t="s">
        <v>56</v>
      </c>
      <c r="C41" s="20"/>
      <c r="D41" s="21">
        <v>0</v>
      </c>
      <c r="E41" s="21">
        <v>0</v>
      </c>
      <c r="F41" s="21">
        <v>0</v>
      </c>
      <c r="G41" s="22">
        <v>0</v>
      </c>
      <c r="K41" s="127"/>
      <c r="L41" s="127"/>
    </row>
    <row r="42" spans="1:12" ht="76.5" x14ac:dyDescent="0.25">
      <c r="A42" s="19" t="s">
        <v>57</v>
      </c>
      <c r="B42" s="20" t="s">
        <v>58</v>
      </c>
      <c r="C42" s="20"/>
      <c r="D42" s="21">
        <v>0</v>
      </c>
      <c r="E42" s="21">
        <v>0</v>
      </c>
      <c r="F42" s="21">
        <v>0</v>
      </c>
      <c r="G42" s="22">
        <v>0</v>
      </c>
      <c r="K42" s="127"/>
      <c r="L42" s="127"/>
    </row>
    <row r="43" spans="1:12" ht="25.5" x14ac:dyDescent="0.25">
      <c r="A43" s="19" t="s">
        <v>59</v>
      </c>
      <c r="B43" s="20" t="s">
        <v>60</v>
      </c>
      <c r="C43" s="20"/>
      <c r="D43" s="21">
        <v>0</v>
      </c>
      <c r="E43" s="21">
        <v>0</v>
      </c>
      <c r="F43" s="21">
        <v>0</v>
      </c>
      <c r="G43" s="22">
        <v>0</v>
      </c>
      <c r="K43" s="127"/>
      <c r="L43" s="127"/>
    </row>
    <row r="44" spans="1:12" ht="25.5" x14ac:dyDescent="0.25">
      <c r="A44" s="15" t="s">
        <v>61</v>
      </c>
      <c r="B44" s="16" t="s">
        <v>62</v>
      </c>
      <c r="C44" s="16"/>
      <c r="D44" s="17">
        <v>150537728</v>
      </c>
      <c r="E44" s="17">
        <v>883978226</v>
      </c>
      <c r="F44" s="17">
        <v>211156850</v>
      </c>
      <c r="G44" s="18">
        <v>1271411861</v>
      </c>
      <c r="K44" s="127"/>
      <c r="L44" s="127"/>
    </row>
    <row r="45" spans="1:12" ht="25.5" x14ac:dyDescent="0.25">
      <c r="A45" s="19" t="s">
        <v>63</v>
      </c>
      <c r="B45" s="20" t="s">
        <v>64</v>
      </c>
      <c r="C45" s="20"/>
      <c r="D45" s="21">
        <v>78399073</v>
      </c>
      <c r="E45" s="21">
        <v>447173482</v>
      </c>
      <c r="F45" s="21">
        <v>138881122</v>
      </c>
      <c r="G45" s="22">
        <v>832911240</v>
      </c>
      <c r="K45" s="127"/>
      <c r="L45" s="127"/>
    </row>
    <row r="46" spans="1:12" ht="25.5" x14ac:dyDescent="0.25">
      <c r="A46" s="19" t="s">
        <v>65</v>
      </c>
      <c r="B46" s="20" t="s">
        <v>66</v>
      </c>
      <c r="C46" s="20"/>
      <c r="D46" s="21">
        <v>15112812</v>
      </c>
      <c r="E46" s="21">
        <v>90700111</v>
      </c>
      <c r="F46" s="21">
        <v>15219993</v>
      </c>
      <c r="G46" s="22">
        <v>91152832</v>
      </c>
      <c r="K46" s="127"/>
      <c r="L46" s="127"/>
    </row>
    <row r="47" spans="1:12" ht="25.5" x14ac:dyDescent="0.25">
      <c r="A47" s="23" t="s">
        <v>67</v>
      </c>
      <c r="B47" s="24" t="s">
        <v>68</v>
      </c>
      <c r="C47" s="24"/>
      <c r="D47" s="25">
        <v>15000000</v>
      </c>
      <c r="E47" s="25">
        <v>90000000</v>
      </c>
      <c r="F47" s="25">
        <v>15000000</v>
      </c>
      <c r="G47" s="26">
        <v>90000000</v>
      </c>
      <c r="K47" s="127"/>
      <c r="L47" s="127"/>
    </row>
    <row r="48" spans="1:12" ht="25.5" x14ac:dyDescent="0.25">
      <c r="A48" s="23" t="s">
        <v>69</v>
      </c>
      <c r="B48" s="24" t="s">
        <v>70</v>
      </c>
      <c r="C48" s="24"/>
      <c r="D48" s="25">
        <v>112812</v>
      </c>
      <c r="E48" s="25">
        <v>700111</v>
      </c>
      <c r="F48" s="25">
        <v>219993</v>
      </c>
      <c r="G48" s="26">
        <v>1152832</v>
      </c>
      <c r="K48" s="127"/>
      <c r="L48" s="127"/>
    </row>
    <row r="49" spans="1:12" ht="76.5" x14ac:dyDescent="0.25">
      <c r="A49" s="23" t="s">
        <v>71</v>
      </c>
      <c r="B49" s="24" t="s">
        <v>72</v>
      </c>
      <c r="C49" s="24"/>
      <c r="D49" s="25">
        <v>0</v>
      </c>
      <c r="E49" s="25">
        <v>0</v>
      </c>
      <c r="F49" s="25">
        <v>0</v>
      </c>
      <c r="G49" s="26">
        <v>0</v>
      </c>
      <c r="K49" s="127"/>
      <c r="L49" s="127"/>
    </row>
    <row r="50" spans="1:12" ht="25.5" x14ac:dyDescent="0.25">
      <c r="A50" s="19" t="s">
        <v>73</v>
      </c>
      <c r="B50" s="20" t="s">
        <v>74</v>
      </c>
      <c r="C50" s="20"/>
      <c r="D50" s="21">
        <v>7700000</v>
      </c>
      <c r="E50" s="21">
        <v>46200000</v>
      </c>
      <c r="F50" s="21">
        <v>7700000</v>
      </c>
      <c r="G50" s="22">
        <v>46200000</v>
      </c>
      <c r="K50" s="127"/>
      <c r="L50" s="127"/>
    </row>
    <row r="51" spans="1:12" ht="25.5" x14ac:dyDescent="0.25">
      <c r="A51" s="19" t="s">
        <v>75</v>
      </c>
      <c r="B51" s="20" t="s">
        <v>76</v>
      </c>
      <c r="C51" s="20"/>
      <c r="D51" s="21">
        <v>16500000</v>
      </c>
      <c r="E51" s="21">
        <v>99000000</v>
      </c>
      <c r="F51" s="21">
        <v>16500000</v>
      </c>
      <c r="G51" s="22">
        <v>99000000</v>
      </c>
      <c r="K51" s="127"/>
      <c r="L51" s="127"/>
    </row>
    <row r="52" spans="1:12" ht="25.5" x14ac:dyDescent="0.25">
      <c r="A52" s="19" t="s">
        <v>77</v>
      </c>
      <c r="B52" s="20" t="s">
        <v>78</v>
      </c>
      <c r="C52" s="20"/>
      <c r="D52" s="21">
        <v>13200000</v>
      </c>
      <c r="E52" s="21">
        <v>79200000</v>
      </c>
      <c r="F52" s="21">
        <v>13200000</v>
      </c>
      <c r="G52" s="22">
        <v>79200000</v>
      </c>
      <c r="K52" s="127"/>
      <c r="L52" s="127"/>
    </row>
    <row r="53" spans="1:12" ht="38.25" x14ac:dyDescent="0.25">
      <c r="A53" s="19" t="s">
        <v>79</v>
      </c>
      <c r="B53" s="20" t="s">
        <v>80</v>
      </c>
      <c r="C53" s="20"/>
      <c r="D53" s="21">
        <v>0</v>
      </c>
      <c r="E53" s="21">
        <v>0</v>
      </c>
      <c r="F53" s="21">
        <v>0</v>
      </c>
      <c r="G53" s="22">
        <v>0</v>
      </c>
      <c r="K53" s="127"/>
      <c r="L53" s="127"/>
    </row>
    <row r="54" spans="1:12" ht="38.25" x14ac:dyDescent="0.25">
      <c r="A54" s="19" t="s">
        <v>81</v>
      </c>
      <c r="B54" s="20" t="s">
        <v>82</v>
      </c>
      <c r="C54" s="20"/>
      <c r="D54" s="21">
        <v>0</v>
      </c>
      <c r="E54" s="21">
        <v>0</v>
      </c>
      <c r="F54" s="21">
        <v>0</v>
      </c>
      <c r="G54" s="22">
        <v>4050000</v>
      </c>
      <c r="K54" s="127"/>
      <c r="L54" s="127"/>
    </row>
    <row r="55" spans="1:12" ht="25.5" x14ac:dyDescent="0.25">
      <c r="A55" s="19" t="s">
        <v>83</v>
      </c>
      <c r="B55" s="20" t="s">
        <v>84</v>
      </c>
      <c r="C55" s="20"/>
      <c r="D55" s="21">
        <v>9781929</v>
      </c>
      <c r="E55" s="21">
        <v>59425747</v>
      </c>
      <c r="F55" s="21">
        <v>9836070</v>
      </c>
      <c r="G55" s="22">
        <v>59672156</v>
      </c>
      <c r="K55" s="127"/>
      <c r="L55" s="127"/>
    </row>
    <row r="56" spans="1:12" ht="25.5" x14ac:dyDescent="0.25">
      <c r="A56" s="19" t="s">
        <v>85</v>
      </c>
      <c r="B56" s="20" t="s">
        <v>86</v>
      </c>
      <c r="C56" s="20"/>
      <c r="D56" s="21">
        <v>0</v>
      </c>
      <c r="E56" s="21">
        <v>0</v>
      </c>
      <c r="F56" s="21">
        <v>0</v>
      </c>
      <c r="G56" s="22">
        <v>0</v>
      </c>
      <c r="K56" s="127"/>
      <c r="L56" s="127"/>
    </row>
    <row r="57" spans="1:12" ht="25.5" x14ac:dyDescent="0.25">
      <c r="A57" s="19" t="s">
        <v>87</v>
      </c>
      <c r="B57" s="20" t="s">
        <v>88</v>
      </c>
      <c r="C57" s="20"/>
      <c r="D57" s="21">
        <v>9843914</v>
      </c>
      <c r="E57" s="21">
        <v>62278886</v>
      </c>
      <c r="F57" s="21">
        <v>9819665</v>
      </c>
      <c r="G57" s="22">
        <v>59225633</v>
      </c>
      <c r="K57" s="127"/>
      <c r="L57" s="127"/>
    </row>
    <row r="58" spans="1:12" ht="38.25" x14ac:dyDescent="0.25">
      <c r="A58" s="23" t="s">
        <v>89</v>
      </c>
      <c r="B58" s="24" t="s">
        <v>90</v>
      </c>
      <c r="C58" s="24"/>
      <c r="D58" s="25">
        <v>9000000</v>
      </c>
      <c r="E58" s="25">
        <v>54000000</v>
      </c>
      <c r="F58" s="25">
        <v>9000000</v>
      </c>
      <c r="G58" s="26">
        <v>54000000</v>
      </c>
      <c r="K58" s="127"/>
      <c r="L58" s="127"/>
    </row>
    <row r="59" spans="1:12" ht="38.25" x14ac:dyDescent="0.25">
      <c r="A59" s="23" t="s">
        <v>91</v>
      </c>
      <c r="B59" s="24" t="s">
        <v>92</v>
      </c>
      <c r="C59" s="24"/>
      <c r="D59" s="25">
        <v>0</v>
      </c>
      <c r="E59" s="25">
        <v>0</v>
      </c>
      <c r="F59" s="25">
        <v>0</v>
      </c>
      <c r="G59" s="26">
        <v>0</v>
      </c>
      <c r="K59" s="127"/>
      <c r="L59" s="127"/>
    </row>
    <row r="60" spans="1:12" ht="25.5" x14ac:dyDescent="0.25">
      <c r="A60" s="23" t="s">
        <v>93</v>
      </c>
      <c r="B60" s="24" t="s">
        <v>94</v>
      </c>
      <c r="C60" s="24"/>
      <c r="D60" s="25">
        <v>0</v>
      </c>
      <c r="E60" s="25">
        <v>0</v>
      </c>
      <c r="F60" s="25">
        <v>0</v>
      </c>
      <c r="G60" s="26">
        <v>0</v>
      </c>
      <c r="K60" s="127"/>
      <c r="L60" s="127"/>
    </row>
    <row r="61" spans="1:12" ht="25.5" x14ac:dyDescent="0.25">
      <c r="A61" s="23" t="s">
        <v>95</v>
      </c>
      <c r="B61" s="24" t="s">
        <v>96</v>
      </c>
      <c r="C61" s="24"/>
      <c r="D61" s="25">
        <v>0</v>
      </c>
      <c r="E61" s="25">
        <v>0</v>
      </c>
      <c r="F61" s="25">
        <v>0</v>
      </c>
      <c r="G61" s="26">
        <v>0</v>
      </c>
      <c r="K61" s="127"/>
      <c r="L61" s="127"/>
    </row>
    <row r="62" spans="1:12" ht="25.5" x14ac:dyDescent="0.25">
      <c r="A62" s="23" t="s">
        <v>97</v>
      </c>
      <c r="B62" s="24" t="s">
        <v>98</v>
      </c>
      <c r="C62" s="24"/>
      <c r="D62" s="25">
        <v>0</v>
      </c>
      <c r="E62" s="25">
        <v>0</v>
      </c>
      <c r="F62" s="25">
        <v>0</v>
      </c>
      <c r="G62" s="26">
        <v>0</v>
      </c>
      <c r="K62" s="127"/>
      <c r="L62" s="127"/>
    </row>
    <row r="63" spans="1:12" ht="25.5" x14ac:dyDescent="0.25">
      <c r="A63" s="23" t="s">
        <v>99</v>
      </c>
      <c r="B63" s="24" t="s">
        <v>100</v>
      </c>
      <c r="C63" s="24"/>
      <c r="D63" s="25">
        <v>0</v>
      </c>
      <c r="E63" s="25">
        <v>0</v>
      </c>
      <c r="F63" s="25">
        <v>0</v>
      </c>
      <c r="G63" s="26">
        <v>0</v>
      </c>
      <c r="K63" s="127"/>
      <c r="L63" s="127"/>
    </row>
    <row r="64" spans="1:12" ht="25.5" x14ac:dyDescent="0.25">
      <c r="A64" s="23" t="s">
        <v>101</v>
      </c>
      <c r="B64" s="24" t="s">
        <v>102</v>
      </c>
      <c r="C64" s="24"/>
      <c r="D64" s="25">
        <v>821914</v>
      </c>
      <c r="E64" s="25">
        <v>4958886</v>
      </c>
      <c r="F64" s="25">
        <v>819665</v>
      </c>
      <c r="G64" s="26">
        <v>4972633</v>
      </c>
      <c r="K64" s="127"/>
      <c r="L64" s="127"/>
    </row>
    <row r="65" spans="1:12" ht="25.5" x14ac:dyDescent="0.25">
      <c r="A65" s="23" t="s">
        <v>103</v>
      </c>
      <c r="B65" s="24" t="s">
        <v>104</v>
      </c>
      <c r="C65" s="24"/>
      <c r="D65" s="25">
        <v>22000</v>
      </c>
      <c r="E65" s="25">
        <v>1320000</v>
      </c>
      <c r="F65" s="25">
        <v>0</v>
      </c>
      <c r="G65" s="26">
        <v>253000</v>
      </c>
      <c r="K65" s="127"/>
      <c r="L65" s="127"/>
    </row>
    <row r="66" spans="1:12" ht="38.25" x14ac:dyDescent="0.25">
      <c r="A66" s="23" t="s">
        <v>105</v>
      </c>
      <c r="B66" s="24" t="s">
        <v>106</v>
      </c>
      <c r="C66" s="24"/>
      <c r="D66" s="25">
        <v>0</v>
      </c>
      <c r="E66" s="25">
        <v>0</v>
      </c>
      <c r="F66" s="25">
        <v>0</v>
      </c>
      <c r="G66" s="26">
        <v>0</v>
      </c>
      <c r="K66" s="127"/>
      <c r="L66" s="127"/>
    </row>
    <row r="67" spans="1:12" ht="25.5" x14ac:dyDescent="0.25">
      <c r="A67" s="23" t="s">
        <v>107</v>
      </c>
      <c r="B67" s="24" t="s">
        <v>108</v>
      </c>
      <c r="C67" s="24"/>
      <c r="D67" s="25">
        <v>0</v>
      </c>
      <c r="E67" s="25">
        <v>0</v>
      </c>
      <c r="F67" s="25">
        <v>0</v>
      </c>
      <c r="G67" s="26">
        <v>0</v>
      </c>
      <c r="K67" s="127"/>
      <c r="L67" s="127"/>
    </row>
    <row r="68" spans="1:12" ht="38.25" x14ac:dyDescent="0.25">
      <c r="A68" s="23" t="s">
        <v>109</v>
      </c>
      <c r="B68" s="24" t="s">
        <v>110</v>
      </c>
      <c r="C68" s="24"/>
      <c r="D68" s="25">
        <v>0</v>
      </c>
      <c r="E68" s="25">
        <v>0</v>
      </c>
      <c r="F68" s="25">
        <v>0</v>
      </c>
      <c r="G68" s="26">
        <v>0</v>
      </c>
      <c r="K68" s="127"/>
      <c r="L68" s="127"/>
    </row>
    <row r="69" spans="1:12" ht="25.5" x14ac:dyDescent="0.25">
      <c r="A69" s="23" t="s">
        <v>111</v>
      </c>
      <c r="B69" s="24" t="s">
        <v>112</v>
      </c>
      <c r="C69" s="24"/>
      <c r="D69" s="25">
        <v>0</v>
      </c>
      <c r="E69" s="25">
        <v>0</v>
      </c>
      <c r="F69" s="25">
        <v>0</v>
      </c>
      <c r="G69" s="26">
        <v>0</v>
      </c>
      <c r="K69" s="127"/>
      <c r="L69" s="127"/>
    </row>
    <row r="70" spans="1:12" ht="25.5" x14ac:dyDescent="0.25">
      <c r="A70" s="23" t="s">
        <v>113</v>
      </c>
      <c r="B70" s="24" t="s">
        <v>114</v>
      </c>
      <c r="C70" s="24"/>
      <c r="D70" s="25">
        <v>0</v>
      </c>
      <c r="E70" s="25">
        <v>0</v>
      </c>
      <c r="F70" s="25">
        <v>0</v>
      </c>
      <c r="G70" s="26">
        <v>0</v>
      </c>
      <c r="K70" s="127"/>
      <c r="L70" s="127"/>
    </row>
    <row r="71" spans="1:12" ht="25.5" x14ac:dyDescent="0.25">
      <c r="A71" s="23" t="s">
        <v>115</v>
      </c>
      <c r="B71" s="24" t="s">
        <v>116</v>
      </c>
      <c r="C71" s="24"/>
      <c r="D71" s="25">
        <v>0</v>
      </c>
      <c r="E71" s="25">
        <v>2000000</v>
      </c>
      <c r="F71" s="25">
        <v>0</v>
      </c>
      <c r="G71" s="26">
        <v>0</v>
      </c>
      <c r="K71" s="127"/>
      <c r="L71" s="127"/>
    </row>
    <row r="72" spans="1:12" ht="38.25" x14ac:dyDescent="0.25">
      <c r="A72" s="15" t="s">
        <v>117</v>
      </c>
      <c r="B72" s="16" t="s">
        <v>118</v>
      </c>
      <c r="C72" s="16"/>
      <c r="D72" s="17">
        <v>1087916051</v>
      </c>
      <c r="E72" s="17">
        <v>3049740493</v>
      </c>
      <c r="F72" s="17">
        <v>1291963730</v>
      </c>
      <c r="G72" s="18">
        <v>5523850637</v>
      </c>
      <c r="K72" s="127"/>
      <c r="L72" s="127"/>
    </row>
    <row r="73" spans="1:12" ht="38.25" x14ac:dyDescent="0.25">
      <c r="A73" s="15" t="s">
        <v>119</v>
      </c>
      <c r="B73" s="16" t="s">
        <v>120</v>
      </c>
      <c r="C73" s="16"/>
      <c r="D73" s="17">
        <v>0</v>
      </c>
      <c r="E73" s="17">
        <v>0</v>
      </c>
      <c r="F73" s="17">
        <v>0</v>
      </c>
      <c r="G73" s="18">
        <v>0</v>
      </c>
      <c r="K73" s="127"/>
      <c r="L73" s="127"/>
    </row>
    <row r="74" spans="1:12" ht="25.5" x14ac:dyDescent="0.25">
      <c r="A74" s="19" t="s">
        <v>121</v>
      </c>
      <c r="B74" s="20" t="s">
        <v>122</v>
      </c>
      <c r="C74" s="20"/>
      <c r="D74" s="21">
        <v>0</v>
      </c>
      <c r="E74" s="21">
        <v>0</v>
      </c>
      <c r="F74" s="21">
        <v>0</v>
      </c>
      <c r="G74" s="22">
        <v>0</v>
      </c>
      <c r="K74" s="127"/>
      <c r="L74" s="127"/>
    </row>
    <row r="75" spans="1:12" ht="25.5" x14ac:dyDescent="0.25">
      <c r="A75" s="19" t="s">
        <v>123</v>
      </c>
      <c r="B75" s="20" t="s">
        <v>124</v>
      </c>
      <c r="C75" s="20"/>
      <c r="D75" s="21">
        <v>0</v>
      </c>
      <c r="E75" s="21">
        <v>0</v>
      </c>
      <c r="F75" s="21">
        <v>0</v>
      </c>
      <c r="G75" s="22">
        <v>0</v>
      </c>
      <c r="K75" s="127"/>
      <c r="L75" s="127"/>
    </row>
    <row r="76" spans="1:12" ht="38.25" x14ac:dyDescent="0.25">
      <c r="A76" s="15" t="s">
        <v>125</v>
      </c>
      <c r="B76" s="16" t="s">
        <v>126</v>
      </c>
      <c r="C76" s="16"/>
      <c r="D76" s="17">
        <v>1087916051</v>
      </c>
      <c r="E76" s="17">
        <v>3049740493</v>
      </c>
      <c r="F76" s="17">
        <v>1291963730</v>
      </c>
      <c r="G76" s="18">
        <v>5523850637</v>
      </c>
      <c r="K76" s="127"/>
      <c r="L76" s="127"/>
    </row>
    <row r="77" spans="1:12" ht="25.5" x14ac:dyDescent="0.25">
      <c r="A77" s="19" t="s">
        <v>127</v>
      </c>
      <c r="B77" s="20" t="s">
        <v>128</v>
      </c>
      <c r="C77" s="20"/>
      <c r="D77" s="21">
        <v>311158101</v>
      </c>
      <c r="E77" s="21">
        <v>1500191143</v>
      </c>
      <c r="F77" s="21">
        <v>927961755</v>
      </c>
      <c r="G77" s="22">
        <v>5086543059</v>
      </c>
      <c r="K77" s="127"/>
      <c r="L77" s="127"/>
    </row>
    <row r="78" spans="1:12" ht="25.5" x14ac:dyDescent="0.25">
      <c r="A78" s="19" t="s">
        <v>129</v>
      </c>
      <c r="B78" s="20" t="s">
        <v>130</v>
      </c>
      <c r="C78" s="20"/>
      <c r="D78" s="21">
        <v>776757950</v>
      </c>
      <c r="E78" s="21">
        <v>1549549350</v>
      </c>
      <c r="F78" s="21">
        <v>364001975</v>
      </c>
      <c r="G78" s="22">
        <v>437307578</v>
      </c>
      <c r="K78" s="127"/>
      <c r="L78" s="127"/>
    </row>
    <row r="79" spans="1:12" ht="25.5" x14ac:dyDescent="0.25">
      <c r="A79" s="15" t="s">
        <v>131</v>
      </c>
      <c r="B79" s="16" t="s">
        <v>132</v>
      </c>
      <c r="C79" s="16"/>
      <c r="D79" s="17">
        <v>0</v>
      </c>
      <c r="E79" s="17">
        <v>0</v>
      </c>
      <c r="F79" s="17">
        <v>0</v>
      </c>
      <c r="G79" s="18">
        <v>0</v>
      </c>
      <c r="K79" s="127"/>
      <c r="L79" s="127"/>
    </row>
    <row r="80" spans="1:12" ht="38.25" x14ac:dyDescent="0.25">
      <c r="A80" s="27" t="s">
        <v>133</v>
      </c>
      <c r="B80" s="28" t="s">
        <v>134</v>
      </c>
      <c r="C80" s="28"/>
      <c r="D80" s="29">
        <v>1087916051</v>
      </c>
      <c r="E80" s="29">
        <v>3049740493</v>
      </c>
      <c r="F80" s="29">
        <v>1291963730</v>
      </c>
      <c r="G80" s="30">
        <v>5523850637</v>
      </c>
      <c r="K80" s="127"/>
      <c r="L80" s="127"/>
    </row>
    <row r="81" spans="1:4" ht="10.5" customHeight="1" x14ac:dyDescent="0.25">
      <c r="A81" s="1"/>
      <c r="B81" s="1"/>
      <c r="C81" s="1"/>
      <c r="D81" s="1"/>
    </row>
    <row r="82" spans="1:4" ht="15" customHeight="1" x14ac:dyDescent="0.2">
      <c r="A82" s="31"/>
      <c r="B82" s="5"/>
      <c r="C82" s="32"/>
    </row>
    <row r="83" spans="1:4" ht="15" customHeight="1" x14ac:dyDescent="0.2">
      <c r="A83" s="6"/>
      <c r="B83" s="33"/>
      <c r="C83" s="34"/>
    </row>
    <row r="84" spans="1:4" ht="15.75" customHeight="1" x14ac:dyDescent="0.25">
      <c r="A84" s="1"/>
      <c r="B84" s="1"/>
      <c r="C84" s="1"/>
      <c r="D84" s="1"/>
    </row>
    <row r="85" spans="1:4" ht="15.75" customHeight="1" x14ac:dyDescent="0.25">
      <c r="A85" s="1"/>
      <c r="B85" s="1"/>
      <c r="C85" s="1"/>
      <c r="D85" s="1"/>
    </row>
  </sheetData>
  <mergeCells count="5">
    <mergeCell ref="A15:A16"/>
    <mergeCell ref="B15:B16"/>
    <mergeCell ref="C15:C16"/>
    <mergeCell ref="D15:E15"/>
    <mergeCell ref="F15:G15"/>
  </mergeCells>
  <printOptions horizontalCentered="1"/>
  <pageMargins left="0" right="0" top="0.5899999737739563" bottom="0.5899999737739563" header="0.5" footer="0.5"/>
  <pageSetup paperSize="9" scale="87" orientation="portrait" r:id="rId1"/>
  <colBreaks count="1" manualBreakCount="1">
    <brk id="7" max="1048575" man="1"/>
  </colBreaks>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2582AF3-22A7-42BB-909C-681E33EC7466}">
  <sheetPr>
    <tabColor theme="1" tint="4.9989318521683403E-2"/>
    <outlinePr summaryBelow="0"/>
  </sheetPr>
  <dimension ref="A1:E122"/>
  <sheetViews>
    <sheetView showGridLines="0" showZeros="0" showOutlineSymbols="0" view="pageBreakPreview" zoomScale="115" zoomScaleNormal="100" zoomScaleSheetLayoutView="115" workbookViewId="0"/>
  </sheetViews>
  <sheetFormatPr defaultRowHeight="15" x14ac:dyDescent="0.25"/>
  <cols>
    <col min="1" max="1" width="51.28515625" style="3" customWidth="1"/>
    <col min="2" max="2" width="5.5703125" style="3" customWidth="1"/>
    <col min="3" max="3" width="7.28515625" style="3" customWidth="1"/>
    <col min="4" max="4" width="17.85546875" style="3" customWidth="1"/>
    <col min="5" max="5" width="19.85546875" style="3" customWidth="1"/>
    <col min="6" max="256" width="9.140625" style="3"/>
    <col min="257" max="257" width="51.28515625" style="3" customWidth="1"/>
    <col min="258" max="258" width="5.5703125" style="3" customWidth="1"/>
    <col min="259" max="259" width="7.28515625" style="3" customWidth="1"/>
    <col min="260" max="260" width="17.85546875" style="3" customWidth="1"/>
    <col min="261" max="261" width="19.85546875" style="3" customWidth="1"/>
    <col min="262" max="512" width="9.140625" style="3"/>
    <col min="513" max="513" width="51.28515625" style="3" customWidth="1"/>
    <col min="514" max="514" width="5.5703125" style="3" customWidth="1"/>
    <col min="515" max="515" width="7.28515625" style="3" customWidth="1"/>
    <col min="516" max="516" width="17.85546875" style="3" customWidth="1"/>
    <col min="517" max="517" width="19.85546875" style="3" customWidth="1"/>
    <col min="518" max="768" width="9.140625" style="3"/>
    <col min="769" max="769" width="51.28515625" style="3" customWidth="1"/>
    <col min="770" max="770" width="5.5703125" style="3" customWidth="1"/>
    <col min="771" max="771" width="7.28515625" style="3" customWidth="1"/>
    <col min="772" max="772" width="17.85546875" style="3" customWidth="1"/>
    <col min="773" max="773" width="19.85546875" style="3" customWidth="1"/>
    <col min="774" max="1024" width="9.140625" style="3"/>
    <col min="1025" max="1025" width="51.28515625" style="3" customWidth="1"/>
    <col min="1026" max="1026" width="5.5703125" style="3" customWidth="1"/>
    <col min="1027" max="1027" width="7.28515625" style="3" customWidth="1"/>
    <col min="1028" max="1028" width="17.85546875" style="3" customWidth="1"/>
    <col min="1029" max="1029" width="19.85546875" style="3" customWidth="1"/>
    <col min="1030" max="1280" width="9.140625" style="3"/>
    <col min="1281" max="1281" width="51.28515625" style="3" customWidth="1"/>
    <col min="1282" max="1282" width="5.5703125" style="3" customWidth="1"/>
    <col min="1283" max="1283" width="7.28515625" style="3" customWidth="1"/>
    <col min="1284" max="1284" width="17.85546875" style="3" customWidth="1"/>
    <col min="1285" max="1285" width="19.85546875" style="3" customWidth="1"/>
    <col min="1286" max="1536" width="9.140625" style="3"/>
    <col min="1537" max="1537" width="51.28515625" style="3" customWidth="1"/>
    <col min="1538" max="1538" width="5.5703125" style="3" customWidth="1"/>
    <col min="1539" max="1539" width="7.28515625" style="3" customWidth="1"/>
    <col min="1540" max="1540" width="17.85546875" style="3" customWidth="1"/>
    <col min="1541" max="1541" width="19.85546875" style="3" customWidth="1"/>
    <col min="1542" max="1792" width="9.140625" style="3"/>
    <col min="1793" max="1793" width="51.28515625" style="3" customWidth="1"/>
    <col min="1794" max="1794" width="5.5703125" style="3" customWidth="1"/>
    <col min="1795" max="1795" width="7.28515625" style="3" customWidth="1"/>
    <col min="1796" max="1796" width="17.85546875" style="3" customWidth="1"/>
    <col min="1797" max="1797" width="19.85546875" style="3" customWidth="1"/>
    <col min="1798" max="2048" width="9.140625" style="3"/>
    <col min="2049" max="2049" width="51.28515625" style="3" customWidth="1"/>
    <col min="2050" max="2050" width="5.5703125" style="3" customWidth="1"/>
    <col min="2051" max="2051" width="7.28515625" style="3" customWidth="1"/>
    <col min="2052" max="2052" width="17.85546875" style="3" customWidth="1"/>
    <col min="2053" max="2053" width="19.85546875" style="3" customWidth="1"/>
    <col min="2054" max="2304" width="9.140625" style="3"/>
    <col min="2305" max="2305" width="51.28515625" style="3" customWidth="1"/>
    <col min="2306" max="2306" width="5.5703125" style="3" customWidth="1"/>
    <col min="2307" max="2307" width="7.28515625" style="3" customWidth="1"/>
    <col min="2308" max="2308" width="17.85546875" style="3" customWidth="1"/>
    <col min="2309" max="2309" width="19.85546875" style="3" customWidth="1"/>
    <col min="2310" max="2560" width="9.140625" style="3"/>
    <col min="2561" max="2561" width="51.28515625" style="3" customWidth="1"/>
    <col min="2562" max="2562" width="5.5703125" style="3" customWidth="1"/>
    <col min="2563" max="2563" width="7.28515625" style="3" customWidth="1"/>
    <col min="2564" max="2564" width="17.85546875" style="3" customWidth="1"/>
    <col min="2565" max="2565" width="19.85546875" style="3" customWidth="1"/>
    <col min="2566" max="2816" width="9.140625" style="3"/>
    <col min="2817" max="2817" width="51.28515625" style="3" customWidth="1"/>
    <col min="2818" max="2818" width="5.5703125" style="3" customWidth="1"/>
    <col min="2819" max="2819" width="7.28515625" style="3" customWidth="1"/>
    <col min="2820" max="2820" width="17.85546875" style="3" customWidth="1"/>
    <col min="2821" max="2821" width="19.85546875" style="3" customWidth="1"/>
    <col min="2822" max="3072" width="9.140625" style="3"/>
    <col min="3073" max="3073" width="51.28515625" style="3" customWidth="1"/>
    <col min="3074" max="3074" width="5.5703125" style="3" customWidth="1"/>
    <col min="3075" max="3075" width="7.28515625" style="3" customWidth="1"/>
    <col min="3076" max="3076" width="17.85546875" style="3" customWidth="1"/>
    <col min="3077" max="3077" width="19.85546875" style="3" customWidth="1"/>
    <col min="3078" max="3328" width="9.140625" style="3"/>
    <col min="3329" max="3329" width="51.28515625" style="3" customWidth="1"/>
    <col min="3330" max="3330" width="5.5703125" style="3" customWidth="1"/>
    <col min="3331" max="3331" width="7.28515625" style="3" customWidth="1"/>
    <col min="3332" max="3332" width="17.85546875" style="3" customWidth="1"/>
    <col min="3333" max="3333" width="19.85546875" style="3" customWidth="1"/>
    <col min="3334" max="3584" width="9.140625" style="3"/>
    <col min="3585" max="3585" width="51.28515625" style="3" customWidth="1"/>
    <col min="3586" max="3586" width="5.5703125" style="3" customWidth="1"/>
    <col min="3587" max="3587" width="7.28515625" style="3" customWidth="1"/>
    <col min="3588" max="3588" width="17.85546875" style="3" customWidth="1"/>
    <col min="3589" max="3589" width="19.85546875" style="3" customWidth="1"/>
    <col min="3590" max="3840" width="9.140625" style="3"/>
    <col min="3841" max="3841" width="51.28515625" style="3" customWidth="1"/>
    <col min="3842" max="3842" width="5.5703125" style="3" customWidth="1"/>
    <col min="3843" max="3843" width="7.28515625" style="3" customWidth="1"/>
    <col min="3844" max="3844" width="17.85546875" style="3" customWidth="1"/>
    <col min="3845" max="3845" width="19.85546875" style="3" customWidth="1"/>
    <col min="3846" max="4096" width="9.140625" style="3"/>
    <col min="4097" max="4097" width="51.28515625" style="3" customWidth="1"/>
    <col min="4098" max="4098" width="5.5703125" style="3" customWidth="1"/>
    <col min="4099" max="4099" width="7.28515625" style="3" customWidth="1"/>
    <col min="4100" max="4100" width="17.85546875" style="3" customWidth="1"/>
    <col min="4101" max="4101" width="19.85546875" style="3" customWidth="1"/>
    <col min="4102" max="4352" width="9.140625" style="3"/>
    <col min="4353" max="4353" width="51.28515625" style="3" customWidth="1"/>
    <col min="4354" max="4354" width="5.5703125" style="3" customWidth="1"/>
    <col min="4355" max="4355" width="7.28515625" style="3" customWidth="1"/>
    <col min="4356" max="4356" width="17.85546875" style="3" customWidth="1"/>
    <col min="4357" max="4357" width="19.85546875" style="3" customWidth="1"/>
    <col min="4358" max="4608" width="9.140625" style="3"/>
    <col min="4609" max="4609" width="51.28515625" style="3" customWidth="1"/>
    <col min="4610" max="4610" width="5.5703125" style="3" customWidth="1"/>
    <col min="4611" max="4611" width="7.28515625" style="3" customWidth="1"/>
    <col min="4612" max="4612" width="17.85546875" style="3" customWidth="1"/>
    <col min="4613" max="4613" width="19.85546875" style="3" customWidth="1"/>
    <col min="4614" max="4864" width="9.140625" style="3"/>
    <col min="4865" max="4865" width="51.28515625" style="3" customWidth="1"/>
    <col min="4866" max="4866" width="5.5703125" style="3" customWidth="1"/>
    <col min="4867" max="4867" width="7.28515625" style="3" customWidth="1"/>
    <col min="4868" max="4868" width="17.85546875" style="3" customWidth="1"/>
    <col min="4869" max="4869" width="19.85546875" style="3" customWidth="1"/>
    <col min="4870" max="5120" width="9.140625" style="3"/>
    <col min="5121" max="5121" width="51.28515625" style="3" customWidth="1"/>
    <col min="5122" max="5122" width="5.5703125" style="3" customWidth="1"/>
    <col min="5123" max="5123" width="7.28515625" style="3" customWidth="1"/>
    <col min="5124" max="5124" width="17.85546875" style="3" customWidth="1"/>
    <col min="5125" max="5125" width="19.85546875" style="3" customWidth="1"/>
    <col min="5126" max="5376" width="9.140625" style="3"/>
    <col min="5377" max="5377" width="51.28515625" style="3" customWidth="1"/>
    <col min="5378" max="5378" width="5.5703125" style="3" customWidth="1"/>
    <col min="5379" max="5379" width="7.28515625" style="3" customWidth="1"/>
    <col min="5380" max="5380" width="17.85546875" style="3" customWidth="1"/>
    <col min="5381" max="5381" width="19.85546875" style="3" customWidth="1"/>
    <col min="5382" max="5632" width="9.140625" style="3"/>
    <col min="5633" max="5633" width="51.28515625" style="3" customWidth="1"/>
    <col min="5634" max="5634" width="5.5703125" style="3" customWidth="1"/>
    <col min="5635" max="5635" width="7.28515625" style="3" customWidth="1"/>
    <col min="5636" max="5636" width="17.85546875" style="3" customWidth="1"/>
    <col min="5637" max="5637" width="19.85546875" style="3" customWidth="1"/>
    <col min="5638" max="5888" width="9.140625" style="3"/>
    <col min="5889" max="5889" width="51.28515625" style="3" customWidth="1"/>
    <col min="5890" max="5890" width="5.5703125" style="3" customWidth="1"/>
    <col min="5891" max="5891" width="7.28515625" style="3" customWidth="1"/>
    <col min="5892" max="5892" width="17.85546875" style="3" customWidth="1"/>
    <col min="5893" max="5893" width="19.85546875" style="3" customWidth="1"/>
    <col min="5894" max="6144" width="9.140625" style="3"/>
    <col min="6145" max="6145" width="51.28515625" style="3" customWidth="1"/>
    <col min="6146" max="6146" width="5.5703125" style="3" customWidth="1"/>
    <col min="6147" max="6147" width="7.28515625" style="3" customWidth="1"/>
    <col min="6148" max="6148" width="17.85546875" style="3" customWidth="1"/>
    <col min="6149" max="6149" width="19.85546875" style="3" customWidth="1"/>
    <col min="6150" max="6400" width="9.140625" style="3"/>
    <col min="6401" max="6401" width="51.28515625" style="3" customWidth="1"/>
    <col min="6402" max="6402" width="5.5703125" style="3" customWidth="1"/>
    <col min="6403" max="6403" width="7.28515625" style="3" customWidth="1"/>
    <col min="6404" max="6404" width="17.85546875" style="3" customWidth="1"/>
    <col min="6405" max="6405" width="19.85546875" style="3" customWidth="1"/>
    <col min="6406" max="6656" width="9.140625" style="3"/>
    <col min="6657" max="6657" width="51.28515625" style="3" customWidth="1"/>
    <col min="6658" max="6658" width="5.5703125" style="3" customWidth="1"/>
    <col min="6659" max="6659" width="7.28515625" style="3" customWidth="1"/>
    <col min="6660" max="6660" width="17.85546875" style="3" customWidth="1"/>
    <col min="6661" max="6661" width="19.85546875" style="3" customWidth="1"/>
    <col min="6662" max="6912" width="9.140625" style="3"/>
    <col min="6913" max="6913" width="51.28515625" style="3" customWidth="1"/>
    <col min="6914" max="6914" width="5.5703125" style="3" customWidth="1"/>
    <col min="6915" max="6915" width="7.28515625" style="3" customWidth="1"/>
    <col min="6916" max="6916" width="17.85546875" style="3" customWidth="1"/>
    <col min="6917" max="6917" width="19.85546875" style="3" customWidth="1"/>
    <col min="6918" max="7168" width="9.140625" style="3"/>
    <col min="7169" max="7169" width="51.28515625" style="3" customWidth="1"/>
    <col min="7170" max="7170" width="5.5703125" style="3" customWidth="1"/>
    <col min="7171" max="7171" width="7.28515625" style="3" customWidth="1"/>
    <col min="7172" max="7172" width="17.85546875" style="3" customWidth="1"/>
    <col min="7173" max="7173" width="19.85546875" style="3" customWidth="1"/>
    <col min="7174" max="7424" width="9.140625" style="3"/>
    <col min="7425" max="7425" width="51.28515625" style="3" customWidth="1"/>
    <col min="7426" max="7426" width="5.5703125" style="3" customWidth="1"/>
    <col min="7427" max="7427" width="7.28515625" style="3" customWidth="1"/>
    <col min="7428" max="7428" width="17.85546875" style="3" customWidth="1"/>
    <col min="7429" max="7429" width="19.85546875" style="3" customWidth="1"/>
    <col min="7430" max="7680" width="9.140625" style="3"/>
    <col min="7681" max="7681" width="51.28515625" style="3" customWidth="1"/>
    <col min="7682" max="7682" width="5.5703125" style="3" customWidth="1"/>
    <col min="7683" max="7683" width="7.28515625" style="3" customWidth="1"/>
    <col min="7684" max="7684" width="17.85546875" style="3" customWidth="1"/>
    <col min="7685" max="7685" width="19.85546875" style="3" customWidth="1"/>
    <col min="7686" max="7936" width="9.140625" style="3"/>
    <col min="7937" max="7937" width="51.28515625" style="3" customWidth="1"/>
    <col min="7938" max="7938" width="5.5703125" style="3" customWidth="1"/>
    <col min="7939" max="7939" width="7.28515625" style="3" customWidth="1"/>
    <col min="7940" max="7940" width="17.85546875" style="3" customWidth="1"/>
    <col min="7941" max="7941" width="19.85546875" style="3" customWidth="1"/>
    <col min="7942" max="8192" width="9.140625" style="3"/>
    <col min="8193" max="8193" width="51.28515625" style="3" customWidth="1"/>
    <col min="8194" max="8194" width="5.5703125" style="3" customWidth="1"/>
    <col min="8195" max="8195" width="7.28515625" style="3" customWidth="1"/>
    <col min="8196" max="8196" width="17.85546875" style="3" customWidth="1"/>
    <col min="8197" max="8197" width="19.85546875" style="3" customWidth="1"/>
    <col min="8198" max="8448" width="9.140625" style="3"/>
    <col min="8449" max="8449" width="51.28515625" style="3" customWidth="1"/>
    <col min="8450" max="8450" width="5.5703125" style="3" customWidth="1"/>
    <col min="8451" max="8451" width="7.28515625" style="3" customWidth="1"/>
    <col min="8452" max="8452" width="17.85546875" style="3" customWidth="1"/>
    <col min="8453" max="8453" width="19.85546875" style="3" customWidth="1"/>
    <col min="8454" max="8704" width="9.140625" style="3"/>
    <col min="8705" max="8705" width="51.28515625" style="3" customWidth="1"/>
    <col min="8706" max="8706" width="5.5703125" style="3" customWidth="1"/>
    <col min="8707" max="8707" width="7.28515625" style="3" customWidth="1"/>
    <col min="8708" max="8708" width="17.85546875" style="3" customWidth="1"/>
    <col min="8709" max="8709" width="19.85546875" style="3" customWidth="1"/>
    <col min="8710" max="8960" width="9.140625" style="3"/>
    <col min="8961" max="8961" width="51.28515625" style="3" customWidth="1"/>
    <col min="8962" max="8962" width="5.5703125" style="3" customWidth="1"/>
    <col min="8963" max="8963" width="7.28515625" style="3" customWidth="1"/>
    <col min="8964" max="8964" width="17.85546875" style="3" customWidth="1"/>
    <col min="8965" max="8965" width="19.85546875" style="3" customWidth="1"/>
    <col min="8966" max="9216" width="9.140625" style="3"/>
    <col min="9217" max="9217" width="51.28515625" style="3" customWidth="1"/>
    <col min="9218" max="9218" width="5.5703125" style="3" customWidth="1"/>
    <col min="9219" max="9219" width="7.28515625" style="3" customWidth="1"/>
    <col min="9220" max="9220" width="17.85546875" style="3" customWidth="1"/>
    <col min="9221" max="9221" width="19.85546875" style="3" customWidth="1"/>
    <col min="9222" max="9472" width="9.140625" style="3"/>
    <col min="9473" max="9473" width="51.28515625" style="3" customWidth="1"/>
    <col min="9474" max="9474" width="5.5703125" style="3" customWidth="1"/>
    <col min="9475" max="9475" width="7.28515625" style="3" customWidth="1"/>
    <col min="9476" max="9476" width="17.85546875" style="3" customWidth="1"/>
    <col min="9477" max="9477" width="19.85546875" style="3" customWidth="1"/>
    <col min="9478" max="9728" width="9.140625" style="3"/>
    <col min="9729" max="9729" width="51.28515625" style="3" customWidth="1"/>
    <col min="9730" max="9730" width="5.5703125" style="3" customWidth="1"/>
    <col min="9731" max="9731" width="7.28515625" style="3" customWidth="1"/>
    <col min="9732" max="9732" width="17.85546875" style="3" customWidth="1"/>
    <col min="9733" max="9733" width="19.85546875" style="3" customWidth="1"/>
    <col min="9734" max="9984" width="9.140625" style="3"/>
    <col min="9985" max="9985" width="51.28515625" style="3" customWidth="1"/>
    <col min="9986" max="9986" width="5.5703125" style="3" customWidth="1"/>
    <col min="9987" max="9987" width="7.28515625" style="3" customWidth="1"/>
    <col min="9988" max="9988" width="17.85546875" style="3" customWidth="1"/>
    <col min="9989" max="9989" width="19.85546875" style="3" customWidth="1"/>
    <col min="9990" max="10240" width="9.140625" style="3"/>
    <col min="10241" max="10241" width="51.28515625" style="3" customWidth="1"/>
    <col min="10242" max="10242" width="5.5703125" style="3" customWidth="1"/>
    <col min="10243" max="10243" width="7.28515625" style="3" customWidth="1"/>
    <col min="10244" max="10244" width="17.85546875" style="3" customWidth="1"/>
    <col min="10245" max="10245" width="19.85546875" style="3" customWidth="1"/>
    <col min="10246" max="10496" width="9.140625" style="3"/>
    <col min="10497" max="10497" width="51.28515625" style="3" customWidth="1"/>
    <col min="10498" max="10498" width="5.5703125" style="3" customWidth="1"/>
    <col min="10499" max="10499" width="7.28515625" style="3" customWidth="1"/>
    <col min="10500" max="10500" width="17.85546875" style="3" customWidth="1"/>
    <col min="10501" max="10501" width="19.85546875" style="3" customWidth="1"/>
    <col min="10502" max="10752" width="9.140625" style="3"/>
    <col min="10753" max="10753" width="51.28515625" style="3" customWidth="1"/>
    <col min="10754" max="10754" width="5.5703125" style="3" customWidth="1"/>
    <col min="10755" max="10755" width="7.28515625" style="3" customWidth="1"/>
    <col min="10756" max="10756" width="17.85546875" style="3" customWidth="1"/>
    <col min="10757" max="10757" width="19.85546875" style="3" customWidth="1"/>
    <col min="10758" max="11008" width="9.140625" style="3"/>
    <col min="11009" max="11009" width="51.28515625" style="3" customWidth="1"/>
    <col min="11010" max="11010" width="5.5703125" style="3" customWidth="1"/>
    <col min="11011" max="11011" width="7.28515625" style="3" customWidth="1"/>
    <col min="11012" max="11012" width="17.85546875" style="3" customWidth="1"/>
    <col min="11013" max="11013" width="19.85546875" style="3" customWidth="1"/>
    <col min="11014" max="11264" width="9.140625" style="3"/>
    <col min="11265" max="11265" width="51.28515625" style="3" customWidth="1"/>
    <col min="11266" max="11266" width="5.5703125" style="3" customWidth="1"/>
    <col min="11267" max="11267" width="7.28515625" style="3" customWidth="1"/>
    <col min="11268" max="11268" width="17.85546875" style="3" customWidth="1"/>
    <col min="11269" max="11269" width="19.85546875" style="3" customWidth="1"/>
    <col min="11270" max="11520" width="9.140625" style="3"/>
    <col min="11521" max="11521" width="51.28515625" style="3" customWidth="1"/>
    <col min="11522" max="11522" width="5.5703125" style="3" customWidth="1"/>
    <col min="11523" max="11523" width="7.28515625" style="3" customWidth="1"/>
    <col min="11524" max="11524" width="17.85546875" style="3" customWidth="1"/>
    <col min="11525" max="11525" width="19.85546875" style="3" customWidth="1"/>
    <col min="11526" max="11776" width="9.140625" style="3"/>
    <col min="11777" max="11777" width="51.28515625" style="3" customWidth="1"/>
    <col min="11778" max="11778" width="5.5703125" style="3" customWidth="1"/>
    <col min="11779" max="11779" width="7.28515625" style="3" customWidth="1"/>
    <col min="11780" max="11780" width="17.85546875" style="3" customWidth="1"/>
    <col min="11781" max="11781" width="19.85546875" style="3" customWidth="1"/>
    <col min="11782" max="12032" width="9.140625" style="3"/>
    <col min="12033" max="12033" width="51.28515625" style="3" customWidth="1"/>
    <col min="12034" max="12034" width="5.5703125" style="3" customWidth="1"/>
    <col min="12035" max="12035" width="7.28515625" style="3" customWidth="1"/>
    <col min="12036" max="12036" width="17.85546875" style="3" customWidth="1"/>
    <col min="12037" max="12037" width="19.85546875" style="3" customWidth="1"/>
    <col min="12038" max="12288" width="9.140625" style="3"/>
    <col min="12289" max="12289" width="51.28515625" style="3" customWidth="1"/>
    <col min="12290" max="12290" width="5.5703125" style="3" customWidth="1"/>
    <col min="12291" max="12291" width="7.28515625" style="3" customWidth="1"/>
    <col min="12292" max="12292" width="17.85546875" style="3" customWidth="1"/>
    <col min="12293" max="12293" width="19.85546875" style="3" customWidth="1"/>
    <col min="12294" max="12544" width="9.140625" style="3"/>
    <col min="12545" max="12545" width="51.28515625" style="3" customWidth="1"/>
    <col min="12546" max="12546" width="5.5703125" style="3" customWidth="1"/>
    <col min="12547" max="12547" width="7.28515625" style="3" customWidth="1"/>
    <col min="12548" max="12548" width="17.85546875" style="3" customWidth="1"/>
    <col min="12549" max="12549" width="19.85546875" style="3" customWidth="1"/>
    <col min="12550" max="12800" width="9.140625" style="3"/>
    <col min="12801" max="12801" width="51.28515625" style="3" customWidth="1"/>
    <col min="12802" max="12802" width="5.5703125" style="3" customWidth="1"/>
    <col min="12803" max="12803" width="7.28515625" style="3" customWidth="1"/>
    <col min="12804" max="12804" width="17.85546875" style="3" customWidth="1"/>
    <col min="12805" max="12805" width="19.85546875" style="3" customWidth="1"/>
    <col min="12806" max="13056" width="9.140625" style="3"/>
    <col min="13057" max="13057" width="51.28515625" style="3" customWidth="1"/>
    <col min="13058" max="13058" width="5.5703125" style="3" customWidth="1"/>
    <col min="13059" max="13059" width="7.28515625" style="3" customWidth="1"/>
    <col min="13060" max="13060" width="17.85546875" style="3" customWidth="1"/>
    <col min="13061" max="13061" width="19.85546875" style="3" customWidth="1"/>
    <col min="13062" max="13312" width="9.140625" style="3"/>
    <col min="13313" max="13313" width="51.28515625" style="3" customWidth="1"/>
    <col min="13314" max="13314" width="5.5703125" style="3" customWidth="1"/>
    <col min="13315" max="13315" width="7.28515625" style="3" customWidth="1"/>
    <col min="13316" max="13316" width="17.85546875" style="3" customWidth="1"/>
    <col min="13317" max="13317" width="19.85546875" style="3" customWidth="1"/>
    <col min="13318" max="13568" width="9.140625" style="3"/>
    <col min="13569" max="13569" width="51.28515625" style="3" customWidth="1"/>
    <col min="13570" max="13570" width="5.5703125" style="3" customWidth="1"/>
    <col min="13571" max="13571" width="7.28515625" style="3" customWidth="1"/>
    <col min="13572" max="13572" width="17.85546875" style="3" customWidth="1"/>
    <col min="13573" max="13573" width="19.85546875" style="3" customWidth="1"/>
    <col min="13574" max="13824" width="9.140625" style="3"/>
    <col min="13825" max="13825" width="51.28515625" style="3" customWidth="1"/>
    <col min="13826" max="13826" width="5.5703125" style="3" customWidth="1"/>
    <col min="13827" max="13827" width="7.28515625" style="3" customWidth="1"/>
    <col min="13828" max="13828" width="17.85546875" style="3" customWidth="1"/>
    <col min="13829" max="13829" width="19.85546875" style="3" customWidth="1"/>
    <col min="13830" max="14080" width="9.140625" style="3"/>
    <col min="14081" max="14081" width="51.28515625" style="3" customWidth="1"/>
    <col min="14082" max="14082" width="5.5703125" style="3" customWidth="1"/>
    <col min="14083" max="14083" width="7.28515625" style="3" customWidth="1"/>
    <col min="14084" max="14084" width="17.85546875" style="3" customWidth="1"/>
    <col min="14085" max="14085" width="19.85546875" style="3" customWidth="1"/>
    <col min="14086" max="14336" width="9.140625" style="3"/>
    <col min="14337" max="14337" width="51.28515625" style="3" customWidth="1"/>
    <col min="14338" max="14338" width="5.5703125" style="3" customWidth="1"/>
    <col min="14339" max="14339" width="7.28515625" style="3" customWidth="1"/>
    <col min="14340" max="14340" width="17.85546875" style="3" customWidth="1"/>
    <col min="14341" max="14341" width="19.85546875" style="3" customWidth="1"/>
    <col min="14342" max="14592" width="9.140625" style="3"/>
    <col min="14593" max="14593" width="51.28515625" style="3" customWidth="1"/>
    <col min="14594" max="14594" width="5.5703125" style="3" customWidth="1"/>
    <col min="14595" max="14595" width="7.28515625" style="3" customWidth="1"/>
    <col min="14596" max="14596" width="17.85546875" style="3" customWidth="1"/>
    <col min="14597" max="14597" width="19.85546875" style="3" customWidth="1"/>
    <col min="14598" max="14848" width="9.140625" style="3"/>
    <col min="14849" max="14849" width="51.28515625" style="3" customWidth="1"/>
    <col min="14850" max="14850" width="5.5703125" style="3" customWidth="1"/>
    <col min="14851" max="14851" width="7.28515625" style="3" customWidth="1"/>
    <col min="14852" max="14852" width="17.85546875" style="3" customWidth="1"/>
    <col min="14853" max="14853" width="19.85546875" style="3" customWidth="1"/>
    <col min="14854" max="15104" width="9.140625" style="3"/>
    <col min="15105" max="15105" width="51.28515625" style="3" customWidth="1"/>
    <col min="15106" max="15106" width="5.5703125" style="3" customWidth="1"/>
    <col min="15107" max="15107" width="7.28515625" style="3" customWidth="1"/>
    <col min="15108" max="15108" width="17.85546875" style="3" customWidth="1"/>
    <col min="15109" max="15109" width="19.85546875" style="3" customWidth="1"/>
    <col min="15110" max="15360" width="9.140625" style="3"/>
    <col min="15361" max="15361" width="51.28515625" style="3" customWidth="1"/>
    <col min="15362" max="15362" width="5.5703125" style="3" customWidth="1"/>
    <col min="15363" max="15363" width="7.28515625" style="3" customWidth="1"/>
    <col min="15364" max="15364" width="17.85546875" style="3" customWidth="1"/>
    <col min="15365" max="15365" width="19.85546875" style="3" customWidth="1"/>
    <col min="15366" max="15616" width="9.140625" style="3"/>
    <col min="15617" max="15617" width="51.28515625" style="3" customWidth="1"/>
    <col min="15618" max="15618" width="5.5703125" style="3" customWidth="1"/>
    <col min="15619" max="15619" width="7.28515625" style="3" customWidth="1"/>
    <col min="15620" max="15620" width="17.85546875" style="3" customWidth="1"/>
    <col min="15621" max="15621" width="19.85546875" style="3" customWidth="1"/>
    <col min="15622" max="15872" width="9.140625" style="3"/>
    <col min="15873" max="15873" width="51.28515625" style="3" customWidth="1"/>
    <col min="15874" max="15874" width="5.5703125" style="3" customWidth="1"/>
    <col min="15875" max="15875" width="7.28515625" style="3" customWidth="1"/>
    <col min="15876" max="15876" width="17.85546875" style="3" customWidth="1"/>
    <col min="15877" max="15877" width="19.85546875" style="3" customWidth="1"/>
    <col min="15878" max="16128" width="9.140625" style="3"/>
    <col min="16129" max="16129" width="51.28515625" style="3" customWidth="1"/>
    <col min="16130" max="16130" width="5.5703125" style="3" customWidth="1"/>
    <col min="16131" max="16131" width="7.28515625" style="3" customWidth="1"/>
    <col min="16132" max="16132" width="17.85546875" style="3" customWidth="1"/>
    <col min="16133" max="16133" width="19.85546875" style="3" customWidth="1"/>
    <col min="16134" max="16384" width="9.140625" style="3"/>
  </cols>
  <sheetData>
    <row r="1" spans="1:5" ht="45.75" customHeight="1" x14ac:dyDescent="0.25">
      <c r="A1" s="1"/>
      <c r="B1" s="1"/>
      <c r="C1" s="2"/>
    </row>
    <row r="2" spans="1:5" ht="24.75" customHeight="1" x14ac:dyDescent="0.25">
      <c r="A2" s="35"/>
    </row>
    <row r="3" spans="1:5" ht="8.25" customHeight="1" x14ac:dyDescent="0.25">
      <c r="A3" s="1"/>
    </row>
    <row r="4" spans="1:5" ht="28.5" customHeight="1" x14ac:dyDescent="0.25">
      <c r="A4" s="5"/>
    </row>
    <row r="5" spans="1:5" ht="27" customHeight="1" x14ac:dyDescent="0.25">
      <c r="A5" s="6"/>
    </row>
    <row r="6" spans="1:5" ht="16.5" customHeight="1" x14ac:dyDescent="0.25">
      <c r="A6" s="7"/>
      <c r="B6" s="7"/>
    </row>
    <row r="7" spans="1:5" ht="15.75" customHeight="1" x14ac:dyDescent="0.25">
      <c r="A7" s="8"/>
      <c r="B7" s="8"/>
    </row>
    <row r="8" spans="1:5" ht="15.75" customHeight="1" x14ac:dyDescent="0.25">
      <c r="A8" s="7"/>
      <c r="B8" s="7"/>
    </row>
    <row r="9" spans="1:5" ht="15.75" customHeight="1" x14ac:dyDescent="0.25">
      <c r="A9" s="8"/>
      <c r="B9" s="8"/>
    </row>
    <row r="10" spans="1:5" ht="15.75" customHeight="1" x14ac:dyDescent="0.25">
      <c r="A10" s="7"/>
      <c r="B10" s="7"/>
    </row>
    <row r="11" spans="1:5" ht="15.75" customHeight="1" x14ac:dyDescent="0.25">
      <c r="A11" s="8"/>
      <c r="B11" s="8"/>
    </row>
    <row r="12" spans="1:5" ht="15.75" customHeight="1" x14ac:dyDescent="0.25">
      <c r="A12" s="7"/>
      <c r="B12" s="7"/>
    </row>
    <row r="13" spans="1:5" ht="15.75" customHeight="1" x14ac:dyDescent="0.25">
      <c r="A13" s="8"/>
      <c r="B13" s="8"/>
    </row>
    <row r="14" spans="1:5" ht="8.25" customHeight="1" x14ac:dyDescent="0.25">
      <c r="A14" s="9"/>
      <c r="B14" s="36"/>
      <c r="C14" s="9"/>
    </row>
    <row r="15" spans="1:5" ht="36" customHeight="1" x14ac:dyDescent="0.25">
      <c r="A15" s="37" t="s">
        <v>135</v>
      </c>
      <c r="B15" s="38" t="s">
        <v>1</v>
      </c>
      <c r="C15" s="38" t="s">
        <v>136</v>
      </c>
      <c r="D15" s="39" t="s">
        <v>137</v>
      </c>
      <c r="E15" s="40" t="s">
        <v>138</v>
      </c>
    </row>
    <row r="16" spans="1:5" ht="26.25" customHeight="1" x14ac:dyDescent="0.25">
      <c r="A16" s="41" t="s">
        <v>139</v>
      </c>
      <c r="B16" s="42" t="s">
        <v>140</v>
      </c>
      <c r="C16" s="42"/>
      <c r="D16" s="17">
        <v>0</v>
      </c>
      <c r="E16" s="18">
        <v>0</v>
      </c>
    </row>
    <row r="17" spans="1:5" ht="26.25" customHeight="1" x14ac:dyDescent="0.25">
      <c r="A17" s="41" t="s">
        <v>141</v>
      </c>
      <c r="B17" s="42" t="s">
        <v>142</v>
      </c>
      <c r="C17" s="42"/>
      <c r="D17" s="17">
        <f>D18+D23+D24</f>
        <v>3873440195</v>
      </c>
      <c r="E17" s="18">
        <f>E18+E23+E24</f>
        <v>4859009658</v>
      </c>
    </row>
    <row r="18" spans="1:5" ht="26.25" customHeight="1" x14ac:dyDescent="0.25">
      <c r="A18" s="43" t="s">
        <v>143</v>
      </c>
      <c r="B18" s="44" t="s">
        <v>144</v>
      </c>
      <c r="C18" s="44"/>
      <c r="D18" s="21">
        <f>D19+D20+D21+D22</f>
        <v>3873440195</v>
      </c>
      <c r="E18" s="22">
        <f>E19+E20+E21+E22</f>
        <v>4859009658</v>
      </c>
    </row>
    <row r="19" spans="1:5" ht="26.25" customHeight="1" x14ac:dyDescent="0.25">
      <c r="A19" s="45" t="s">
        <v>145</v>
      </c>
      <c r="B19" s="46" t="s">
        <v>146</v>
      </c>
      <c r="C19" s="46"/>
      <c r="D19" s="25">
        <v>0</v>
      </c>
      <c r="E19" s="26">
        <v>6500000</v>
      </c>
    </row>
    <row r="20" spans="1:5" ht="26.25" customHeight="1" x14ac:dyDescent="0.25">
      <c r="A20" s="45" t="s">
        <v>147</v>
      </c>
      <c r="B20" s="46" t="s">
        <v>148</v>
      </c>
      <c r="C20" s="46"/>
      <c r="D20" s="25">
        <v>0</v>
      </c>
      <c r="E20" s="26">
        <v>0</v>
      </c>
    </row>
    <row r="21" spans="1:5" ht="26.25" customHeight="1" x14ac:dyDescent="0.25">
      <c r="A21" s="45" t="s">
        <v>149</v>
      </c>
      <c r="B21" s="46" t="s">
        <v>150</v>
      </c>
      <c r="C21" s="46"/>
      <c r="D21" s="25">
        <v>3873440195</v>
      </c>
      <c r="E21" s="26">
        <v>4852509658</v>
      </c>
    </row>
    <row r="22" spans="1:5" ht="26.25" customHeight="1" x14ac:dyDescent="0.25">
      <c r="A22" s="45" t="s">
        <v>151</v>
      </c>
      <c r="B22" s="46" t="s">
        <v>152</v>
      </c>
      <c r="C22" s="46"/>
      <c r="D22" s="25">
        <v>0</v>
      </c>
      <c r="E22" s="26">
        <v>0</v>
      </c>
    </row>
    <row r="23" spans="1:5" ht="26.25" customHeight="1" x14ac:dyDescent="0.25">
      <c r="A23" s="43" t="s">
        <v>153</v>
      </c>
      <c r="B23" s="44" t="s">
        <v>154</v>
      </c>
      <c r="C23" s="44"/>
      <c r="D23" s="21">
        <v>0</v>
      </c>
      <c r="E23" s="22">
        <v>0</v>
      </c>
    </row>
    <row r="24" spans="1:5" ht="26.25" customHeight="1" x14ac:dyDescent="0.25">
      <c r="A24" s="43" t="s">
        <v>155</v>
      </c>
      <c r="B24" s="44" t="s">
        <v>156</v>
      </c>
      <c r="C24" s="44"/>
      <c r="D24" s="21">
        <v>0</v>
      </c>
      <c r="E24" s="22">
        <v>0</v>
      </c>
    </row>
    <row r="25" spans="1:5" ht="26.25" customHeight="1" x14ac:dyDescent="0.25">
      <c r="A25" s="41" t="s">
        <v>157</v>
      </c>
      <c r="B25" s="42" t="s">
        <v>158</v>
      </c>
      <c r="C25" s="42"/>
      <c r="D25" s="17">
        <f>D26-D36</f>
        <v>63860057598</v>
      </c>
      <c r="E25" s="18">
        <f>E26-E36</f>
        <v>61110233337</v>
      </c>
    </row>
    <row r="26" spans="1:5" ht="26.25" customHeight="1" x14ac:dyDescent="0.25">
      <c r="A26" s="43" t="s">
        <v>159</v>
      </c>
      <c r="B26" s="44" t="s">
        <v>160</v>
      </c>
      <c r="C26" s="44"/>
      <c r="D26" s="21">
        <f>D27+D28+D29+D30+D31+D32+D33+D34+D35</f>
        <v>63860057598</v>
      </c>
      <c r="E26" s="22">
        <f>E27+E28+E29+E30+E31+E32+E33+E34+E35</f>
        <v>61110233337</v>
      </c>
    </row>
    <row r="27" spans="1:5" ht="26.25" customHeight="1" x14ac:dyDescent="0.25">
      <c r="A27" s="45" t="s">
        <v>161</v>
      </c>
      <c r="B27" s="46" t="s">
        <v>162</v>
      </c>
      <c r="C27" s="46"/>
      <c r="D27" s="25">
        <v>0</v>
      </c>
      <c r="E27" s="26">
        <v>0</v>
      </c>
    </row>
    <row r="28" spans="1:5" ht="26.25" customHeight="1" x14ac:dyDescent="0.25">
      <c r="A28" s="45" t="s">
        <v>163</v>
      </c>
      <c r="B28" s="46" t="s">
        <v>164</v>
      </c>
      <c r="C28" s="46"/>
      <c r="D28" s="25">
        <v>0</v>
      </c>
      <c r="E28" s="26">
        <v>0</v>
      </c>
    </row>
    <row r="29" spans="1:5" ht="26.25" customHeight="1" x14ac:dyDescent="0.25">
      <c r="A29" s="45" t="s">
        <v>165</v>
      </c>
      <c r="B29" s="46" t="s">
        <v>166</v>
      </c>
      <c r="C29" s="46"/>
      <c r="D29" s="25">
        <v>59860057598</v>
      </c>
      <c r="E29" s="26">
        <v>61110233337</v>
      </c>
    </row>
    <row r="30" spans="1:5" ht="25.5" x14ac:dyDescent="0.25">
      <c r="A30" s="45" t="s">
        <v>167</v>
      </c>
      <c r="B30" s="46" t="s">
        <v>168</v>
      </c>
      <c r="C30" s="46"/>
      <c r="D30" s="25">
        <v>4000000000</v>
      </c>
      <c r="E30" s="26">
        <v>0</v>
      </c>
    </row>
    <row r="31" spans="1:5" ht="25.5" x14ac:dyDescent="0.25">
      <c r="A31" s="45" t="s">
        <v>169</v>
      </c>
      <c r="B31" s="46" t="s">
        <v>170</v>
      </c>
      <c r="C31" s="46"/>
      <c r="D31" s="25">
        <v>0</v>
      </c>
      <c r="E31" s="26">
        <v>0</v>
      </c>
    </row>
    <row r="32" spans="1:5" ht="25.5" x14ac:dyDescent="0.25">
      <c r="A32" s="45" t="s">
        <v>171</v>
      </c>
      <c r="B32" s="46" t="s">
        <v>172</v>
      </c>
      <c r="C32" s="46"/>
      <c r="D32" s="25">
        <v>0</v>
      </c>
      <c r="E32" s="26">
        <v>0</v>
      </c>
    </row>
    <row r="33" spans="1:5" ht="25.5" x14ac:dyDescent="0.25">
      <c r="A33" s="45" t="s">
        <v>173</v>
      </c>
      <c r="B33" s="46" t="s">
        <v>174</v>
      </c>
      <c r="C33" s="46"/>
      <c r="D33" s="25">
        <v>0</v>
      </c>
      <c r="E33" s="26">
        <v>0</v>
      </c>
    </row>
    <row r="34" spans="1:5" ht="25.5" x14ac:dyDescent="0.25">
      <c r="A34" s="45" t="s">
        <v>175</v>
      </c>
      <c r="B34" s="46" t="s">
        <v>176</v>
      </c>
      <c r="C34" s="46"/>
      <c r="D34" s="25">
        <v>0</v>
      </c>
      <c r="E34" s="26">
        <v>0</v>
      </c>
    </row>
    <row r="35" spans="1:5" ht="25.5" x14ac:dyDescent="0.25">
      <c r="A35" s="45" t="s">
        <v>177</v>
      </c>
      <c r="B35" s="46" t="s">
        <v>178</v>
      </c>
      <c r="C35" s="46"/>
      <c r="D35" s="25">
        <v>0</v>
      </c>
      <c r="E35" s="26">
        <v>0</v>
      </c>
    </row>
    <row r="36" spans="1:5" ht="25.5" x14ac:dyDescent="0.25">
      <c r="A36" s="43" t="s">
        <v>179</v>
      </c>
      <c r="B36" s="44" t="s">
        <v>180</v>
      </c>
      <c r="C36" s="44"/>
      <c r="D36" s="21">
        <v>0</v>
      </c>
      <c r="E36" s="22">
        <v>0</v>
      </c>
    </row>
    <row r="37" spans="1:5" ht="25.5" x14ac:dyDescent="0.25">
      <c r="A37" s="41" t="s">
        <v>181</v>
      </c>
      <c r="B37" s="42" t="s">
        <v>182</v>
      </c>
      <c r="C37" s="42"/>
      <c r="D37" s="17">
        <f>D38+D40+D54-D60</f>
        <v>1965478479</v>
      </c>
      <c r="E37" s="18">
        <f>E38+E40+E54-E60</f>
        <v>1606797312</v>
      </c>
    </row>
    <row r="38" spans="1:5" ht="25.5" x14ac:dyDescent="0.25">
      <c r="A38" s="43" t="s">
        <v>183</v>
      </c>
      <c r="B38" s="44" t="s">
        <v>184</v>
      </c>
      <c r="C38" s="44"/>
      <c r="D38" s="21">
        <v>0</v>
      </c>
      <c r="E38" s="22">
        <v>0</v>
      </c>
    </row>
    <row r="39" spans="1:5" ht="25.5" x14ac:dyDescent="0.25">
      <c r="A39" s="43" t="s">
        <v>185</v>
      </c>
      <c r="B39" s="44" t="s">
        <v>186</v>
      </c>
      <c r="C39" s="44"/>
      <c r="D39" s="21">
        <v>0</v>
      </c>
      <c r="E39" s="22">
        <v>0</v>
      </c>
    </row>
    <row r="40" spans="1:5" ht="25.5" x14ac:dyDescent="0.25">
      <c r="A40" s="43" t="s">
        <v>187</v>
      </c>
      <c r="B40" s="44" t="s">
        <v>188</v>
      </c>
      <c r="C40" s="44"/>
      <c r="D40" s="21">
        <f>D41+D47+D48</f>
        <v>1965478479</v>
      </c>
      <c r="E40" s="22">
        <f>E41+E47+E48</f>
        <v>1606797312</v>
      </c>
    </row>
    <row r="41" spans="1:5" ht="25.5" x14ac:dyDescent="0.25">
      <c r="A41" s="43" t="s">
        <v>189</v>
      </c>
      <c r="B41" s="44" t="s">
        <v>190</v>
      </c>
      <c r="C41" s="44"/>
      <c r="D41" s="21">
        <f>D42+D43+D44+D45+D46</f>
        <v>0</v>
      </c>
      <c r="E41" s="22">
        <f>E42+E43+E44+E45+E46</f>
        <v>0</v>
      </c>
    </row>
    <row r="42" spans="1:5" ht="25.5" x14ac:dyDescent="0.25">
      <c r="A42" s="45" t="s">
        <v>191</v>
      </c>
      <c r="B42" s="46" t="s">
        <v>192</v>
      </c>
      <c r="C42" s="46"/>
      <c r="D42" s="25">
        <v>0</v>
      </c>
      <c r="E42" s="26">
        <v>0</v>
      </c>
    </row>
    <row r="43" spans="1:5" ht="25.5" x14ac:dyDescent="0.25">
      <c r="A43" s="45" t="s">
        <v>193</v>
      </c>
      <c r="B43" s="46" t="s">
        <v>194</v>
      </c>
      <c r="C43" s="46"/>
      <c r="D43" s="25">
        <v>0</v>
      </c>
      <c r="E43" s="26">
        <v>0</v>
      </c>
    </row>
    <row r="44" spans="1:5" ht="38.25" x14ac:dyDescent="0.25">
      <c r="A44" s="45" t="s">
        <v>195</v>
      </c>
      <c r="B44" s="46" t="s">
        <v>196</v>
      </c>
      <c r="C44" s="46"/>
      <c r="D44" s="25">
        <v>0</v>
      </c>
      <c r="E44" s="26">
        <v>0</v>
      </c>
    </row>
    <row r="45" spans="1:5" ht="38.25" x14ac:dyDescent="0.25">
      <c r="A45" s="45" t="s">
        <v>197</v>
      </c>
      <c r="B45" s="46" t="s">
        <v>198</v>
      </c>
      <c r="C45" s="46"/>
      <c r="D45" s="25">
        <v>0</v>
      </c>
      <c r="E45" s="26">
        <v>0</v>
      </c>
    </row>
    <row r="46" spans="1:5" ht="25.5" x14ac:dyDescent="0.25">
      <c r="A46" s="45" t="s">
        <v>199</v>
      </c>
      <c r="B46" s="46" t="s">
        <v>200</v>
      </c>
      <c r="C46" s="46"/>
      <c r="D46" s="25">
        <v>0</v>
      </c>
      <c r="E46" s="26">
        <v>0</v>
      </c>
    </row>
    <row r="47" spans="1:5" ht="38.25" x14ac:dyDescent="0.25">
      <c r="A47" s="43" t="s">
        <v>201</v>
      </c>
      <c r="B47" s="44" t="s">
        <v>202</v>
      </c>
      <c r="C47" s="44"/>
      <c r="D47" s="21">
        <v>0</v>
      </c>
      <c r="E47" s="22">
        <v>0</v>
      </c>
    </row>
    <row r="48" spans="1:5" ht="25.5" x14ac:dyDescent="0.25">
      <c r="A48" s="43" t="s">
        <v>203</v>
      </c>
      <c r="B48" s="44" t="s">
        <v>204</v>
      </c>
      <c r="C48" s="44"/>
      <c r="D48" s="21">
        <f>D49+D50+D51+D52+D53</f>
        <v>1965478479</v>
      </c>
      <c r="E48" s="22">
        <f>E49+E50+E51+E52+E53</f>
        <v>1606797312</v>
      </c>
    </row>
    <row r="49" spans="1:5" ht="25.5" x14ac:dyDescent="0.25">
      <c r="A49" s="45" t="s">
        <v>205</v>
      </c>
      <c r="B49" s="46" t="s">
        <v>206</v>
      </c>
      <c r="C49" s="46"/>
      <c r="D49" s="25">
        <v>0</v>
      </c>
      <c r="E49" s="26">
        <v>0</v>
      </c>
    </row>
    <row r="50" spans="1:5" ht="25.5" x14ac:dyDescent="0.25">
      <c r="A50" s="45" t="s">
        <v>207</v>
      </c>
      <c r="B50" s="46" t="s">
        <v>208</v>
      </c>
      <c r="C50" s="46"/>
      <c r="D50" s="25">
        <v>1965478479</v>
      </c>
      <c r="E50" s="26">
        <v>1606797312</v>
      </c>
    </row>
    <row r="51" spans="1:5" ht="38.25" x14ac:dyDescent="0.25">
      <c r="A51" s="45" t="s">
        <v>209</v>
      </c>
      <c r="B51" s="46" t="s">
        <v>210</v>
      </c>
      <c r="C51" s="46"/>
      <c r="D51" s="25">
        <v>0</v>
      </c>
      <c r="E51" s="26">
        <v>0</v>
      </c>
    </row>
    <row r="52" spans="1:5" ht="38.25" x14ac:dyDescent="0.25">
      <c r="A52" s="45" t="s">
        <v>211</v>
      </c>
      <c r="B52" s="46" t="s">
        <v>212</v>
      </c>
      <c r="C52" s="46"/>
      <c r="D52" s="25">
        <v>0</v>
      </c>
      <c r="E52" s="26">
        <v>0</v>
      </c>
    </row>
    <row r="53" spans="1:5" ht="25.5" x14ac:dyDescent="0.25">
      <c r="A53" s="45" t="s">
        <v>213</v>
      </c>
      <c r="B53" s="46" t="s">
        <v>214</v>
      </c>
      <c r="C53" s="46"/>
      <c r="D53" s="25">
        <v>0</v>
      </c>
      <c r="E53" s="26">
        <v>0</v>
      </c>
    </row>
    <row r="54" spans="1:5" ht="25.5" x14ac:dyDescent="0.25">
      <c r="A54" s="43" t="s">
        <v>215</v>
      </c>
      <c r="B54" s="44" t="s">
        <v>216</v>
      </c>
      <c r="C54" s="44"/>
      <c r="D54" s="21">
        <f>D55+D56+D59</f>
        <v>0</v>
      </c>
      <c r="E54" s="22">
        <f>E55+E56+E59</f>
        <v>0</v>
      </c>
    </row>
    <row r="55" spans="1:5" ht="25.5" x14ac:dyDescent="0.25">
      <c r="A55" s="45" t="s">
        <v>217</v>
      </c>
      <c r="B55" s="46" t="s">
        <v>218</v>
      </c>
      <c r="C55" s="46"/>
      <c r="D55" s="25">
        <v>0</v>
      </c>
      <c r="E55" s="26">
        <v>0</v>
      </c>
    </row>
    <row r="56" spans="1:5" ht="25.5" x14ac:dyDescent="0.25">
      <c r="A56" s="45" t="s">
        <v>219</v>
      </c>
      <c r="B56" s="46" t="s">
        <v>220</v>
      </c>
      <c r="C56" s="46"/>
      <c r="D56" s="25">
        <f>D57+D58</f>
        <v>0</v>
      </c>
      <c r="E56" s="26">
        <f>E57+E58</f>
        <v>0</v>
      </c>
    </row>
    <row r="57" spans="1:5" ht="25.5" x14ac:dyDescent="0.25">
      <c r="A57" s="45" t="s">
        <v>221</v>
      </c>
      <c r="B57" s="46" t="s">
        <v>222</v>
      </c>
      <c r="C57" s="46"/>
      <c r="D57" s="25">
        <v>0</v>
      </c>
      <c r="E57" s="26">
        <v>0</v>
      </c>
    </row>
    <row r="58" spans="1:5" ht="25.5" x14ac:dyDescent="0.25">
      <c r="A58" s="43" t="s">
        <v>223</v>
      </c>
      <c r="B58" s="44" t="s">
        <v>224</v>
      </c>
      <c r="C58" s="44"/>
      <c r="D58" s="21">
        <v>0</v>
      </c>
      <c r="E58" s="22">
        <v>0</v>
      </c>
    </row>
    <row r="59" spans="1:5" ht="25.5" x14ac:dyDescent="0.25">
      <c r="A59" s="45" t="s">
        <v>225</v>
      </c>
      <c r="B59" s="46" t="s">
        <v>226</v>
      </c>
      <c r="C59" s="46"/>
      <c r="D59" s="25">
        <v>0</v>
      </c>
      <c r="E59" s="26">
        <v>0</v>
      </c>
    </row>
    <row r="60" spans="1:5" ht="25.5" x14ac:dyDescent="0.25">
      <c r="A60" s="43" t="s">
        <v>227</v>
      </c>
      <c r="B60" s="44" t="s">
        <v>228</v>
      </c>
      <c r="C60" s="44"/>
      <c r="D60" s="21">
        <v>0</v>
      </c>
      <c r="E60" s="22">
        <v>0</v>
      </c>
    </row>
    <row r="61" spans="1:5" ht="25.5" x14ac:dyDescent="0.25">
      <c r="A61" s="41" t="s">
        <v>229</v>
      </c>
      <c r="B61" s="42" t="s">
        <v>230</v>
      </c>
      <c r="C61" s="42"/>
      <c r="D61" s="17">
        <f>D17+D25+D37</f>
        <v>69698976272</v>
      </c>
      <c r="E61" s="18">
        <f>E17+E25+E37</f>
        <v>67576040307</v>
      </c>
    </row>
    <row r="62" spans="1:5" ht="25.5" x14ac:dyDescent="0.25">
      <c r="A62" s="41" t="s">
        <v>231</v>
      </c>
      <c r="B62" s="42" t="s">
        <v>232</v>
      </c>
      <c r="C62" s="42"/>
      <c r="D62" s="17">
        <v>0</v>
      </c>
      <c r="E62" s="18">
        <v>0</v>
      </c>
    </row>
    <row r="63" spans="1:5" ht="25.5" x14ac:dyDescent="0.25">
      <c r="A63" s="43" t="s">
        <v>233</v>
      </c>
      <c r="B63" s="44" t="s">
        <v>234</v>
      </c>
      <c r="C63" s="44"/>
      <c r="D63" s="21">
        <f>D64+D65</f>
        <v>0</v>
      </c>
      <c r="E63" s="22">
        <f>E64+E65</f>
        <v>0</v>
      </c>
    </row>
    <row r="64" spans="1:5" ht="25.5" x14ac:dyDescent="0.25">
      <c r="A64" s="45" t="s">
        <v>235</v>
      </c>
      <c r="B64" s="46" t="s">
        <v>236</v>
      </c>
      <c r="C64" s="46"/>
      <c r="D64" s="25">
        <v>0</v>
      </c>
      <c r="E64" s="26">
        <v>0</v>
      </c>
    </row>
    <row r="65" spans="1:5" ht="25.5" x14ac:dyDescent="0.25">
      <c r="A65" s="45" t="s">
        <v>237</v>
      </c>
      <c r="B65" s="46" t="s">
        <v>238</v>
      </c>
      <c r="C65" s="46"/>
      <c r="D65" s="25">
        <v>0</v>
      </c>
      <c r="E65" s="26">
        <v>0</v>
      </c>
    </row>
    <row r="66" spans="1:5" ht="25.5" x14ac:dyDescent="0.25">
      <c r="A66" s="43" t="s">
        <v>239</v>
      </c>
      <c r="B66" s="44" t="s">
        <v>240</v>
      </c>
      <c r="C66" s="44"/>
      <c r="D66" s="21">
        <v>0</v>
      </c>
      <c r="E66" s="22">
        <v>0</v>
      </c>
    </row>
    <row r="67" spans="1:5" ht="51" x14ac:dyDescent="0.25">
      <c r="A67" s="43" t="s">
        <v>241</v>
      </c>
      <c r="B67" s="44" t="s">
        <v>242</v>
      </c>
      <c r="C67" s="44"/>
      <c r="D67" s="21">
        <f>D68+D69</f>
        <v>5661673</v>
      </c>
      <c r="E67" s="22">
        <f>E68+E69</f>
        <v>869463</v>
      </c>
    </row>
    <row r="68" spans="1:5" ht="25.5" x14ac:dyDescent="0.25">
      <c r="A68" s="45" t="s">
        <v>243</v>
      </c>
      <c r="B68" s="46" t="s">
        <v>244</v>
      </c>
      <c r="C68" s="46"/>
      <c r="D68" s="25">
        <v>4310756</v>
      </c>
      <c r="E68" s="26">
        <v>363388</v>
      </c>
    </row>
    <row r="69" spans="1:5" ht="38.25" x14ac:dyDescent="0.25">
      <c r="A69" s="45" t="s">
        <v>245</v>
      </c>
      <c r="B69" s="46" t="s">
        <v>246</v>
      </c>
      <c r="C69" s="46"/>
      <c r="D69" s="25">
        <v>1350917</v>
      </c>
      <c r="E69" s="26">
        <v>506075</v>
      </c>
    </row>
    <row r="70" spans="1:5" ht="25.5" x14ac:dyDescent="0.25">
      <c r="A70" s="43" t="s">
        <v>247</v>
      </c>
      <c r="B70" s="44" t="s">
        <v>248</v>
      </c>
      <c r="C70" s="44"/>
      <c r="D70" s="21">
        <v>971269</v>
      </c>
      <c r="E70" s="22">
        <v>928769</v>
      </c>
    </row>
    <row r="71" spans="1:5" ht="25.5" x14ac:dyDescent="0.25">
      <c r="A71" s="43" t="s">
        <v>249</v>
      </c>
      <c r="B71" s="44" t="s">
        <v>250</v>
      </c>
      <c r="C71" s="44"/>
      <c r="D71" s="21">
        <v>0</v>
      </c>
      <c r="E71" s="22">
        <v>0</v>
      </c>
    </row>
    <row r="72" spans="1:5" ht="25.5" x14ac:dyDescent="0.25">
      <c r="A72" s="43" t="s">
        <v>251</v>
      </c>
      <c r="B72" s="44" t="s">
        <v>252</v>
      </c>
      <c r="C72" s="44"/>
      <c r="D72" s="21">
        <f>D73+D76+D77+D78+D79</f>
        <v>83725747</v>
      </c>
      <c r="E72" s="22">
        <f>E73+E76+E77+E78+E79</f>
        <v>65843818</v>
      </c>
    </row>
    <row r="73" spans="1:5" ht="25.5" x14ac:dyDescent="0.25">
      <c r="A73" s="45" t="s">
        <v>253</v>
      </c>
      <c r="B73" s="46" t="s">
        <v>254</v>
      </c>
      <c r="C73" s="46"/>
      <c r="D73" s="25">
        <f>D74+D75</f>
        <v>0</v>
      </c>
      <c r="E73" s="26">
        <f>E74+E75</f>
        <v>0</v>
      </c>
    </row>
    <row r="74" spans="1:5" ht="25.5" x14ac:dyDescent="0.25">
      <c r="A74" s="45" t="s">
        <v>255</v>
      </c>
      <c r="B74" s="46" t="s">
        <v>256</v>
      </c>
      <c r="C74" s="46"/>
      <c r="D74" s="25">
        <v>0</v>
      </c>
      <c r="E74" s="26">
        <v>0</v>
      </c>
    </row>
    <row r="75" spans="1:5" ht="25.5" x14ac:dyDescent="0.25">
      <c r="A75" s="45" t="s">
        <v>257</v>
      </c>
      <c r="B75" s="46" t="s">
        <v>258</v>
      </c>
      <c r="C75" s="46"/>
      <c r="D75" s="25">
        <v>0</v>
      </c>
      <c r="E75" s="26">
        <v>0</v>
      </c>
    </row>
    <row r="76" spans="1:5" ht="25.5" x14ac:dyDescent="0.25">
      <c r="A76" s="45" t="s">
        <v>259</v>
      </c>
      <c r="B76" s="46" t="s">
        <v>260</v>
      </c>
      <c r="C76" s="46"/>
      <c r="D76" s="25">
        <v>59425747</v>
      </c>
      <c r="E76" s="26">
        <v>49643818</v>
      </c>
    </row>
    <row r="77" spans="1:5" ht="25.5" x14ac:dyDescent="0.25">
      <c r="A77" s="45" t="s">
        <v>261</v>
      </c>
      <c r="B77" s="46" t="s">
        <v>262</v>
      </c>
      <c r="C77" s="46"/>
      <c r="D77" s="25">
        <v>0</v>
      </c>
      <c r="E77" s="26">
        <v>0</v>
      </c>
    </row>
    <row r="78" spans="1:5" ht="25.5" x14ac:dyDescent="0.25">
      <c r="A78" s="45" t="s">
        <v>263</v>
      </c>
      <c r="B78" s="46" t="s">
        <v>264</v>
      </c>
      <c r="C78" s="46"/>
      <c r="D78" s="25">
        <v>0</v>
      </c>
      <c r="E78" s="26">
        <v>0</v>
      </c>
    </row>
    <row r="79" spans="1:5" ht="38.25" x14ac:dyDescent="0.25">
      <c r="A79" s="45" t="s">
        <v>265</v>
      </c>
      <c r="B79" s="46" t="s">
        <v>266</v>
      </c>
      <c r="C79" s="46"/>
      <c r="D79" s="25">
        <v>24300000</v>
      </c>
      <c r="E79" s="26">
        <v>16200000</v>
      </c>
    </row>
    <row r="80" spans="1:5" ht="25.5" x14ac:dyDescent="0.25">
      <c r="A80" s="43" t="s">
        <v>267</v>
      </c>
      <c r="B80" s="44" t="s">
        <v>268</v>
      </c>
      <c r="C80" s="44"/>
      <c r="D80" s="21">
        <f>D81+D82</f>
        <v>187</v>
      </c>
      <c r="E80" s="22">
        <f>E81+E82</f>
        <v>6500187</v>
      </c>
    </row>
    <row r="81" spans="1:5" ht="25.5" x14ac:dyDescent="0.25">
      <c r="A81" s="45" t="s">
        <v>269</v>
      </c>
      <c r="B81" s="46" t="s">
        <v>270</v>
      </c>
      <c r="C81" s="46"/>
      <c r="D81" s="25">
        <v>187</v>
      </c>
      <c r="E81" s="26">
        <v>6500187</v>
      </c>
    </row>
    <row r="82" spans="1:5" ht="25.5" x14ac:dyDescent="0.25">
      <c r="A82" s="45" t="s">
        <v>271</v>
      </c>
      <c r="B82" s="46" t="s">
        <v>272</v>
      </c>
      <c r="C82" s="46"/>
      <c r="D82" s="25">
        <v>0</v>
      </c>
      <c r="E82" s="26">
        <v>0</v>
      </c>
    </row>
    <row r="83" spans="1:5" ht="25.5" x14ac:dyDescent="0.25">
      <c r="A83" s="43" t="s">
        <v>273</v>
      </c>
      <c r="B83" s="44" t="s">
        <v>274</v>
      </c>
      <c r="C83" s="44"/>
      <c r="D83" s="21">
        <v>0</v>
      </c>
      <c r="E83" s="22">
        <v>0</v>
      </c>
    </row>
    <row r="84" spans="1:5" ht="25.5" x14ac:dyDescent="0.25">
      <c r="A84" s="43" t="s">
        <v>275</v>
      </c>
      <c r="B84" s="44" t="s">
        <v>276</v>
      </c>
      <c r="C84" s="44"/>
      <c r="D84" s="21">
        <f>D85+D86+D90+D91+D92</f>
        <v>130799073</v>
      </c>
      <c r="E84" s="22">
        <f>E85+E86+E90+E91+E92</f>
        <v>132871593</v>
      </c>
    </row>
    <row r="85" spans="1:5" ht="25.5" x14ac:dyDescent="0.25">
      <c r="A85" s="45" t="s">
        <v>277</v>
      </c>
      <c r="B85" s="46" t="s">
        <v>278</v>
      </c>
      <c r="C85" s="46"/>
      <c r="D85" s="25">
        <v>78399073</v>
      </c>
      <c r="E85" s="26">
        <v>80471593</v>
      </c>
    </row>
    <row r="86" spans="1:5" ht="25.5" x14ac:dyDescent="0.25">
      <c r="A86" s="45" t="s">
        <v>279</v>
      </c>
      <c r="B86" s="46" t="s">
        <v>280</v>
      </c>
      <c r="C86" s="46"/>
      <c r="D86" s="25">
        <f>D87+D88+D89</f>
        <v>15000000</v>
      </c>
      <c r="E86" s="26">
        <f>E87+E88+E89</f>
        <v>15000000</v>
      </c>
    </row>
    <row r="87" spans="1:5" ht="25.5" x14ac:dyDescent="0.25">
      <c r="A87" s="45" t="s">
        <v>281</v>
      </c>
      <c r="B87" s="46" t="s">
        <v>282</v>
      </c>
      <c r="C87" s="46"/>
      <c r="D87" s="25">
        <v>15000000</v>
      </c>
      <c r="E87" s="26">
        <v>15000000</v>
      </c>
    </row>
    <row r="88" spans="1:5" ht="25.5" x14ac:dyDescent="0.25">
      <c r="A88" s="45" t="s">
        <v>283</v>
      </c>
      <c r="B88" s="46" t="s">
        <v>284</v>
      </c>
      <c r="C88" s="46"/>
      <c r="D88" s="25">
        <v>0</v>
      </c>
      <c r="E88" s="26">
        <v>0</v>
      </c>
    </row>
    <row r="89" spans="1:5" ht="25.5" x14ac:dyDescent="0.25">
      <c r="A89" s="45" t="s">
        <v>285</v>
      </c>
      <c r="B89" s="46" t="s">
        <v>286</v>
      </c>
      <c r="C89" s="46"/>
      <c r="D89" s="25">
        <v>0</v>
      </c>
      <c r="E89" s="26">
        <v>0</v>
      </c>
    </row>
    <row r="90" spans="1:5" ht="25.5" x14ac:dyDescent="0.25">
      <c r="A90" s="45" t="s">
        <v>287</v>
      </c>
      <c r="B90" s="46" t="s">
        <v>288</v>
      </c>
      <c r="C90" s="46"/>
      <c r="D90" s="25">
        <v>16500000</v>
      </c>
      <c r="E90" s="26">
        <v>16500000</v>
      </c>
    </row>
    <row r="91" spans="1:5" ht="25.5" x14ac:dyDescent="0.25">
      <c r="A91" s="45" t="s">
        <v>289</v>
      </c>
      <c r="B91" s="46" t="s">
        <v>290</v>
      </c>
      <c r="C91" s="46"/>
      <c r="D91" s="25">
        <v>7700000</v>
      </c>
      <c r="E91" s="26">
        <v>7700000</v>
      </c>
    </row>
    <row r="92" spans="1:5" ht="25.5" x14ac:dyDescent="0.25">
      <c r="A92" s="45" t="s">
        <v>291</v>
      </c>
      <c r="B92" s="46" t="s">
        <v>292</v>
      </c>
      <c r="C92" s="46"/>
      <c r="D92" s="25">
        <v>13200000</v>
      </c>
      <c r="E92" s="26">
        <v>13200000</v>
      </c>
    </row>
    <row r="93" spans="1:5" ht="25.5" x14ac:dyDescent="0.25">
      <c r="A93" s="43" t="s">
        <v>293</v>
      </c>
      <c r="B93" s="44" t="s">
        <v>294</v>
      </c>
      <c r="C93" s="44"/>
      <c r="D93" s="21">
        <f>D94+D95+D96+D97+D98+D99</f>
        <v>4958886</v>
      </c>
      <c r="E93" s="22">
        <f>E94+E95+E96+E97+E98+E99</f>
        <v>4136972</v>
      </c>
    </row>
    <row r="94" spans="1:5" ht="25.5" x14ac:dyDescent="0.25">
      <c r="A94" s="45" t="s">
        <v>295</v>
      </c>
      <c r="B94" s="46" t="s">
        <v>296</v>
      </c>
      <c r="C94" s="46"/>
      <c r="D94" s="25">
        <v>0</v>
      </c>
      <c r="E94" s="26">
        <v>0</v>
      </c>
    </row>
    <row r="95" spans="1:5" ht="38.25" x14ac:dyDescent="0.25">
      <c r="A95" s="45" t="s">
        <v>297</v>
      </c>
      <c r="B95" s="46" t="s">
        <v>298</v>
      </c>
      <c r="C95" s="46"/>
      <c r="D95" s="25">
        <v>0</v>
      </c>
      <c r="E95" s="26">
        <v>0</v>
      </c>
    </row>
    <row r="96" spans="1:5" ht="25.5" x14ac:dyDescent="0.25">
      <c r="A96" s="45" t="s">
        <v>299</v>
      </c>
      <c r="B96" s="46" t="s">
        <v>300</v>
      </c>
      <c r="C96" s="46"/>
      <c r="D96" s="25">
        <v>4958886</v>
      </c>
      <c r="E96" s="26">
        <v>4136972</v>
      </c>
    </row>
    <row r="97" spans="1:5" ht="25.5" x14ac:dyDescent="0.25">
      <c r="A97" s="45" t="s">
        <v>301</v>
      </c>
      <c r="B97" s="46" t="s">
        <v>302</v>
      </c>
      <c r="C97" s="46"/>
      <c r="D97" s="25">
        <v>0</v>
      </c>
      <c r="E97" s="26">
        <v>0</v>
      </c>
    </row>
    <row r="98" spans="1:5" ht="25.5" x14ac:dyDescent="0.25">
      <c r="A98" s="45" t="s">
        <v>303</v>
      </c>
      <c r="B98" s="46" t="s">
        <v>304</v>
      </c>
      <c r="C98" s="46"/>
      <c r="D98" s="25">
        <v>0</v>
      </c>
      <c r="E98" s="26">
        <v>0</v>
      </c>
    </row>
    <row r="99" spans="1:5" ht="25.5" x14ac:dyDescent="0.25">
      <c r="A99" s="45" t="s">
        <v>305</v>
      </c>
      <c r="B99" s="46" t="s">
        <v>306</v>
      </c>
      <c r="C99" s="46"/>
      <c r="D99" s="25">
        <v>0</v>
      </c>
      <c r="E99" s="26">
        <v>0</v>
      </c>
    </row>
    <row r="100" spans="1:5" ht="25.5" x14ac:dyDescent="0.25">
      <c r="A100" s="41" t="s">
        <v>307</v>
      </c>
      <c r="B100" s="42" t="s">
        <v>308</v>
      </c>
      <c r="C100" s="42"/>
      <c r="D100" s="17">
        <f>D63+D66+D67+D70+D71+D72+D80+D83+D84+D93</f>
        <v>226116835</v>
      </c>
      <c r="E100" s="18">
        <f>E63+E66+E67+E70+E71+E72+E80+E83+E84+E93</f>
        <v>211150802</v>
      </c>
    </row>
    <row r="101" spans="1:5" ht="38.25" x14ac:dyDescent="0.25">
      <c r="A101" s="41" t="s">
        <v>309</v>
      </c>
      <c r="B101" s="42" t="s">
        <v>310</v>
      </c>
      <c r="C101" s="42"/>
      <c r="D101" s="17">
        <f>D61-D100</f>
        <v>69472859437</v>
      </c>
      <c r="E101" s="18">
        <f>E61-E100</f>
        <v>67364889505</v>
      </c>
    </row>
    <row r="102" spans="1:5" ht="25.5" x14ac:dyDescent="0.25">
      <c r="A102" s="43" t="s">
        <v>311</v>
      </c>
      <c r="B102" s="44" t="s">
        <v>312</v>
      </c>
      <c r="C102" s="44"/>
      <c r="D102" s="21">
        <f>D103+D104</f>
        <v>57809375800</v>
      </c>
      <c r="E102" s="22">
        <f>E103+E104</f>
        <v>56946238000</v>
      </c>
    </row>
    <row r="103" spans="1:5" ht="25.5" x14ac:dyDescent="0.25">
      <c r="A103" s="43" t="s">
        <v>313</v>
      </c>
      <c r="B103" s="44" t="s">
        <v>314</v>
      </c>
      <c r="C103" s="44"/>
      <c r="D103" s="21">
        <v>174212768900</v>
      </c>
      <c r="E103" s="22">
        <v>173289943200</v>
      </c>
    </row>
    <row r="104" spans="1:5" ht="25.5" x14ac:dyDescent="0.25">
      <c r="A104" s="43" t="s">
        <v>315</v>
      </c>
      <c r="B104" s="44" t="s">
        <v>316</v>
      </c>
      <c r="C104" s="44"/>
      <c r="D104" s="21">
        <v>-116403393100</v>
      </c>
      <c r="E104" s="22">
        <v>-116343705200</v>
      </c>
    </row>
    <row r="105" spans="1:5" ht="25.5" x14ac:dyDescent="0.25">
      <c r="A105" s="43" t="s">
        <v>317</v>
      </c>
      <c r="B105" s="44" t="s">
        <v>318</v>
      </c>
      <c r="C105" s="44"/>
      <c r="D105" s="21">
        <v>-13134483216</v>
      </c>
      <c r="E105" s="22">
        <v>-13291399297</v>
      </c>
    </row>
    <row r="106" spans="1:5" ht="25.5" x14ac:dyDescent="0.25">
      <c r="A106" s="43" t="s">
        <v>319</v>
      </c>
      <c r="B106" s="44" t="s">
        <v>320</v>
      </c>
      <c r="C106" s="44"/>
      <c r="D106" s="21">
        <f>D107+D108</f>
        <v>24797966853</v>
      </c>
      <c r="E106" s="22">
        <f>E107+E108</f>
        <v>23710050802</v>
      </c>
    </row>
    <row r="107" spans="1:5" ht="25.5" x14ac:dyDescent="0.25">
      <c r="A107" s="45" t="s">
        <v>321</v>
      </c>
      <c r="B107" s="46" t="s">
        <v>322</v>
      </c>
      <c r="C107" s="46"/>
      <c r="D107" s="25">
        <v>23710050802</v>
      </c>
      <c r="E107" s="26">
        <v>22860153896</v>
      </c>
    </row>
    <row r="108" spans="1:5" ht="25.5" x14ac:dyDescent="0.25">
      <c r="A108" s="45" t="s">
        <v>323</v>
      </c>
      <c r="B108" s="46" t="s">
        <v>324</v>
      </c>
      <c r="C108" s="46"/>
      <c r="D108" s="25">
        <v>1087916051</v>
      </c>
      <c r="E108" s="26">
        <v>849896906</v>
      </c>
    </row>
    <row r="109" spans="1:5" ht="38.25" x14ac:dyDescent="0.25">
      <c r="A109" s="47" t="s">
        <v>325</v>
      </c>
      <c r="B109" s="48" t="s">
        <v>326</v>
      </c>
      <c r="C109" s="48"/>
      <c r="D109" s="49">
        <v>12017.57</v>
      </c>
      <c r="E109" s="50">
        <v>11829.55</v>
      </c>
    </row>
    <row r="110" spans="1:5" ht="25.5" x14ac:dyDescent="0.25">
      <c r="A110" s="41" t="s">
        <v>327</v>
      </c>
      <c r="B110" s="42" t="s">
        <v>328</v>
      </c>
      <c r="C110" s="42"/>
      <c r="D110" s="17">
        <f>D111+D112</f>
        <v>0</v>
      </c>
      <c r="E110" s="18">
        <f>E111+E112</f>
        <v>0</v>
      </c>
    </row>
    <row r="111" spans="1:5" ht="25.5" x14ac:dyDescent="0.25">
      <c r="A111" s="43" t="s">
        <v>329</v>
      </c>
      <c r="B111" s="44" t="s">
        <v>330</v>
      </c>
      <c r="C111" s="44"/>
      <c r="D111" s="21">
        <v>0</v>
      </c>
      <c r="E111" s="22">
        <v>0</v>
      </c>
    </row>
    <row r="112" spans="1:5" ht="38.25" x14ac:dyDescent="0.25">
      <c r="A112" s="43" t="s">
        <v>331</v>
      </c>
      <c r="B112" s="44" t="s">
        <v>332</v>
      </c>
      <c r="C112" s="44"/>
      <c r="D112" s="21">
        <v>0</v>
      </c>
      <c r="E112" s="22">
        <v>0</v>
      </c>
    </row>
    <row r="113" spans="1:5" ht="25.5" x14ac:dyDescent="0.25">
      <c r="A113" s="41" t="s">
        <v>333</v>
      </c>
      <c r="B113" s="42" t="s">
        <v>334</v>
      </c>
      <c r="C113" s="42"/>
      <c r="D113" s="17">
        <v>0</v>
      </c>
      <c r="E113" s="18">
        <v>0</v>
      </c>
    </row>
    <row r="114" spans="1:5" ht="25.5" x14ac:dyDescent="0.25">
      <c r="A114" s="43" t="s">
        <v>335</v>
      </c>
      <c r="B114" s="44" t="s">
        <v>336</v>
      </c>
      <c r="C114" s="44"/>
      <c r="D114" s="21">
        <v>0</v>
      </c>
      <c r="E114" s="22">
        <v>0</v>
      </c>
    </row>
    <row r="115" spans="1:5" ht="25.5" x14ac:dyDescent="0.25">
      <c r="A115" s="43" t="s">
        <v>337</v>
      </c>
      <c r="B115" s="44" t="s">
        <v>338</v>
      </c>
      <c r="C115" s="44"/>
      <c r="D115" s="21">
        <v>0</v>
      </c>
      <c r="E115" s="22">
        <v>0</v>
      </c>
    </row>
    <row r="116" spans="1:5" ht="25.5" x14ac:dyDescent="0.25">
      <c r="A116" s="43" t="s">
        <v>339</v>
      </c>
      <c r="B116" s="44" t="s">
        <v>340</v>
      </c>
      <c r="C116" s="44"/>
      <c r="D116" s="21">
        <v>0</v>
      </c>
      <c r="E116" s="22">
        <v>0</v>
      </c>
    </row>
    <row r="117" spans="1:5" ht="25.5" x14ac:dyDescent="0.25">
      <c r="A117" s="51" t="s">
        <v>341</v>
      </c>
      <c r="B117" s="52" t="s">
        <v>342</v>
      </c>
      <c r="C117" s="52"/>
      <c r="D117" s="275">
        <v>5780937.5800000001</v>
      </c>
      <c r="E117" s="276">
        <v>5694623.7999999998</v>
      </c>
    </row>
    <row r="118" spans="1:5" ht="10.5" customHeight="1" x14ac:dyDescent="0.25">
      <c r="A118" s="1"/>
      <c r="B118" s="1"/>
      <c r="C118" s="1"/>
      <c r="D118" s="1"/>
    </row>
    <row r="119" spans="1:5" ht="15" customHeight="1" x14ac:dyDescent="0.2">
      <c r="A119" s="31"/>
      <c r="B119" s="5"/>
      <c r="C119" s="32"/>
    </row>
    <row r="120" spans="1:5" ht="15" customHeight="1" x14ac:dyDescent="0.2">
      <c r="A120" s="6"/>
      <c r="B120" s="33"/>
      <c r="C120" s="34"/>
    </row>
    <row r="121" spans="1:5" ht="15.75" customHeight="1" x14ac:dyDescent="0.25">
      <c r="A121" s="1"/>
      <c r="B121" s="1"/>
      <c r="C121" s="1"/>
      <c r="D121" s="1"/>
    </row>
    <row r="122" spans="1:5" ht="15.75" customHeight="1" x14ac:dyDescent="0.25">
      <c r="A122" s="1"/>
      <c r="B122" s="1"/>
      <c r="C122" s="1"/>
      <c r="D122" s="1"/>
    </row>
  </sheetData>
  <printOptions horizontalCentered="1"/>
  <pageMargins left="0" right="0" top="0.5899999737739563" bottom="0.5899999737739563" header="0.5" footer="0.5"/>
  <pageSetup paperSize="9" scale="99" orientation="portrait"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E288CA8-ED2D-45FE-BD05-FB575C5B207A}">
  <sheetPr>
    <tabColor theme="5" tint="0.59999389629810485"/>
    <outlinePr summaryBelow="0"/>
  </sheetPr>
  <dimension ref="A1:H101"/>
  <sheetViews>
    <sheetView showGridLines="0" showZeros="0" showOutlineSymbols="0" view="pageBreakPreview" zoomScale="115" zoomScaleNormal="100" zoomScaleSheetLayoutView="115" workbookViewId="0"/>
  </sheetViews>
  <sheetFormatPr defaultRowHeight="15" x14ac:dyDescent="0.25"/>
  <cols>
    <col min="1" max="1" width="5.7109375" style="3" customWidth="1"/>
    <col min="2" max="2" width="32.140625" style="3" customWidth="1"/>
    <col min="3" max="3" width="9.28515625" style="3" customWidth="1"/>
    <col min="4" max="6" width="17.140625" style="3" customWidth="1"/>
    <col min="7" max="256" width="9.140625" style="3"/>
    <col min="257" max="257" width="5.7109375" style="3" customWidth="1"/>
    <col min="258" max="258" width="32.140625" style="3" customWidth="1"/>
    <col min="259" max="259" width="9.28515625" style="3" customWidth="1"/>
    <col min="260" max="262" width="17.140625" style="3" customWidth="1"/>
    <col min="263" max="512" width="9.140625" style="3"/>
    <col min="513" max="513" width="5.7109375" style="3" customWidth="1"/>
    <col min="514" max="514" width="32.140625" style="3" customWidth="1"/>
    <col min="515" max="515" width="9.28515625" style="3" customWidth="1"/>
    <col min="516" max="518" width="17.140625" style="3" customWidth="1"/>
    <col min="519" max="768" width="9.140625" style="3"/>
    <col min="769" max="769" width="5.7109375" style="3" customWidth="1"/>
    <col min="770" max="770" width="32.140625" style="3" customWidth="1"/>
    <col min="771" max="771" width="9.28515625" style="3" customWidth="1"/>
    <col min="772" max="774" width="17.140625" style="3" customWidth="1"/>
    <col min="775" max="1024" width="9.140625" style="3"/>
    <col min="1025" max="1025" width="5.7109375" style="3" customWidth="1"/>
    <col min="1026" max="1026" width="32.140625" style="3" customWidth="1"/>
    <col min="1027" max="1027" width="9.28515625" style="3" customWidth="1"/>
    <col min="1028" max="1030" width="17.140625" style="3" customWidth="1"/>
    <col min="1031" max="1280" width="9.140625" style="3"/>
    <col min="1281" max="1281" width="5.7109375" style="3" customWidth="1"/>
    <col min="1282" max="1282" width="32.140625" style="3" customWidth="1"/>
    <col min="1283" max="1283" width="9.28515625" style="3" customWidth="1"/>
    <col min="1284" max="1286" width="17.140625" style="3" customWidth="1"/>
    <col min="1287" max="1536" width="9.140625" style="3"/>
    <col min="1537" max="1537" width="5.7109375" style="3" customWidth="1"/>
    <col min="1538" max="1538" width="32.140625" style="3" customWidth="1"/>
    <col min="1539" max="1539" width="9.28515625" style="3" customWidth="1"/>
    <col min="1540" max="1542" width="17.140625" style="3" customWidth="1"/>
    <col min="1543" max="1792" width="9.140625" style="3"/>
    <col min="1793" max="1793" width="5.7109375" style="3" customWidth="1"/>
    <col min="1794" max="1794" width="32.140625" style="3" customWidth="1"/>
    <col min="1795" max="1795" width="9.28515625" style="3" customWidth="1"/>
    <col min="1796" max="1798" width="17.140625" style="3" customWidth="1"/>
    <col min="1799" max="2048" width="9.140625" style="3"/>
    <col min="2049" max="2049" width="5.7109375" style="3" customWidth="1"/>
    <col min="2050" max="2050" width="32.140625" style="3" customWidth="1"/>
    <col min="2051" max="2051" width="9.28515625" style="3" customWidth="1"/>
    <col min="2052" max="2054" width="17.140625" style="3" customWidth="1"/>
    <col min="2055" max="2304" width="9.140625" style="3"/>
    <col min="2305" max="2305" width="5.7109375" style="3" customWidth="1"/>
    <col min="2306" max="2306" width="32.140625" style="3" customWidth="1"/>
    <col min="2307" max="2307" width="9.28515625" style="3" customWidth="1"/>
    <col min="2308" max="2310" width="17.140625" style="3" customWidth="1"/>
    <col min="2311" max="2560" width="9.140625" style="3"/>
    <col min="2561" max="2561" width="5.7109375" style="3" customWidth="1"/>
    <col min="2562" max="2562" width="32.140625" style="3" customWidth="1"/>
    <col min="2563" max="2563" width="9.28515625" style="3" customWidth="1"/>
    <col min="2564" max="2566" width="17.140625" style="3" customWidth="1"/>
    <col min="2567" max="2816" width="9.140625" style="3"/>
    <col min="2817" max="2817" width="5.7109375" style="3" customWidth="1"/>
    <col min="2818" max="2818" width="32.140625" style="3" customWidth="1"/>
    <col min="2819" max="2819" width="9.28515625" style="3" customWidth="1"/>
    <col min="2820" max="2822" width="17.140625" style="3" customWidth="1"/>
    <col min="2823" max="3072" width="9.140625" style="3"/>
    <col min="3073" max="3073" width="5.7109375" style="3" customWidth="1"/>
    <col min="3074" max="3074" width="32.140625" style="3" customWidth="1"/>
    <col min="3075" max="3075" width="9.28515625" style="3" customWidth="1"/>
    <col min="3076" max="3078" width="17.140625" style="3" customWidth="1"/>
    <col min="3079" max="3328" width="9.140625" style="3"/>
    <col min="3329" max="3329" width="5.7109375" style="3" customWidth="1"/>
    <col min="3330" max="3330" width="32.140625" style="3" customWidth="1"/>
    <col min="3331" max="3331" width="9.28515625" style="3" customWidth="1"/>
    <col min="3332" max="3334" width="17.140625" style="3" customWidth="1"/>
    <col min="3335" max="3584" width="9.140625" style="3"/>
    <col min="3585" max="3585" width="5.7109375" style="3" customWidth="1"/>
    <col min="3586" max="3586" width="32.140625" style="3" customWidth="1"/>
    <col min="3587" max="3587" width="9.28515625" style="3" customWidth="1"/>
    <col min="3588" max="3590" width="17.140625" style="3" customWidth="1"/>
    <col min="3591" max="3840" width="9.140625" style="3"/>
    <col min="3841" max="3841" width="5.7109375" style="3" customWidth="1"/>
    <col min="3842" max="3842" width="32.140625" style="3" customWidth="1"/>
    <col min="3843" max="3843" width="9.28515625" style="3" customWidth="1"/>
    <col min="3844" max="3846" width="17.140625" style="3" customWidth="1"/>
    <col min="3847" max="4096" width="9.140625" style="3"/>
    <col min="4097" max="4097" width="5.7109375" style="3" customWidth="1"/>
    <col min="4098" max="4098" width="32.140625" style="3" customWidth="1"/>
    <col min="4099" max="4099" width="9.28515625" style="3" customWidth="1"/>
    <col min="4100" max="4102" width="17.140625" style="3" customWidth="1"/>
    <col min="4103" max="4352" width="9.140625" style="3"/>
    <col min="4353" max="4353" width="5.7109375" style="3" customWidth="1"/>
    <col min="4354" max="4354" width="32.140625" style="3" customWidth="1"/>
    <col min="4355" max="4355" width="9.28515625" style="3" customWidth="1"/>
    <col min="4356" max="4358" width="17.140625" style="3" customWidth="1"/>
    <col min="4359" max="4608" width="9.140625" style="3"/>
    <col min="4609" max="4609" width="5.7109375" style="3" customWidth="1"/>
    <col min="4610" max="4610" width="32.140625" style="3" customWidth="1"/>
    <col min="4611" max="4611" width="9.28515625" style="3" customWidth="1"/>
    <col min="4612" max="4614" width="17.140625" style="3" customWidth="1"/>
    <col min="4615" max="4864" width="9.140625" style="3"/>
    <col min="4865" max="4865" width="5.7109375" style="3" customWidth="1"/>
    <col min="4866" max="4866" width="32.140625" style="3" customWidth="1"/>
    <col min="4867" max="4867" width="9.28515625" style="3" customWidth="1"/>
    <col min="4868" max="4870" width="17.140625" style="3" customWidth="1"/>
    <col min="4871" max="5120" width="9.140625" style="3"/>
    <col min="5121" max="5121" width="5.7109375" style="3" customWidth="1"/>
    <col min="5122" max="5122" width="32.140625" style="3" customWidth="1"/>
    <col min="5123" max="5123" width="9.28515625" style="3" customWidth="1"/>
    <col min="5124" max="5126" width="17.140625" style="3" customWidth="1"/>
    <col min="5127" max="5376" width="9.140625" style="3"/>
    <col min="5377" max="5377" width="5.7109375" style="3" customWidth="1"/>
    <col min="5378" max="5378" width="32.140625" style="3" customWidth="1"/>
    <col min="5379" max="5379" width="9.28515625" style="3" customWidth="1"/>
    <col min="5380" max="5382" width="17.140625" style="3" customWidth="1"/>
    <col min="5383" max="5632" width="9.140625" style="3"/>
    <col min="5633" max="5633" width="5.7109375" style="3" customWidth="1"/>
    <col min="5634" max="5634" width="32.140625" style="3" customWidth="1"/>
    <col min="5635" max="5635" width="9.28515625" style="3" customWidth="1"/>
    <col min="5636" max="5638" width="17.140625" style="3" customWidth="1"/>
    <col min="5639" max="5888" width="9.140625" style="3"/>
    <col min="5889" max="5889" width="5.7109375" style="3" customWidth="1"/>
    <col min="5890" max="5890" width="32.140625" style="3" customWidth="1"/>
    <col min="5891" max="5891" width="9.28515625" style="3" customWidth="1"/>
    <col min="5892" max="5894" width="17.140625" style="3" customWidth="1"/>
    <col min="5895" max="6144" width="9.140625" style="3"/>
    <col min="6145" max="6145" width="5.7109375" style="3" customWidth="1"/>
    <col min="6146" max="6146" width="32.140625" style="3" customWidth="1"/>
    <col min="6147" max="6147" width="9.28515625" style="3" customWidth="1"/>
    <col min="6148" max="6150" width="17.140625" style="3" customWidth="1"/>
    <col min="6151" max="6400" width="9.140625" style="3"/>
    <col min="6401" max="6401" width="5.7109375" style="3" customWidth="1"/>
    <col min="6402" max="6402" width="32.140625" style="3" customWidth="1"/>
    <col min="6403" max="6403" width="9.28515625" style="3" customWidth="1"/>
    <col min="6404" max="6406" width="17.140625" style="3" customWidth="1"/>
    <col min="6407" max="6656" width="9.140625" style="3"/>
    <col min="6657" max="6657" width="5.7109375" style="3" customWidth="1"/>
    <col min="6658" max="6658" width="32.140625" style="3" customWidth="1"/>
    <col min="6659" max="6659" width="9.28515625" style="3" customWidth="1"/>
    <col min="6660" max="6662" width="17.140625" style="3" customWidth="1"/>
    <col min="6663" max="6912" width="9.140625" style="3"/>
    <col min="6913" max="6913" width="5.7109375" style="3" customWidth="1"/>
    <col min="6914" max="6914" width="32.140625" style="3" customWidth="1"/>
    <col min="6915" max="6915" width="9.28515625" style="3" customWidth="1"/>
    <col min="6916" max="6918" width="17.140625" style="3" customWidth="1"/>
    <col min="6919" max="7168" width="9.140625" style="3"/>
    <col min="7169" max="7169" width="5.7109375" style="3" customWidth="1"/>
    <col min="7170" max="7170" width="32.140625" style="3" customWidth="1"/>
    <col min="7171" max="7171" width="9.28515625" style="3" customWidth="1"/>
    <col min="7172" max="7174" width="17.140625" style="3" customWidth="1"/>
    <col min="7175" max="7424" width="9.140625" style="3"/>
    <col min="7425" max="7425" width="5.7109375" style="3" customWidth="1"/>
    <col min="7426" max="7426" width="32.140625" style="3" customWidth="1"/>
    <col min="7427" max="7427" width="9.28515625" style="3" customWidth="1"/>
    <col min="7428" max="7430" width="17.140625" style="3" customWidth="1"/>
    <col min="7431" max="7680" width="9.140625" style="3"/>
    <col min="7681" max="7681" width="5.7109375" style="3" customWidth="1"/>
    <col min="7682" max="7682" width="32.140625" style="3" customWidth="1"/>
    <col min="7683" max="7683" width="9.28515625" style="3" customWidth="1"/>
    <col min="7684" max="7686" width="17.140625" style="3" customWidth="1"/>
    <col min="7687" max="7936" width="9.140625" style="3"/>
    <col min="7937" max="7937" width="5.7109375" style="3" customWidth="1"/>
    <col min="7938" max="7938" width="32.140625" style="3" customWidth="1"/>
    <col min="7939" max="7939" width="9.28515625" style="3" customWidth="1"/>
    <col min="7940" max="7942" width="17.140625" style="3" customWidth="1"/>
    <col min="7943" max="8192" width="9.140625" style="3"/>
    <col min="8193" max="8193" width="5.7109375" style="3" customWidth="1"/>
    <col min="8194" max="8194" width="32.140625" style="3" customWidth="1"/>
    <col min="8195" max="8195" width="9.28515625" style="3" customWidth="1"/>
    <col min="8196" max="8198" width="17.140625" style="3" customWidth="1"/>
    <col min="8199" max="8448" width="9.140625" style="3"/>
    <col min="8449" max="8449" width="5.7109375" style="3" customWidth="1"/>
    <col min="8450" max="8450" width="32.140625" style="3" customWidth="1"/>
    <col min="8451" max="8451" width="9.28515625" style="3" customWidth="1"/>
    <col min="8452" max="8454" width="17.140625" style="3" customWidth="1"/>
    <col min="8455" max="8704" width="9.140625" style="3"/>
    <col min="8705" max="8705" width="5.7109375" style="3" customWidth="1"/>
    <col min="8706" max="8706" width="32.140625" style="3" customWidth="1"/>
    <col min="8707" max="8707" width="9.28515625" style="3" customWidth="1"/>
    <col min="8708" max="8710" width="17.140625" style="3" customWidth="1"/>
    <col min="8711" max="8960" width="9.140625" style="3"/>
    <col min="8961" max="8961" width="5.7109375" style="3" customWidth="1"/>
    <col min="8962" max="8962" width="32.140625" style="3" customWidth="1"/>
    <col min="8963" max="8963" width="9.28515625" style="3" customWidth="1"/>
    <col min="8964" max="8966" width="17.140625" style="3" customWidth="1"/>
    <col min="8967" max="9216" width="9.140625" style="3"/>
    <col min="9217" max="9217" width="5.7109375" style="3" customWidth="1"/>
    <col min="9218" max="9218" width="32.140625" style="3" customWidth="1"/>
    <col min="9219" max="9219" width="9.28515625" style="3" customWidth="1"/>
    <col min="9220" max="9222" width="17.140625" style="3" customWidth="1"/>
    <col min="9223" max="9472" width="9.140625" style="3"/>
    <col min="9473" max="9473" width="5.7109375" style="3" customWidth="1"/>
    <col min="9474" max="9474" width="32.140625" style="3" customWidth="1"/>
    <col min="9475" max="9475" width="9.28515625" style="3" customWidth="1"/>
    <col min="9476" max="9478" width="17.140625" style="3" customWidth="1"/>
    <col min="9479" max="9728" width="9.140625" style="3"/>
    <col min="9729" max="9729" width="5.7109375" style="3" customWidth="1"/>
    <col min="9730" max="9730" width="32.140625" style="3" customWidth="1"/>
    <col min="9731" max="9731" width="9.28515625" style="3" customWidth="1"/>
    <col min="9732" max="9734" width="17.140625" style="3" customWidth="1"/>
    <col min="9735" max="9984" width="9.140625" style="3"/>
    <col min="9985" max="9985" width="5.7109375" style="3" customWidth="1"/>
    <col min="9986" max="9986" width="32.140625" style="3" customWidth="1"/>
    <col min="9987" max="9987" width="9.28515625" style="3" customWidth="1"/>
    <col min="9988" max="9990" width="17.140625" style="3" customWidth="1"/>
    <col min="9991" max="10240" width="9.140625" style="3"/>
    <col min="10241" max="10241" width="5.7109375" style="3" customWidth="1"/>
    <col min="10242" max="10242" width="32.140625" style="3" customWidth="1"/>
    <col min="10243" max="10243" width="9.28515625" style="3" customWidth="1"/>
    <col min="10244" max="10246" width="17.140625" style="3" customWidth="1"/>
    <col min="10247" max="10496" width="9.140625" style="3"/>
    <col min="10497" max="10497" width="5.7109375" style="3" customWidth="1"/>
    <col min="10498" max="10498" width="32.140625" style="3" customWidth="1"/>
    <col min="10499" max="10499" width="9.28515625" style="3" customWidth="1"/>
    <col min="10500" max="10502" width="17.140625" style="3" customWidth="1"/>
    <col min="10503" max="10752" width="9.140625" style="3"/>
    <col min="10753" max="10753" width="5.7109375" style="3" customWidth="1"/>
    <col min="10754" max="10754" width="32.140625" style="3" customWidth="1"/>
    <col min="10755" max="10755" width="9.28515625" style="3" customWidth="1"/>
    <col min="10756" max="10758" width="17.140625" style="3" customWidth="1"/>
    <col min="10759" max="11008" width="9.140625" style="3"/>
    <col min="11009" max="11009" width="5.7109375" style="3" customWidth="1"/>
    <col min="11010" max="11010" width="32.140625" style="3" customWidth="1"/>
    <col min="11011" max="11011" width="9.28515625" style="3" customWidth="1"/>
    <col min="11012" max="11014" width="17.140625" style="3" customWidth="1"/>
    <col min="11015" max="11264" width="9.140625" style="3"/>
    <col min="11265" max="11265" width="5.7109375" style="3" customWidth="1"/>
    <col min="11266" max="11266" width="32.140625" style="3" customWidth="1"/>
    <col min="11267" max="11267" width="9.28515625" style="3" customWidth="1"/>
    <col min="11268" max="11270" width="17.140625" style="3" customWidth="1"/>
    <col min="11271" max="11520" width="9.140625" style="3"/>
    <col min="11521" max="11521" width="5.7109375" style="3" customWidth="1"/>
    <col min="11522" max="11522" width="32.140625" style="3" customWidth="1"/>
    <col min="11523" max="11523" width="9.28515625" style="3" customWidth="1"/>
    <col min="11524" max="11526" width="17.140625" style="3" customWidth="1"/>
    <col min="11527" max="11776" width="9.140625" style="3"/>
    <col min="11777" max="11777" width="5.7109375" style="3" customWidth="1"/>
    <col min="11778" max="11778" width="32.140625" style="3" customWidth="1"/>
    <col min="11779" max="11779" width="9.28515625" style="3" customWidth="1"/>
    <col min="11780" max="11782" width="17.140625" style="3" customWidth="1"/>
    <col min="11783" max="12032" width="9.140625" style="3"/>
    <col min="12033" max="12033" width="5.7109375" style="3" customWidth="1"/>
    <col min="12034" max="12034" width="32.140625" style="3" customWidth="1"/>
    <col min="12035" max="12035" width="9.28515625" style="3" customWidth="1"/>
    <col min="12036" max="12038" width="17.140625" style="3" customWidth="1"/>
    <col min="12039" max="12288" width="9.140625" style="3"/>
    <col min="12289" max="12289" width="5.7109375" style="3" customWidth="1"/>
    <col min="12290" max="12290" width="32.140625" style="3" customWidth="1"/>
    <col min="12291" max="12291" width="9.28515625" style="3" customWidth="1"/>
    <col min="12292" max="12294" width="17.140625" style="3" customWidth="1"/>
    <col min="12295" max="12544" width="9.140625" style="3"/>
    <col min="12545" max="12545" width="5.7109375" style="3" customWidth="1"/>
    <col min="12546" max="12546" width="32.140625" style="3" customWidth="1"/>
    <col min="12547" max="12547" width="9.28515625" style="3" customWidth="1"/>
    <col min="12548" max="12550" width="17.140625" style="3" customWidth="1"/>
    <col min="12551" max="12800" width="9.140625" style="3"/>
    <col min="12801" max="12801" width="5.7109375" style="3" customWidth="1"/>
    <col min="12802" max="12802" width="32.140625" style="3" customWidth="1"/>
    <col min="12803" max="12803" width="9.28515625" style="3" customWidth="1"/>
    <col min="12804" max="12806" width="17.140625" style="3" customWidth="1"/>
    <col min="12807" max="13056" width="9.140625" style="3"/>
    <col min="13057" max="13057" width="5.7109375" style="3" customWidth="1"/>
    <col min="13058" max="13058" width="32.140625" style="3" customWidth="1"/>
    <col min="13059" max="13059" width="9.28515625" style="3" customWidth="1"/>
    <col min="13060" max="13062" width="17.140625" style="3" customWidth="1"/>
    <col min="13063" max="13312" width="9.140625" style="3"/>
    <col min="13313" max="13313" width="5.7109375" style="3" customWidth="1"/>
    <col min="13314" max="13314" width="32.140625" style="3" customWidth="1"/>
    <col min="13315" max="13315" width="9.28515625" style="3" customWidth="1"/>
    <col min="13316" max="13318" width="17.140625" style="3" customWidth="1"/>
    <col min="13319" max="13568" width="9.140625" style="3"/>
    <col min="13569" max="13569" width="5.7109375" style="3" customWidth="1"/>
    <col min="13570" max="13570" width="32.140625" style="3" customWidth="1"/>
    <col min="13571" max="13571" width="9.28515625" style="3" customWidth="1"/>
    <col min="13572" max="13574" width="17.140625" style="3" customWidth="1"/>
    <col min="13575" max="13824" width="9.140625" style="3"/>
    <col min="13825" max="13825" width="5.7109375" style="3" customWidth="1"/>
    <col min="13826" max="13826" width="32.140625" style="3" customWidth="1"/>
    <col min="13827" max="13827" width="9.28515625" style="3" customWidth="1"/>
    <col min="13828" max="13830" width="17.140625" style="3" customWidth="1"/>
    <col min="13831" max="14080" width="9.140625" style="3"/>
    <col min="14081" max="14081" width="5.7109375" style="3" customWidth="1"/>
    <col min="14082" max="14082" width="32.140625" style="3" customWidth="1"/>
    <col min="14083" max="14083" width="9.28515625" style="3" customWidth="1"/>
    <col min="14084" max="14086" width="17.140625" style="3" customWidth="1"/>
    <col min="14087" max="14336" width="9.140625" style="3"/>
    <col min="14337" max="14337" width="5.7109375" style="3" customWidth="1"/>
    <col min="14338" max="14338" width="32.140625" style="3" customWidth="1"/>
    <col min="14339" max="14339" width="9.28515625" style="3" customWidth="1"/>
    <col min="14340" max="14342" width="17.140625" style="3" customWidth="1"/>
    <col min="14343" max="14592" width="9.140625" style="3"/>
    <col min="14593" max="14593" width="5.7109375" style="3" customWidth="1"/>
    <col min="14594" max="14594" width="32.140625" style="3" customWidth="1"/>
    <col min="14595" max="14595" width="9.28515625" style="3" customWidth="1"/>
    <col min="14596" max="14598" width="17.140625" style="3" customWidth="1"/>
    <col min="14599" max="14848" width="9.140625" style="3"/>
    <col min="14849" max="14849" width="5.7109375" style="3" customWidth="1"/>
    <col min="14850" max="14850" width="32.140625" style="3" customWidth="1"/>
    <col min="14851" max="14851" width="9.28515625" style="3" customWidth="1"/>
    <col min="14852" max="14854" width="17.140625" style="3" customWidth="1"/>
    <col min="14855" max="15104" width="9.140625" style="3"/>
    <col min="15105" max="15105" width="5.7109375" style="3" customWidth="1"/>
    <col min="15106" max="15106" width="32.140625" style="3" customWidth="1"/>
    <col min="15107" max="15107" width="9.28515625" style="3" customWidth="1"/>
    <col min="15108" max="15110" width="17.140625" style="3" customWidth="1"/>
    <col min="15111" max="15360" width="9.140625" style="3"/>
    <col min="15361" max="15361" width="5.7109375" style="3" customWidth="1"/>
    <col min="15362" max="15362" width="32.140625" style="3" customWidth="1"/>
    <col min="15363" max="15363" width="9.28515625" style="3" customWidth="1"/>
    <col min="15364" max="15366" width="17.140625" style="3" customWidth="1"/>
    <col min="15367" max="15616" width="9.140625" style="3"/>
    <col min="15617" max="15617" width="5.7109375" style="3" customWidth="1"/>
    <col min="15618" max="15618" width="32.140625" style="3" customWidth="1"/>
    <col min="15619" max="15619" width="9.28515625" style="3" customWidth="1"/>
    <col min="15620" max="15622" width="17.140625" style="3" customWidth="1"/>
    <col min="15623" max="15872" width="9.140625" style="3"/>
    <col min="15873" max="15873" width="5.7109375" style="3" customWidth="1"/>
    <col min="15874" max="15874" width="32.140625" style="3" customWidth="1"/>
    <col min="15875" max="15875" width="9.28515625" style="3" customWidth="1"/>
    <col min="15876" max="15878" width="17.140625" style="3" customWidth="1"/>
    <col min="15879" max="16128" width="9.140625" style="3"/>
    <col min="16129" max="16129" width="5.7109375" style="3" customWidth="1"/>
    <col min="16130" max="16130" width="32.140625" style="3" customWidth="1"/>
    <col min="16131" max="16131" width="9.28515625" style="3" customWidth="1"/>
    <col min="16132" max="16134" width="17.140625" style="3" customWidth="1"/>
    <col min="16135" max="16384" width="9.140625" style="3"/>
  </cols>
  <sheetData>
    <row r="1" spans="1:7" ht="56.25" customHeight="1" x14ac:dyDescent="0.25">
      <c r="A1" s="1"/>
      <c r="B1" s="1"/>
      <c r="C1" s="53"/>
      <c r="D1" s="54"/>
    </row>
    <row r="2" spans="1:7" ht="43.5" customHeight="1" x14ac:dyDescent="0.25">
      <c r="A2" s="55"/>
    </row>
    <row r="3" spans="1:7" ht="11.25" customHeight="1" x14ac:dyDescent="0.25">
      <c r="A3" s="1"/>
      <c r="B3" s="1"/>
      <c r="C3" s="1"/>
      <c r="D3" s="1"/>
      <c r="E3" s="1"/>
      <c r="F3" s="1"/>
      <c r="G3" s="1"/>
    </row>
    <row r="4" spans="1:7" ht="36.75" customHeight="1" x14ac:dyDescent="0.25">
      <c r="A4" s="56"/>
    </row>
    <row r="5" spans="1:7" ht="22.5" customHeight="1" x14ac:dyDescent="0.25">
      <c r="A5" s="57"/>
    </row>
    <row r="6" spans="1:7" ht="15.75" customHeight="1" x14ac:dyDescent="0.25">
      <c r="A6" s="58"/>
      <c r="B6" s="59"/>
      <c r="C6" s="59"/>
    </row>
    <row r="7" spans="1:7" ht="15.75" customHeight="1" x14ac:dyDescent="0.25">
      <c r="A7" s="1"/>
      <c r="B7" s="1"/>
      <c r="C7" s="1"/>
    </row>
    <row r="8" spans="1:7" ht="15.75" customHeight="1" x14ac:dyDescent="0.25">
      <c r="A8" s="58"/>
      <c r="B8" s="59"/>
      <c r="C8" s="59"/>
    </row>
    <row r="9" spans="1:7" ht="15.75" customHeight="1" x14ac:dyDescent="0.25">
      <c r="A9" s="1"/>
      <c r="B9" s="1"/>
      <c r="C9" s="1"/>
    </row>
    <row r="10" spans="1:7" ht="15.75" customHeight="1" x14ac:dyDescent="0.25">
      <c r="A10" s="58"/>
      <c r="B10" s="59"/>
      <c r="C10" s="59"/>
    </row>
    <row r="11" spans="1:7" ht="15.75" customHeight="1" x14ac:dyDescent="0.25">
      <c r="A11" s="1"/>
      <c r="B11" s="1"/>
      <c r="C11" s="1"/>
    </row>
    <row r="12" spans="1:7" ht="15.75" customHeight="1" x14ac:dyDescent="0.25">
      <c r="A12" s="58"/>
      <c r="B12" s="59"/>
      <c r="C12" s="59"/>
    </row>
    <row r="13" spans="1:7" ht="15.75" customHeight="1" x14ac:dyDescent="0.25">
      <c r="A13" s="1"/>
      <c r="B13" s="1"/>
      <c r="C13" s="1"/>
    </row>
    <row r="14" spans="1:7" ht="15" customHeight="1" x14ac:dyDescent="0.25">
      <c r="A14" s="1"/>
      <c r="B14" s="1"/>
      <c r="C14" s="1"/>
      <c r="D14" s="1"/>
      <c r="E14" s="1"/>
      <c r="F14" s="1"/>
      <c r="G14" s="1"/>
    </row>
    <row r="15" spans="1:7" ht="26.25" customHeight="1" x14ac:dyDescent="0.25">
      <c r="A15" s="60"/>
    </row>
    <row r="16" spans="1:7" ht="15.75" customHeight="1" x14ac:dyDescent="0.25">
      <c r="A16" s="59"/>
    </row>
    <row r="17" spans="1:8" ht="15.75" customHeight="1" x14ac:dyDescent="0.25">
      <c r="A17" s="9"/>
      <c r="B17" s="61"/>
      <c r="C17" s="9"/>
      <c r="D17" s="9"/>
      <c r="E17" s="9"/>
      <c r="F17" s="61"/>
    </row>
    <row r="18" spans="1:8" ht="55.5" customHeight="1" x14ac:dyDescent="0.25">
      <c r="A18" s="11" t="s">
        <v>343</v>
      </c>
      <c r="B18" s="12" t="s">
        <v>0</v>
      </c>
      <c r="C18" s="12" t="s">
        <v>344</v>
      </c>
      <c r="D18" s="12" t="s">
        <v>345</v>
      </c>
      <c r="E18" s="12" t="s">
        <v>346</v>
      </c>
      <c r="F18" s="62" t="s">
        <v>347</v>
      </c>
    </row>
    <row r="19" spans="1:8" ht="25.5" x14ac:dyDescent="0.25">
      <c r="A19" s="63" t="s">
        <v>140</v>
      </c>
      <c r="B19" s="64" t="s">
        <v>348</v>
      </c>
      <c r="C19" s="65" t="s">
        <v>349</v>
      </c>
      <c r="D19" s="66">
        <v>0</v>
      </c>
      <c r="E19" s="66">
        <v>0</v>
      </c>
      <c r="F19" s="67">
        <v>0</v>
      </c>
    </row>
    <row r="20" spans="1:8" ht="25.5" x14ac:dyDescent="0.25">
      <c r="A20" s="68" t="s">
        <v>350</v>
      </c>
      <c r="B20" s="69" t="s">
        <v>351</v>
      </c>
      <c r="C20" s="70" t="s">
        <v>352</v>
      </c>
      <c r="D20" s="71">
        <v>3873440195</v>
      </c>
      <c r="E20" s="71">
        <v>4859009658</v>
      </c>
      <c r="F20" s="72">
        <v>33.51</v>
      </c>
      <c r="H20" s="277"/>
    </row>
    <row r="21" spans="1:8" ht="25.5" x14ac:dyDescent="0.25">
      <c r="A21" s="68"/>
      <c r="B21" s="69" t="s">
        <v>353</v>
      </c>
      <c r="C21" s="70" t="s">
        <v>354</v>
      </c>
      <c r="D21" s="71">
        <v>0</v>
      </c>
      <c r="E21" s="71">
        <v>0</v>
      </c>
      <c r="F21" s="72">
        <v>0</v>
      </c>
      <c r="H21" s="277"/>
    </row>
    <row r="22" spans="1:8" ht="25.5" x14ac:dyDescent="0.25">
      <c r="A22" s="68"/>
      <c r="B22" s="69" t="s">
        <v>355</v>
      </c>
      <c r="C22" s="70" t="s">
        <v>356</v>
      </c>
      <c r="D22" s="71">
        <v>3873440195</v>
      </c>
      <c r="E22" s="71">
        <v>4859009658</v>
      </c>
      <c r="F22" s="72">
        <v>33.51</v>
      </c>
      <c r="H22" s="277"/>
    </row>
    <row r="23" spans="1:8" ht="38.25" x14ac:dyDescent="0.25">
      <c r="A23" s="73"/>
      <c r="B23" s="74" t="s">
        <v>357</v>
      </c>
      <c r="C23" s="75" t="s">
        <v>358</v>
      </c>
      <c r="D23" s="76">
        <v>0</v>
      </c>
      <c r="E23" s="76">
        <v>6500000</v>
      </c>
      <c r="F23" s="77">
        <v>0</v>
      </c>
      <c r="H23" s="277"/>
    </row>
    <row r="24" spans="1:8" ht="38.25" x14ac:dyDescent="0.25">
      <c r="A24" s="73"/>
      <c r="B24" s="74" t="s">
        <v>359</v>
      </c>
      <c r="C24" s="75" t="s">
        <v>360</v>
      </c>
      <c r="D24" s="76">
        <v>0</v>
      </c>
      <c r="E24" s="76">
        <v>0</v>
      </c>
      <c r="F24" s="77">
        <v>0</v>
      </c>
      <c r="H24" s="277"/>
    </row>
    <row r="25" spans="1:8" ht="38.25" x14ac:dyDescent="0.25">
      <c r="A25" s="73"/>
      <c r="B25" s="74" t="s">
        <v>361</v>
      </c>
      <c r="C25" s="75" t="s">
        <v>362</v>
      </c>
      <c r="D25" s="76">
        <v>3873440195</v>
      </c>
      <c r="E25" s="76">
        <v>4852509658</v>
      </c>
      <c r="F25" s="77">
        <v>33.799999999999997</v>
      </c>
      <c r="H25" s="277"/>
    </row>
    <row r="26" spans="1:8" ht="38.25" x14ac:dyDescent="0.25">
      <c r="A26" s="73"/>
      <c r="B26" s="74" t="s">
        <v>363</v>
      </c>
      <c r="C26" s="75" t="s">
        <v>364</v>
      </c>
      <c r="D26" s="76">
        <v>0</v>
      </c>
      <c r="E26" s="76">
        <v>0</v>
      </c>
      <c r="F26" s="77">
        <v>0</v>
      </c>
      <c r="H26" s="277"/>
    </row>
    <row r="27" spans="1:8" ht="25.5" x14ac:dyDescent="0.25">
      <c r="A27" s="68"/>
      <c r="B27" s="69" t="s">
        <v>365</v>
      </c>
      <c r="C27" s="70" t="s">
        <v>366</v>
      </c>
      <c r="D27" s="71">
        <v>0</v>
      </c>
      <c r="E27" s="71">
        <v>0</v>
      </c>
      <c r="F27" s="72">
        <v>0</v>
      </c>
      <c r="H27" s="277"/>
    </row>
    <row r="28" spans="1:8" ht="25.5" x14ac:dyDescent="0.25">
      <c r="A28" s="68" t="s">
        <v>367</v>
      </c>
      <c r="B28" s="69" t="s">
        <v>368</v>
      </c>
      <c r="C28" s="70" t="s">
        <v>369</v>
      </c>
      <c r="D28" s="71">
        <v>63860057598</v>
      </c>
      <c r="E28" s="71">
        <v>61110233337</v>
      </c>
      <c r="F28" s="72">
        <v>0.39</v>
      </c>
      <c r="H28" s="277"/>
    </row>
    <row r="29" spans="1:8" ht="25.5" x14ac:dyDescent="0.25">
      <c r="A29" s="73"/>
      <c r="B29" s="74" t="s">
        <v>370</v>
      </c>
      <c r="C29" s="75" t="s">
        <v>371</v>
      </c>
      <c r="D29" s="76">
        <v>0</v>
      </c>
      <c r="E29" s="76">
        <v>0</v>
      </c>
      <c r="F29" s="77">
        <v>0</v>
      </c>
      <c r="H29" s="277"/>
    </row>
    <row r="30" spans="1:8" ht="25.5" x14ac:dyDescent="0.25">
      <c r="A30" s="73"/>
      <c r="B30" s="74" t="s">
        <v>372</v>
      </c>
      <c r="C30" s="75" t="s">
        <v>373</v>
      </c>
      <c r="D30" s="76">
        <v>0</v>
      </c>
      <c r="E30" s="76">
        <v>0</v>
      </c>
      <c r="F30" s="77">
        <v>0</v>
      </c>
      <c r="H30" s="277"/>
    </row>
    <row r="31" spans="1:8" ht="25.5" x14ac:dyDescent="0.25">
      <c r="A31" s="73"/>
      <c r="B31" s="74" t="s">
        <v>374</v>
      </c>
      <c r="C31" s="75" t="s">
        <v>375</v>
      </c>
      <c r="D31" s="76">
        <v>63860057598</v>
      </c>
      <c r="E31" s="76">
        <v>61110233337</v>
      </c>
      <c r="F31" s="77">
        <v>0.44</v>
      </c>
      <c r="H31" s="277"/>
    </row>
    <row r="32" spans="1:8" ht="25.5" x14ac:dyDescent="0.25">
      <c r="A32" s="73"/>
      <c r="B32" s="74" t="s">
        <v>376</v>
      </c>
      <c r="C32" s="75" t="s">
        <v>377</v>
      </c>
      <c r="D32" s="76">
        <v>0</v>
      </c>
      <c r="E32" s="76">
        <v>0</v>
      </c>
      <c r="F32" s="77">
        <v>0</v>
      </c>
      <c r="H32" s="277"/>
    </row>
    <row r="33" spans="1:8" ht="51" x14ac:dyDescent="0.25">
      <c r="A33" s="73"/>
      <c r="B33" s="74" t="s">
        <v>378</v>
      </c>
      <c r="C33" s="75" t="s">
        <v>379</v>
      </c>
      <c r="D33" s="76">
        <v>0</v>
      </c>
      <c r="E33" s="76">
        <v>0</v>
      </c>
      <c r="F33" s="77">
        <v>0</v>
      </c>
      <c r="H33" s="277"/>
    </row>
    <row r="34" spans="1:8" ht="25.5" x14ac:dyDescent="0.25">
      <c r="A34" s="73"/>
      <c r="B34" s="74" t="s">
        <v>380</v>
      </c>
      <c r="C34" s="75" t="s">
        <v>381</v>
      </c>
      <c r="D34" s="76">
        <v>0</v>
      </c>
      <c r="E34" s="76">
        <v>0</v>
      </c>
      <c r="F34" s="77">
        <v>0</v>
      </c>
      <c r="H34" s="277"/>
    </row>
    <row r="35" spans="1:8" ht="25.5" x14ac:dyDescent="0.25">
      <c r="A35" s="73"/>
      <c r="B35" s="74" t="s">
        <v>382</v>
      </c>
      <c r="C35" s="75" t="s">
        <v>383</v>
      </c>
      <c r="D35" s="76">
        <v>0</v>
      </c>
      <c r="E35" s="76">
        <v>0</v>
      </c>
      <c r="F35" s="77">
        <v>0</v>
      </c>
      <c r="H35" s="277"/>
    </row>
    <row r="36" spans="1:8" ht="25.5" x14ac:dyDescent="0.25">
      <c r="A36" s="73"/>
      <c r="B36" s="74" t="s">
        <v>384</v>
      </c>
      <c r="C36" s="75" t="s">
        <v>385</v>
      </c>
      <c r="D36" s="76">
        <v>0</v>
      </c>
      <c r="E36" s="76">
        <v>0</v>
      </c>
      <c r="F36" s="77">
        <v>0</v>
      </c>
      <c r="H36" s="277"/>
    </row>
    <row r="37" spans="1:8" ht="25.5" x14ac:dyDescent="0.25">
      <c r="A37" s="68" t="s">
        <v>386</v>
      </c>
      <c r="B37" s="69" t="s">
        <v>387</v>
      </c>
      <c r="C37" s="70" t="s">
        <v>388</v>
      </c>
      <c r="D37" s="71">
        <v>1965478479</v>
      </c>
      <c r="E37" s="71">
        <v>1606797312</v>
      </c>
      <c r="F37" s="72">
        <v>0.45</v>
      </c>
      <c r="H37" s="277"/>
    </row>
    <row r="38" spans="1:8" ht="25.5" x14ac:dyDescent="0.25">
      <c r="A38" s="73"/>
      <c r="B38" s="74" t="s">
        <v>389</v>
      </c>
      <c r="C38" s="75" t="s">
        <v>390</v>
      </c>
      <c r="D38" s="76">
        <v>0</v>
      </c>
      <c r="E38" s="76">
        <v>0</v>
      </c>
      <c r="F38" s="77">
        <v>0</v>
      </c>
      <c r="H38" s="277"/>
    </row>
    <row r="39" spans="1:8" ht="25.5" x14ac:dyDescent="0.25">
      <c r="A39" s="73"/>
      <c r="B39" s="74" t="s">
        <v>391</v>
      </c>
      <c r="C39" s="75" t="s">
        <v>392</v>
      </c>
      <c r="D39" s="76">
        <v>1965478479</v>
      </c>
      <c r="E39" s="76">
        <v>1606797312</v>
      </c>
      <c r="F39" s="77">
        <v>0.45</v>
      </c>
      <c r="H39" s="277"/>
    </row>
    <row r="40" spans="1:8" ht="25.5" x14ac:dyDescent="0.25">
      <c r="A40" s="68" t="s">
        <v>393</v>
      </c>
      <c r="B40" s="69" t="s">
        <v>394</v>
      </c>
      <c r="C40" s="70" t="s">
        <v>395</v>
      </c>
      <c r="D40" s="71">
        <v>0</v>
      </c>
      <c r="E40" s="71">
        <v>0</v>
      </c>
      <c r="F40" s="72">
        <v>0</v>
      </c>
      <c r="H40" s="277"/>
    </row>
    <row r="41" spans="1:8" ht="25.5" x14ac:dyDescent="0.25">
      <c r="A41" s="73"/>
      <c r="B41" s="74" t="s">
        <v>396</v>
      </c>
      <c r="C41" s="75" t="s">
        <v>397</v>
      </c>
      <c r="D41" s="76">
        <v>0</v>
      </c>
      <c r="E41" s="76">
        <v>0</v>
      </c>
      <c r="F41" s="77">
        <v>0</v>
      </c>
      <c r="H41" s="277"/>
    </row>
    <row r="42" spans="1:8" ht="38.25" x14ac:dyDescent="0.25">
      <c r="A42" s="73"/>
      <c r="B42" s="74" t="s">
        <v>398</v>
      </c>
      <c r="C42" s="75" t="s">
        <v>399</v>
      </c>
      <c r="D42" s="76">
        <v>0</v>
      </c>
      <c r="E42" s="76">
        <v>0</v>
      </c>
      <c r="F42" s="77">
        <v>0</v>
      </c>
      <c r="H42" s="277"/>
    </row>
    <row r="43" spans="1:8" ht="25.5" x14ac:dyDescent="0.25">
      <c r="A43" s="68" t="s">
        <v>400</v>
      </c>
      <c r="B43" s="69" t="s">
        <v>401</v>
      </c>
      <c r="C43" s="70" t="s">
        <v>402</v>
      </c>
      <c r="D43" s="71">
        <v>0</v>
      </c>
      <c r="E43" s="71">
        <v>0</v>
      </c>
      <c r="F43" s="72">
        <v>0</v>
      </c>
      <c r="H43" s="277"/>
    </row>
    <row r="44" spans="1:8" ht="25.5" x14ac:dyDescent="0.25">
      <c r="A44" s="68" t="s">
        <v>403</v>
      </c>
      <c r="B44" s="69" t="s">
        <v>404</v>
      </c>
      <c r="C44" s="70" t="s">
        <v>405</v>
      </c>
      <c r="D44" s="71">
        <v>0</v>
      </c>
      <c r="E44" s="71">
        <v>0</v>
      </c>
      <c r="F44" s="72">
        <v>0</v>
      </c>
      <c r="H44" s="277"/>
    </row>
    <row r="45" spans="1:8" ht="51" x14ac:dyDescent="0.25">
      <c r="A45" s="73"/>
      <c r="B45" s="74" t="s">
        <v>406</v>
      </c>
      <c r="C45" s="75" t="s">
        <v>407</v>
      </c>
      <c r="D45" s="76">
        <v>0</v>
      </c>
      <c r="E45" s="76">
        <v>0</v>
      </c>
      <c r="F45" s="77">
        <v>0</v>
      </c>
      <c r="H45" s="277"/>
    </row>
    <row r="46" spans="1:8" ht="25.5" x14ac:dyDescent="0.25">
      <c r="A46" s="73"/>
      <c r="B46" s="74" t="s">
        <v>408</v>
      </c>
      <c r="C46" s="75" t="s">
        <v>409</v>
      </c>
      <c r="D46" s="76">
        <v>0</v>
      </c>
      <c r="E46" s="76">
        <v>0</v>
      </c>
      <c r="F46" s="77">
        <v>0</v>
      </c>
      <c r="H46" s="277"/>
    </row>
    <row r="47" spans="1:8" ht="25.5" x14ac:dyDescent="0.25">
      <c r="A47" s="73"/>
      <c r="B47" s="74" t="s">
        <v>410</v>
      </c>
      <c r="C47" s="75" t="s">
        <v>411</v>
      </c>
      <c r="D47" s="76">
        <v>0</v>
      </c>
      <c r="E47" s="76">
        <v>0</v>
      </c>
      <c r="F47" s="77">
        <v>0</v>
      </c>
      <c r="H47" s="277"/>
    </row>
    <row r="48" spans="1:8" ht="25.5" x14ac:dyDescent="0.25">
      <c r="A48" s="68" t="s">
        <v>412</v>
      </c>
      <c r="B48" s="69" t="s">
        <v>413</v>
      </c>
      <c r="C48" s="70" t="s">
        <v>414</v>
      </c>
      <c r="D48" s="71">
        <v>0</v>
      </c>
      <c r="E48" s="71">
        <v>0</v>
      </c>
      <c r="F48" s="72">
        <v>0</v>
      </c>
      <c r="H48" s="277"/>
    </row>
    <row r="49" spans="1:8" ht="25.5" x14ac:dyDescent="0.25">
      <c r="A49" s="63" t="s">
        <v>415</v>
      </c>
      <c r="B49" s="64" t="s">
        <v>416</v>
      </c>
      <c r="C49" s="65" t="s">
        <v>417</v>
      </c>
      <c r="D49" s="66">
        <v>69698976272</v>
      </c>
      <c r="E49" s="66">
        <v>67576040307</v>
      </c>
      <c r="F49" s="67">
        <v>0.41</v>
      </c>
      <c r="H49" s="277"/>
    </row>
    <row r="50" spans="1:8" ht="25.5" x14ac:dyDescent="0.25">
      <c r="A50" s="63" t="s">
        <v>232</v>
      </c>
      <c r="B50" s="64" t="s">
        <v>418</v>
      </c>
      <c r="C50" s="65" t="s">
        <v>419</v>
      </c>
      <c r="D50" s="66">
        <v>0</v>
      </c>
      <c r="E50" s="66">
        <v>0</v>
      </c>
      <c r="F50" s="67">
        <v>0</v>
      </c>
      <c r="H50" s="277"/>
    </row>
    <row r="51" spans="1:8" ht="25.5" x14ac:dyDescent="0.25">
      <c r="A51" s="68" t="s">
        <v>420</v>
      </c>
      <c r="B51" s="69" t="s">
        <v>421</v>
      </c>
      <c r="C51" s="70" t="s">
        <v>422</v>
      </c>
      <c r="D51" s="71">
        <v>0</v>
      </c>
      <c r="E51" s="71">
        <v>0</v>
      </c>
      <c r="F51" s="72">
        <v>0</v>
      </c>
      <c r="H51" s="277"/>
    </row>
    <row r="52" spans="1:8" ht="25.5" x14ac:dyDescent="0.25">
      <c r="A52" s="68" t="s">
        <v>423</v>
      </c>
      <c r="B52" s="69" t="s">
        <v>424</v>
      </c>
      <c r="C52" s="70" t="s">
        <v>425</v>
      </c>
      <c r="D52" s="71">
        <v>226116835</v>
      </c>
      <c r="E52" s="71">
        <v>211150802</v>
      </c>
      <c r="F52" s="72">
        <v>0.49</v>
      </c>
      <c r="H52" s="277"/>
    </row>
    <row r="53" spans="1:8" ht="25.5" x14ac:dyDescent="0.25">
      <c r="A53" s="68"/>
      <c r="B53" s="69" t="s">
        <v>426</v>
      </c>
      <c r="C53" s="70" t="s">
        <v>427</v>
      </c>
      <c r="D53" s="71">
        <v>187</v>
      </c>
      <c r="E53" s="71">
        <v>6500187</v>
      </c>
      <c r="F53" s="72">
        <v>0</v>
      </c>
      <c r="H53" s="277"/>
    </row>
    <row r="54" spans="1:8" ht="38.25" x14ac:dyDescent="0.25">
      <c r="A54" s="73"/>
      <c r="B54" s="74" t="s">
        <v>428</v>
      </c>
      <c r="C54" s="75" t="s">
        <v>429</v>
      </c>
      <c r="D54" s="76">
        <v>187</v>
      </c>
      <c r="E54" s="76">
        <v>6500187</v>
      </c>
      <c r="F54" s="77">
        <v>0</v>
      </c>
      <c r="H54" s="277"/>
    </row>
    <row r="55" spans="1:8" ht="51" x14ac:dyDescent="0.25">
      <c r="A55" s="73"/>
      <c r="B55" s="74" t="s">
        <v>430</v>
      </c>
      <c r="C55" s="75" t="s">
        <v>431</v>
      </c>
      <c r="D55" s="76">
        <v>0</v>
      </c>
      <c r="E55" s="76">
        <v>0</v>
      </c>
      <c r="F55" s="77">
        <v>0</v>
      </c>
      <c r="H55" s="277"/>
    </row>
    <row r="56" spans="1:8" ht="51" x14ac:dyDescent="0.25">
      <c r="A56" s="73"/>
      <c r="B56" s="74" t="s">
        <v>432</v>
      </c>
      <c r="C56" s="75" t="s">
        <v>433</v>
      </c>
      <c r="D56" s="76">
        <v>0</v>
      </c>
      <c r="E56" s="76">
        <v>0</v>
      </c>
      <c r="F56" s="77">
        <v>0</v>
      </c>
      <c r="H56" s="277"/>
    </row>
    <row r="57" spans="1:8" ht="38.25" x14ac:dyDescent="0.25">
      <c r="A57" s="73"/>
      <c r="B57" s="74" t="s">
        <v>434</v>
      </c>
      <c r="C57" s="75" t="s">
        <v>435</v>
      </c>
      <c r="D57" s="76">
        <v>0</v>
      </c>
      <c r="E57" s="76">
        <v>0</v>
      </c>
      <c r="F57" s="77">
        <v>0</v>
      </c>
      <c r="H57" s="277"/>
    </row>
    <row r="58" spans="1:8" ht="51" x14ac:dyDescent="0.25">
      <c r="A58" s="68"/>
      <c r="B58" s="69" t="s">
        <v>436</v>
      </c>
      <c r="C58" s="70" t="s">
        <v>437</v>
      </c>
      <c r="D58" s="71">
        <v>971269</v>
      </c>
      <c r="E58" s="71">
        <v>928769</v>
      </c>
      <c r="F58" s="72">
        <v>0.19</v>
      </c>
      <c r="H58" s="277"/>
    </row>
    <row r="59" spans="1:8" ht="76.5" x14ac:dyDescent="0.25">
      <c r="A59" s="68"/>
      <c r="B59" s="69" t="s">
        <v>438</v>
      </c>
      <c r="C59" s="70" t="s">
        <v>439</v>
      </c>
      <c r="D59" s="71">
        <v>5661673</v>
      </c>
      <c r="E59" s="71">
        <v>869463</v>
      </c>
      <c r="F59" s="72">
        <v>0.17</v>
      </c>
      <c r="H59" s="277"/>
    </row>
    <row r="60" spans="1:8" ht="25.5" x14ac:dyDescent="0.25">
      <c r="A60" s="68"/>
      <c r="B60" s="69" t="s">
        <v>440</v>
      </c>
      <c r="C60" s="70" t="s">
        <v>441</v>
      </c>
      <c r="D60" s="71">
        <v>0</v>
      </c>
      <c r="E60" s="71">
        <v>0</v>
      </c>
      <c r="F60" s="72">
        <v>0</v>
      </c>
      <c r="H60" s="277"/>
    </row>
    <row r="61" spans="1:8" ht="38.25" x14ac:dyDescent="0.25">
      <c r="A61" s="68"/>
      <c r="B61" s="69" t="s">
        <v>442</v>
      </c>
      <c r="C61" s="70" t="s">
        <v>443</v>
      </c>
      <c r="D61" s="71">
        <v>24300000</v>
      </c>
      <c r="E61" s="71">
        <v>16200000</v>
      </c>
      <c r="F61" s="72">
        <v>1</v>
      </c>
      <c r="H61" s="277"/>
    </row>
    <row r="62" spans="1:8" ht="38.25" x14ac:dyDescent="0.25">
      <c r="A62" s="68"/>
      <c r="B62" s="69" t="s">
        <v>444</v>
      </c>
      <c r="C62" s="70" t="s">
        <v>445</v>
      </c>
      <c r="D62" s="71">
        <v>78399073</v>
      </c>
      <c r="E62" s="71">
        <v>80471593</v>
      </c>
      <c r="F62" s="72">
        <v>0.28000000000000003</v>
      </c>
      <c r="H62" s="277"/>
    </row>
    <row r="63" spans="1:8" ht="25.5" x14ac:dyDescent="0.25">
      <c r="A63" s="68"/>
      <c r="B63" s="69" t="s">
        <v>446</v>
      </c>
      <c r="C63" s="70" t="s">
        <v>447</v>
      </c>
      <c r="D63" s="71">
        <v>16500000</v>
      </c>
      <c r="E63" s="71">
        <v>16500000</v>
      </c>
      <c r="F63" s="72">
        <v>1</v>
      </c>
      <c r="H63" s="277"/>
    </row>
    <row r="64" spans="1:8" ht="25.5" x14ac:dyDescent="0.25">
      <c r="A64" s="68"/>
      <c r="B64" s="69" t="s">
        <v>448</v>
      </c>
      <c r="C64" s="70" t="s">
        <v>449</v>
      </c>
      <c r="D64" s="71">
        <v>7700000</v>
      </c>
      <c r="E64" s="71">
        <v>7700000</v>
      </c>
      <c r="F64" s="72">
        <v>1</v>
      </c>
      <c r="H64" s="277"/>
    </row>
    <row r="65" spans="1:8" ht="25.5" x14ac:dyDescent="0.25">
      <c r="A65" s="68"/>
      <c r="B65" s="69" t="s">
        <v>450</v>
      </c>
      <c r="C65" s="70" t="s">
        <v>451</v>
      </c>
      <c r="D65" s="71">
        <v>0</v>
      </c>
      <c r="E65" s="71">
        <v>0</v>
      </c>
      <c r="F65" s="72">
        <v>0</v>
      </c>
      <c r="H65" s="277"/>
    </row>
    <row r="66" spans="1:8" ht="25.5" x14ac:dyDescent="0.25">
      <c r="A66" s="73"/>
      <c r="B66" s="74" t="s">
        <v>452</v>
      </c>
      <c r="C66" s="75" t="s">
        <v>453</v>
      </c>
      <c r="D66" s="76">
        <v>0</v>
      </c>
      <c r="E66" s="76">
        <v>0</v>
      </c>
      <c r="F66" s="77">
        <v>0</v>
      </c>
      <c r="H66" s="277"/>
    </row>
    <row r="67" spans="1:8" ht="38.25" x14ac:dyDescent="0.25">
      <c r="A67" s="73"/>
      <c r="B67" s="74" t="s">
        <v>454</v>
      </c>
      <c r="C67" s="75" t="s">
        <v>455</v>
      </c>
      <c r="D67" s="76">
        <v>0</v>
      </c>
      <c r="E67" s="76">
        <v>0</v>
      </c>
      <c r="F67" s="77">
        <v>0</v>
      </c>
      <c r="H67" s="277"/>
    </row>
    <row r="68" spans="1:8" ht="25.5" x14ac:dyDescent="0.25">
      <c r="A68" s="68"/>
      <c r="B68" s="69" t="s">
        <v>456</v>
      </c>
      <c r="C68" s="70" t="s">
        <v>457</v>
      </c>
      <c r="D68" s="71">
        <v>15000000</v>
      </c>
      <c r="E68" s="71">
        <v>15000000</v>
      </c>
      <c r="F68" s="72">
        <v>1</v>
      </c>
      <c r="H68" s="277"/>
    </row>
    <row r="69" spans="1:8" ht="25.5" x14ac:dyDescent="0.25">
      <c r="A69" s="73"/>
      <c r="B69" s="74" t="s">
        <v>458</v>
      </c>
      <c r="C69" s="75" t="s">
        <v>459</v>
      </c>
      <c r="D69" s="76">
        <v>15000000</v>
      </c>
      <c r="E69" s="76">
        <v>15000000</v>
      </c>
      <c r="F69" s="77">
        <v>1</v>
      </c>
      <c r="H69" s="277"/>
    </row>
    <row r="70" spans="1:8" ht="38.25" x14ac:dyDescent="0.25">
      <c r="A70" s="73"/>
      <c r="B70" s="74" t="s">
        <v>51</v>
      </c>
      <c r="C70" s="75" t="s">
        <v>460</v>
      </c>
      <c r="D70" s="76">
        <v>0</v>
      </c>
      <c r="E70" s="76">
        <v>0</v>
      </c>
      <c r="F70" s="77">
        <v>0</v>
      </c>
      <c r="H70" s="277"/>
    </row>
    <row r="71" spans="1:8" ht="25.5" x14ac:dyDescent="0.25">
      <c r="A71" s="73"/>
      <c r="B71" s="74" t="s">
        <v>461</v>
      </c>
      <c r="C71" s="75" t="s">
        <v>462</v>
      </c>
      <c r="D71" s="76">
        <v>0</v>
      </c>
      <c r="E71" s="76">
        <v>0</v>
      </c>
      <c r="F71" s="77">
        <v>0</v>
      </c>
      <c r="H71" s="277"/>
    </row>
    <row r="72" spans="1:8" ht="25.5" x14ac:dyDescent="0.25">
      <c r="A72" s="68"/>
      <c r="B72" s="69" t="s">
        <v>463</v>
      </c>
      <c r="C72" s="70" t="s">
        <v>464</v>
      </c>
      <c r="D72" s="71">
        <v>59425747</v>
      </c>
      <c r="E72" s="71">
        <v>49643818</v>
      </c>
      <c r="F72" s="72">
        <v>1</v>
      </c>
      <c r="H72" s="277"/>
    </row>
    <row r="73" spans="1:8" ht="25.5" x14ac:dyDescent="0.25">
      <c r="A73" s="68"/>
      <c r="B73" s="69" t="s">
        <v>465</v>
      </c>
      <c r="C73" s="70" t="s">
        <v>466</v>
      </c>
      <c r="D73" s="71">
        <v>0</v>
      </c>
      <c r="E73" s="71">
        <v>0</v>
      </c>
      <c r="F73" s="72">
        <v>0</v>
      </c>
      <c r="H73" s="277"/>
    </row>
    <row r="74" spans="1:8" ht="25.5" x14ac:dyDescent="0.25">
      <c r="A74" s="68"/>
      <c r="B74" s="69" t="s">
        <v>467</v>
      </c>
      <c r="C74" s="70" t="s">
        <v>468</v>
      </c>
      <c r="D74" s="71">
        <v>0</v>
      </c>
      <c r="E74" s="71">
        <v>0</v>
      </c>
      <c r="F74" s="72">
        <v>0</v>
      </c>
      <c r="H74" s="277"/>
    </row>
    <row r="75" spans="1:8" ht="38.25" x14ac:dyDescent="0.25">
      <c r="A75" s="68"/>
      <c r="B75" s="69" t="s">
        <v>469</v>
      </c>
      <c r="C75" s="70" t="s">
        <v>470</v>
      </c>
      <c r="D75" s="71">
        <v>13200000</v>
      </c>
      <c r="E75" s="71">
        <v>13200000</v>
      </c>
      <c r="F75" s="72">
        <v>1</v>
      </c>
      <c r="H75" s="277"/>
    </row>
    <row r="76" spans="1:8" ht="63.75" x14ac:dyDescent="0.25">
      <c r="A76" s="68"/>
      <c r="B76" s="69" t="s">
        <v>471</v>
      </c>
      <c r="C76" s="70" t="s">
        <v>472</v>
      </c>
      <c r="D76" s="71">
        <v>0</v>
      </c>
      <c r="E76" s="71">
        <v>0</v>
      </c>
      <c r="F76" s="72">
        <v>0</v>
      </c>
      <c r="H76" s="277"/>
    </row>
    <row r="77" spans="1:8" ht="51" x14ac:dyDescent="0.25">
      <c r="A77" s="68"/>
      <c r="B77" s="69" t="s">
        <v>473</v>
      </c>
      <c r="C77" s="70" t="s">
        <v>474</v>
      </c>
      <c r="D77" s="71">
        <v>0</v>
      </c>
      <c r="E77" s="71">
        <v>0</v>
      </c>
      <c r="F77" s="72">
        <v>0</v>
      </c>
      <c r="H77" s="277"/>
    </row>
    <row r="78" spans="1:8" ht="25.5" x14ac:dyDescent="0.25">
      <c r="A78" s="68"/>
      <c r="B78" s="69" t="s">
        <v>475</v>
      </c>
      <c r="C78" s="70" t="s">
        <v>476</v>
      </c>
      <c r="D78" s="71">
        <v>4958886</v>
      </c>
      <c r="E78" s="71">
        <v>4136972</v>
      </c>
      <c r="F78" s="72">
        <v>1</v>
      </c>
      <c r="H78" s="277"/>
    </row>
    <row r="79" spans="1:8" ht="25.5" x14ac:dyDescent="0.25">
      <c r="A79" s="73"/>
      <c r="B79" s="74" t="s">
        <v>477</v>
      </c>
      <c r="C79" s="75" t="s">
        <v>478</v>
      </c>
      <c r="D79" s="76">
        <v>0</v>
      </c>
      <c r="E79" s="76">
        <v>0</v>
      </c>
      <c r="F79" s="77">
        <v>0</v>
      </c>
      <c r="H79" s="277"/>
    </row>
    <row r="80" spans="1:8" ht="51" x14ac:dyDescent="0.25">
      <c r="A80" s="73"/>
      <c r="B80" s="74" t="s">
        <v>479</v>
      </c>
      <c r="C80" s="75" t="s">
        <v>480</v>
      </c>
      <c r="D80" s="76">
        <v>0</v>
      </c>
      <c r="E80" s="76">
        <v>0</v>
      </c>
      <c r="F80" s="77">
        <v>0</v>
      </c>
      <c r="H80" s="277"/>
    </row>
    <row r="81" spans="1:8" ht="51" x14ac:dyDescent="0.25">
      <c r="A81" s="73"/>
      <c r="B81" s="74" t="s">
        <v>481</v>
      </c>
      <c r="C81" s="75" t="s">
        <v>482</v>
      </c>
      <c r="D81" s="76">
        <v>4958886</v>
      </c>
      <c r="E81" s="76">
        <v>4136972</v>
      </c>
      <c r="F81" s="77">
        <v>1</v>
      </c>
      <c r="H81" s="277"/>
    </row>
    <row r="82" spans="1:8" ht="51" x14ac:dyDescent="0.25">
      <c r="A82" s="73"/>
      <c r="B82" s="74" t="s">
        <v>483</v>
      </c>
      <c r="C82" s="75" t="s">
        <v>484</v>
      </c>
      <c r="D82" s="76">
        <v>0</v>
      </c>
      <c r="E82" s="76">
        <v>0</v>
      </c>
      <c r="F82" s="77">
        <v>0</v>
      </c>
      <c r="H82" s="277"/>
    </row>
    <row r="83" spans="1:8" ht="25.5" x14ac:dyDescent="0.25">
      <c r="A83" s="73"/>
      <c r="B83" s="74" t="s">
        <v>301</v>
      </c>
      <c r="C83" s="75" t="s">
        <v>485</v>
      </c>
      <c r="D83" s="76">
        <v>0</v>
      </c>
      <c r="E83" s="76">
        <v>0</v>
      </c>
      <c r="F83" s="77">
        <v>0</v>
      </c>
      <c r="H83" s="277"/>
    </row>
    <row r="84" spans="1:8" ht="25.5" x14ac:dyDescent="0.25">
      <c r="A84" s="68"/>
      <c r="B84" s="69" t="s">
        <v>486</v>
      </c>
      <c r="C84" s="70" t="s">
        <v>487</v>
      </c>
      <c r="D84" s="71">
        <v>0</v>
      </c>
      <c r="E84" s="71">
        <v>0</v>
      </c>
      <c r="F84" s="72">
        <v>0</v>
      </c>
      <c r="H84" s="277"/>
    </row>
    <row r="85" spans="1:8" ht="25.5" x14ac:dyDescent="0.25">
      <c r="A85" s="73"/>
      <c r="B85" s="74" t="s">
        <v>488</v>
      </c>
      <c r="C85" s="75" t="s">
        <v>489</v>
      </c>
      <c r="D85" s="76">
        <v>0</v>
      </c>
      <c r="E85" s="76">
        <v>0</v>
      </c>
      <c r="F85" s="77">
        <v>0</v>
      </c>
      <c r="H85" s="277"/>
    </row>
    <row r="86" spans="1:8" ht="25.5" x14ac:dyDescent="0.25">
      <c r="A86" s="73"/>
      <c r="B86" s="74" t="s">
        <v>490</v>
      </c>
      <c r="C86" s="75" t="s">
        <v>491</v>
      </c>
      <c r="D86" s="76">
        <v>0</v>
      </c>
      <c r="E86" s="76">
        <v>0</v>
      </c>
      <c r="F86" s="77">
        <v>0</v>
      </c>
      <c r="H86" s="277"/>
    </row>
    <row r="87" spans="1:8" ht="25.5" x14ac:dyDescent="0.25">
      <c r="A87" s="63" t="s">
        <v>492</v>
      </c>
      <c r="B87" s="64" t="s">
        <v>493</v>
      </c>
      <c r="C87" s="65" t="s">
        <v>494</v>
      </c>
      <c r="D87" s="66">
        <v>226116835</v>
      </c>
      <c r="E87" s="66">
        <v>211150802</v>
      </c>
      <c r="F87" s="67">
        <v>0.49</v>
      </c>
      <c r="H87" s="277"/>
    </row>
    <row r="88" spans="1:8" ht="25.5" x14ac:dyDescent="0.25">
      <c r="A88" s="63"/>
      <c r="B88" s="64" t="s">
        <v>495</v>
      </c>
      <c r="C88" s="65" t="s">
        <v>496</v>
      </c>
      <c r="D88" s="66">
        <v>69472859437</v>
      </c>
      <c r="E88" s="66">
        <v>67364889505</v>
      </c>
      <c r="F88" s="67">
        <v>0.41</v>
      </c>
      <c r="H88" s="277"/>
    </row>
    <row r="89" spans="1:8" ht="25.5" x14ac:dyDescent="0.25">
      <c r="A89" s="63"/>
      <c r="B89" s="64" t="s">
        <v>497</v>
      </c>
      <c r="C89" s="65" t="s">
        <v>498</v>
      </c>
      <c r="D89" s="78">
        <v>5780937.5800000001</v>
      </c>
      <c r="E89" s="78">
        <v>5694623.7999999998</v>
      </c>
      <c r="F89" s="67">
        <v>0.38</v>
      </c>
      <c r="H89" s="277"/>
    </row>
    <row r="90" spans="1:8" ht="51" x14ac:dyDescent="0.25">
      <c r="A90" s="79"/>
      <c r="B90" s="80" t="s">
        <v>499</v>
      </c>
      <c r="C90" s="81" t="s">
        <v>500</v>
      </c>
      <c r="D90" s="82">
        <v>12017.57</v>
      </c>
      <c r="E90" s="82">
        <v>11829.55</v>
      </c>
      <c r="F90" s="83">
        <v>1.07</v>
      </c>
      <c r="H90" s="277"/>
    </row>
    <row r="91" spans="1:8" ht="15.75" customHeight="1" x14ac:dyDescent="0.25">
      <c r="A91" s="84"/>
    </row>
    <row r="92" spans="1:8" ht="6" customHeight="1" x14ac:dyDescent="0.15">
      <c r="A92" s="1"/>
      <c r="B92" s="1"/>
      <c r="C92" s="1"/>
      <c r="D92" s="85"/>
      <c r="E92" s="1"/>
      <c r="F92" s="1"/>
      <c r="G92" s="1"/>
    </row>
    <row r="93" spans="1:8" ht="15.75" customHeight="1" x14ac:dyDescent="0.25">
      <c r="A93" s="86"/>
      <c r="B93" s="86"/>
    </row>
    <row r="94" spans="1:8" ht="15.75" customHeight="1" x14ac:dyDescent="0.25">
      <c r="A94" s="57"/>
      <c r="B94" s="87"/>
    </row>
    <row r="95" spans="1:8" ht="15.75" customHeight="1" x14ac:dyDescent="0.25">
      <c r="A95" s="1"/>
      <c r="B95" s="1"/>
      <c r="C95" s="1"/>
      <c r="D95" s="1"/>
      <c r="E95" s="1"/>
      <c r="F95" s="1"/>
      <c r="G95" s="1"/>
    </row>
    <row r="96" spans="1:8" ht="15.75" customHeight="1" x14ac:dyDescent="0.25">
      <c r="A96" s="1"/>
      <c r="B96" s="1"/>
      <c r="C96" s="1"/>
      <c r="D96" s="1"/>
      <c r="E96" s="1"/>
      <c r="F96" s="1"/>
      <c r="G96" s="1"/>
    </row>
    <row r="97" spans="1:7" ht="15" customHeight="1" x14ac:dyDescent="0.25">
      <c r="A97" s="1"/>
      <c r="B97" s="1"/>
      <c r="C97" s="1"/>
      <c r="D97" s="1"/>
      <c r="E97" s="1"/>
      <c r="F97" s="1"/>
      <c r="G97" s="1"/>
    </row>
    <row r="98" spans="1:7" ht="15" customHeight="1" x14ac:dyDescent="0.25">
      <c r="A98" s="1"/>
      <c r="B98" s="1"/>
      <c r="C98" s="1"/>
      <c r="D98" s="1"/>
      <c r="E98" s="1"/>
      <c r="F98" s="1"/>
      <c r="G98" s="1"/>
    </row>
    <row r="99" spans="1:7" ht="15.75" customHeight="1" x14ac:dyDescent="0.25">
      <c r="A99" s="1"/>
      <c r="B99" s="1"/>
      <c r="C99" s="1"/>
      <c r="D99" s="1"/>
      <c r="E99" s="1"/>
      <c r="F99" s="1"/>
      <c r="G99" s="1"/>
    </row>
    <row r="100" spans="1:7" ht="15.75" customHeight="1" x14ac:dyDescent="0.25">
      <c r="A100" s="1"/>
      <c r="B100" s="1"/>
      <c r="C100" s="1"/>
      <c r="D100" s="1"/>
      <c r="E100" s="1"/>
      <c r="F100" s="1"/>
      <c r="G100" s="1"/>
    </row>
    <row r="101" spans="1:7" ht="31.5" customHeight="1" x14ac:dyDescent="0.25">
      <c r="A101" s="58"/>
      <c r="B101" s="88"/>
    </row>
  </sheetData>
  <printOptions horizontalCentered="1"/>
  <pageMargins left="0" right="0" top="0.5899999737739563" bottom="0.5899999737739563" header="0.5" footer="0.5"/>
  <pageSetup paperSize="9" orientation="portrait"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A849430-C225-4B47-B0C6-78E1C67BC008}">
  <sheetPr>
    <tabColor theme="5" tint="0.59999389629810485"/>
    <outlinePr summaryBelow="0"/>
  </sheetPr>
  <dimension ref="A1:J88"/>
  <sheetViews>
    <sheetView showGridLines="0" showZeros="0" showOutlineSymbols="0" view="pageBreakPreview" zoomScale="115" zoomScaleNormal="100" zoomScaleSheetLayoutView="115" workbookViewId="0"/>
  </sheetViews>
  <sheetFormatPr defaultRowHeight="15" x14ac:dyDescent="0.25"/>
  <cols>
    <col min="1" max="1" width="5.7109375" style="3" customWidth="1"/>
    <col min="2" max="2" width="32.140625" style="3" customWidth="1"/>
    <col min="3" max="3" width="9.28515625" style="3" customWidth="1"/>
    <col min="4" max="4" width="18" style="3" customWidth="1"/>
    <col min="5" max="5" width="20.42578125" style="3" customWidth="1"/>
    <col min="6" max="6" width="17.140625" style="3" customWidth="1"/>
    <col min="7" max="8" width="9.140625" style="3"/>
    <col min="9" max="9" width="13.85546875" style="3" bestFit="1" customWidth="1"/>
    <col min="10" max="256" width="9.140625" style="3"/>
    <col min="257" max="257" width="5.7109375" style="3" customWidth="1"/>
    <col min="258" max="258" width="32.140625" style="3" customWidth="1"/>
    <col min="259" max="259" width="9.28515625" style="3" customWidth="1"/>
    <col min="260" max="260" width="18" style="3" customWidth="1"/>
    <col min="261" max="261" width="20.42578125" style="3" customWidth="1"/>
    <col min="262" max="262" width="17.140625" style="3" customWidth="1"/>
    <col min="263" max="512" width="9.140625" style="3"/>
    <col min="513" max="513" width="5.7109375" style="3" customWidth="1"/>
    <col min="514" max="514" width="32.140625" style="3" customWidth="1"/>
    <col min="515" max="515" width="9.28515625" style="3" customWidth="1"/>
    <col min="516" max="516" width="18" style="3" customWidth="1"/>
    <col min="517" max="517" width="20.42578125" style="3" customWidth="1"/>
    <col min="518" max="518" width="17.140625" style="3" customWidth="1"/>
    <col min="519" max="768" width="9.140625" style="3"/>
    <col min="769" max="769" width="5.7109375" style="3" customWidth="1"/>
    <col min="770" max="770" width="32.140625" style="3" customWidth="1"/>
    <col min="771" max="771" width="9.28515625" style="3" customWidth="1"/>
    <col min="772" max="772" width="18" style="3" customWidth="1"/>
    <col min="773" max="773" width="20.42578125" style="3" customWidth="1"/>
    <col min="774" max="774" width="17.140625" style="3" customWidth="1"/>
    <col min="775" max="1024" width="9.140625" style="3"/>
    <col min="1025" max="1025" width="5.7109375" style="3" customWidth="1"/>
    <col min="1026" max="1026" width="32.140625" style="3" customWidth="1"/>
    <col min="1027" max="1027" width="9.28515625" style="3" customWidth="1"/>
    <col min="1028" max="1028" width="18" style="3" customWidth="1"/>
    <col min="1029" max="1029" width="20.42578125" style="3" customWidth="1"/>
    <col min="1030" max="1030" width="17.140625" style="3" customWidth="1"/>
    <col min="1031" max="1280" width="9.140625" style="3"/>
    <col min="1281" max="1281" width="5.7109375" style="3" customWidth="1"/>
    <col min="1282" max="1282" width="32.140625" style="3" customWidth="1"/>
    <col min="1283" max="1283" width="9.28515625" style="3" customWidth="1"/>
    <col min="1284" max="1284" width="18" style="3" customWidth="1"/>
    <col min="1285" max="1285" width="20.42578125" style="3" customWidth="1"/>
    <col min="1286" max="1286" width="17.140625" style="3" customWidth="1"/>
    <col min="1287" max="1536" width="9.140625" style="3"/>
    <col min="1537" max="1537" width="5.7109375" style="3" customWidth="1"/>
    <col min="1538" max="1538" width="32.140625" style="3" customWidth="1"/>
    <col min="1539" max="1539" width="9.28515625" style="3" customWidth="1"/>
    <col min="1540" max="1540" width="18" style="3" customWidth="1"/>
    <col min="1541" max="1541" width="20.42578125" style="3" customWidth="1"/>
    <col min="1542" max="1542" width="17.140625" style="3" customWidth="1"/>
    <col min="1543" max="1792" width="9.140625" style="3"/>
    <col min="1793" max="1793" width="5.7109375" style="3" customWidth="1"/>
    <col min="1794" max="1794" width="32.140625" style="3" customWidth="1"/>
    <col min="1795" max="1795" width="9.28515625" style="3" customWidth="1"/>
    <col min="1796" max="1796" width="18" style="3" customWidth="1"/>
    <col min="1797" max="1797" width="20.42578125" style="3" customWidth="1"/>
    <col min="1798" max="1798" width="17.140625" style="3" customWidth="1"/>
    <col min="1799" max="2048" width="9.140625" style="3"/>
    <col min="2049" max="2049" width="5.7109375" style="3" customWidth="1"/>
    <col min="2050" max="2050" width="32.140625" style="3" customWidth="1"/>
    <col min="2051" max="2051" width="9.28515625" style="3" customWidth="1"/>
    <col min="2052" max="2052" width="18" style="3" customWidth="1"/>
    <col min="2053" max="2053" width="20.42578125" style="3" customWidth="1"/>
    <col min="2054" max="2054" width="17.140625" style="3" customWidth="1"/>
    <col min="2055" max="2304" width="9.140625" style="3"/>
    <col min="2305" max="2305" width="5.7109375" style="3" customWidth="1"/>
    <col min="2306" max="2306" width="32.140625" style="3" customWidth="1"/>
    <col min="2307" max="2307" width="9.28515625" style="3" customWidth="1"/>
    <col min="2308" max="2308" width="18" style="3" customWidth="1"/>
    <col min="2309" max="2309" width="20.42578125" style="3" customWidth="1"/>
    <col min="2310" max="2310" width="17.140625" style="3" customWidth="1"/>
    <col min="2311" max="2560" width="9.140625" style="3"/>
    <col min="2561" max="2561" width="5.7109375" style="3" customWidth="1"/>
    <col min="2562" max="2562" width="32.140625" style="3" customWidth="1"/>
    <col min="2563" max="2563" width="9.28515625" style="3" customWidth="1"/>
    <col min="2564" max="2564" width="18" style="3" customWidth="1"/>
    <col min="2565" max="2565" width="20.42578125" style="3" customWidth="1"/>
    <col min="2566" max="2566" width="17.140625" style="3" customWidth="1"/>
    <col min="2567" max="2816" width="9.140625" style="3"/>
    <col min="2817" max="2817" width="5.7109375" style="3" customWidth="1"/>
    <col min="2818" max="2818" width="32.140625" style="3" customWidth="1"/>
    <col min="2819" max="2819" width="9.28515625" style="3" customWidth="1"/>
    <col min="2820" max="2820" width="18" style="3" customWidth="1"/>
    <col min="2821" max="2821" width="20.42578125" style="3" customWidth="1"/>
    <col min="2822" max="2822" width="17.140625" style="3" customWidth="1"/>
    <col min="2823" max="3072" width="9.140625" style="3"/>
    <col min="3073" max="3073" width="5.7109375" style="3" customWidth="1"/>
    <col min="3074" max="3074" width="32.140625" style="3" customWidth="1"/>
    <col min="3075" max="3075" width="9.28515625" style="3" customWidth="1"/>
    <col min="3076" max="3076" width="18" style="3" customWidth="1"/>
    <col min="3077" max="3077" width="20.42578125" style="3" customWidth="1"/>
    <col min="3078" max="3078" width="17.140625" style="3" customWidth="1"/>
    <col min="3079" max="3328" width="9.140625" style="3"/>
    <col min="3329" max="3329" width="5.7109375" style="3" customWidth="1"/>
    <col min="3330" max="3330" width="32.140625" style="3" customWidth="1"/>
    <col min="3331" max="3331" width="9.28515625" style="3" customWidth="1"/>
    <col min="3332" max="3332" width="18" style="3" customWidth="1"/>
    <col min="3333" max="3333" width="20.42578125" style="3" customWidth="1"/>
    <col min="3334" max="3334" width="17.140625" style="3" customWidth="1"/>
    <col min="3335" max="3584" width="9.140625" style="3"/>
    <col min="3585" max="3585" width="5.7109375" style="3" customWidth="1"/>
    <col min="3586" max="3586" width="32.140625" style="3" customWidth="1"/>
    <col min="3587" max="3587" width="9.28515625" style="3" customWidth="1"/>
    <col min="3588" max="3588" width="18" style="3" customWidth="1"/>
    <col min="3589" max="3589" width="20.42578125" style="3" customWidth="1"/>
    <col min="3590" max="3590" width="17.140625" style="3" customWidth="1"/>
    <col min="3591" max="3840" width="9.140625" style="3"/>
    <col min="3841" max="3841" width="5.7109375" style="3" customWidth="1"/>
    <col min="3842" max="3842" width="32.140625" style="3" customWidth="1"/>
    <col min="3843" max="3843" width="9.28515625" style="3" customWidth="1"/>
    <col min="3844" max="3844" width="18" style="3" customWidth="1"/>
    <col min="3845" max="3845" width="20.42578125" style="3" customWidth="1"/>
    <col min="3846" max="3846" width="17.140625" style="3" customWidth="1"/>
    <col min="3847" max="4096" width="9.140625" style="3"/>
    <col min="4097" max="4097" width="5.7109375" style="3" customWidth="1"/>
    <col min="4098" max="4098" width="32.140625" style="3" customWidth="1"/>
    <col min="4099" max="4099" width="9.28515625" style="3" customWidth="1"/>
    <col min="4100" max="4100" width="18" style="3" customWidth="1"/>
    <col min="4101" max="4101" width="20.42578125" style="3" customWidth="1"/>
    <col min="4102" max="4102" width="17.140625" style="3" customWidth="1"/>
    <col min="4103" max="4352" width="9.140625" style="3"/>
    <col min="4353" max="4353" width="5.7109375" style="3" customWidth="1"/>
    <col min="4354" max="4354" width="32.140625" style="3" customWidth="1"/>
    <col min="4355" max="4355" width="9.28515625" style="3" customWidth="1"/>
    <col min="4356" max="4356" width="18" style="3" customWidth="1"/>
    <col min="4357" max="4357" width="20.42578125" style="3" customWidth="1"/>
    <col min="4358" max="4358" width="17.140625" style="3" customWidth="1"/>
    <col min="4359" max="4608" width="9.140625" style="3"/>
    <col min="4609" max="4609" width="5.7109375" style="3" customWidth="1"/>
    <col min="4610" max="4610" width="32.140625" style="3" customWidth="1"/>
    <col min="4611" max="4611" width="9.28515625" style="3" customWidth="1"/>
    <col min="4612" max="4612" width="18" style="3" customWidth="1"/>
    <col min="4613" max="4613" width="20.42578125" style="3" customWidth="1"/>
    <col min="4614" max="4614" width="17.140625" style="3" customWidth="1"/>
    <col min="4615" max="4864" width="9.140625" style="3"/>
    <col min="4865" max="4865" width="5.7109375" style="3" customWidth="1"/>
    <col min="4866" max="4866" width="32.140625" style="3" customWidth="1"/>
    <col min="4867" max="4867" width="9.28515625" style="3" customWidth="1"/>
    <col min="4868" max="4868" width="18" style="3" customWidth="1"/>
    <col min="4869" max="4869" width="20.42578125" style="3" customWidth="1"/>
    <col min="4870" max="4870" width="17.140625" style="3" customWidth="1"/>
    <col min="4871" max="5120" width="9.140625" style="3"/>
    <col min="5121" max="5121" width="5.7109375" style="3" customWidth="1"/>
    <col min="5122" max="5122" width="32.140625" style="3" customWidth="1"/>
    <col min="5123" max="5123" width="9.28515625" style="3" customWidth="1"/>
    <col min="5124" max="5124" width="18" style="3" customWidth="1"/>
    <col min="5125" max="5125" width="20.42578125" style="3" customWidth="1"/>
    <col min="5126" max="5126" width="17.140625" style="3" customWidth="1"/>
    <col min="5127" max="5376" width="9.140625" style="3"/>
    <col min="5377" max="5377" width="5.7109375" style="3" customWidth="1"/>
    <col min="5378" max="5378" width="32.140625" style="3" customWidth="1"/>
    <col min="5379" max="5379" width="9.28515625" style="3" customWidth="1"/>
    <col min="5380" max="5380" width="18" style="3" customWidth="1"/>
    <col min="5381" max="5381" width="20.42578125" style="3" customWidth="1"/>
    <col min="5382" max="5382" width="17.140625" style="3" customWidth="1"/>
    <col min="5383" max="5632" width="9.140625" style="3"/>
    <col min="5633" max="5633" width="5.7109375" style="3" customWidth="1"/>
    <col min="5634" max="5634" width="32.140625" style="3" customWidth="1"/>
    <col min="5635" max="5635" width="9.28515625" style="3" customWidth="1"/>
    <col min="5636" max="5636" width="18" style="3" customWidth="1"/>
    <col min="5637" max="5637" width="20.42578125" style="3" customWidth="1"/>
    <col min="5638" max="5638" width="17.140625" style="3" customWidth="1"/>
    <col min="5639" max="5888" width="9.140625" style="3"/>
    <col min="5889" max="5889" width="5.7109375" style="3" customWidth="1"/>
    <col min="5890" max="5890" width="32.140625" style="3" customWidth="1"/>
    <col min="5891" max="5891" width="9.28515625" style="3" customWidth="1"/>
    <col min="5892" max="5892" width="18" style="3" customWidth="1"/>
    <col min="5893" max="5893" width="20.42578125" style="3" customWidth="1"/>
    <col min="5894" max="5894" width="17.140625" style="3" customWidth="1"/>
    <col min="5895" max="6144" width="9.140625" style="3"/>
    <col min="6145" max="6145" width="5.7109375" style="3" customWidth="1"/>
    <col min="6146" max="6146" width="32.140625" style="3" customWidth="1"/>
    <col min="6147" max="6147" width="9.28515625" style="3" customWidth="1"/>
    <col min="6148" max="6148" width="18" style="3" customWidth="1"/>
    <col min="6149" max="6149" width="20.42578125" style="3" customWidth="1"/>
    <col min="6150" max="6150" width="17.140625" style="3" customWidth="1"/>
    <col min="6151" max="6400" width="9.140625" style="3"/>
    <col min="6401" max="6401" width="5.7109375" style="3" customWidth="1"/>
    <col min="6402" max="6402" width="32.140625" style="3" customWidth="1"/>
    <col min="6403" max="6403" width="9.28515625" style="3" customWidth="1"/>
    <col min="6404" max="6404" width="18" style="3" customWidth="1"/>
    <col min="6405" max="6405" width="20.42578125" style="3" customWidth="1"/>
    <col min="6406" max="6406" width="17.140625" style="3" customWidth="1"/>
    <col min="6407" max="6656" width="9.140625" style="3"/>
    <col min="6657" max="6657" width="5.7109375" style="3" customWidth="1"/>
    <col min="6658" max="6658" width="32.140625" style="3" customWidth="1"/>
    <col min="6659" max="6659" width="9.28515625" style="3" customWidth="1"/>
    <col min="6660" max="6660" width="18" style="3" customWidth="1"/>
    <col min="6661" max="6661" width="20.42578125" style="3" customWidth="1"/>
    <col min="6662" max="6662" width="17.140625" style="3" customWidth="1"/>
    <col min="6663" max="6912" width="9.140625" style="3"/>
    <col min="6913" max="6913" width="5.7109375" style="3" customWidth="1"/>
    <col min="6914" max="6914" width="32.140625" style="3" customWidth="1"/>
    <col min="6915" max="6915" width="9.28515625" style="3" customWidth="1"/>
    <col min="6916" max="6916" width="18" style="3" customWidth="1"/>
    <col min="6917" max="6917" width="20.42578125" style="3" customWidth="1"/>
    <col min="6918" max="6918" width="17.140625" style="3" customWidth="1"/>
    <col min="6919" max="7168" width="9.140625" style="3"/>
    <col min="7169" max="7169" width="5.7109375" style="3" customWidth="1"/>
    <col min="7170" max="7170" width="32.140625" style="3" customWidth="1"/>
    <col min="7171" max="7171" width="9.28515625" style="3" customWidth="1"/>
    <col min="7172" max="7172" width="18" style="3" customWidth="1"/>
    <col min="7173" max="7173" width="20.42578125" style="3" customWidth="1"/>
    <col min="7174" max="7174" width="17.140625" style="3" customWidth="1"/>
    <col min="7175" max="7424" width="9.140625" style="3"/>
    <col min="7425" max="7425" width="5.7109375" style="3" customWidth="1"/>
    <col min="7426" max="7426" width="32.140625" style="3" customWidth="1"/>
    <col min="7427" max="7427" width="9.28515625" style="3" customWidth="1"/>
    <col min="7428" max="7428" width="18" style="3" customWidth="1"/>
    <col min="7429" max="7429" width="20.42578125" style="3" customWidth="1"/>
    <col min="7430" max="7430" width="17.140625" style="3" customWidth="1"/>
    <col min="7431" max="7680" width="9.140625" style="3"/>
    <col min="7681" max="7681" width="5.7109375" style="3" customWidth="1"/>
    <col min="7682" max="7682" width="32.140625" style="3" customWidth="1"/>
    <col min="7683" max="7683" width="9.28515625" style="3" customWidth="1"/>
    <col min="7684" max="7684" width="18" style="3" customWidth="1"/>
    <col min="7685" max="7685" width="20.42578125" style="3" customWidth="1"/>
    <col min="7686" max="7686" width="17.140625" style="3" customWidth="1"/>
    <col min="7687" max="7936" width="9.140625" style="3"/>
    <col min="7937" max="7937" width="5.7109375" style="3" customWidth="1"/>
    <col min="7938" max="7938" width="32.140625" style="3" customWidth="1"/>
    <col min="7939" max="7939" width="9.28515625" style="3" customWidth="1"/>
    <col min="7940" max="7940" width="18" style="3" customWidth="1"/>
    <col min="7941" max="7941" width="20.42578125" style="3" customWidth="1"/>
    <col min="7942" max="7942" width="17.140625" style="3" customWidth="1"/>
    <col min="7943" max="8192" width="9.140625" style="3"/>
    <col min="8193" max="8193" width="5.7109375" style="3" customWidth="1"/>
    <col min="8194" max="8194" width="32.140625" style="3" customWidth="1"/>
    <col min="8195" max="8195" width="9.28515625" style="3" customWidth="1"/>
    <col min="8196" max="8196" width="18" style="3" customWidth="1"/>
    <col min="8197" max="8197" width="20.42578125" style="3" customWidth="1"/>
    <col min="8198" max="8198" width="17.140625" style="3" customWidth="1"/>
    <col min="8199" max="8448" width="9.140625" style="3"/>
    <col min="8449" max="8449" width="5.7109375" style="3" customWidth="1"/>
    <col min="8450" max="8450" width="32.140625" style="3" customWidth="1"/>
    <col min="8451" max="8451" width="9.28515625" style="3" customWidth="1"/>
    <col min="8452" max="8452" width="18" style="3" customWidth="1"/>
    <col min="8453" max="8453" width="20.42578125" style="3" customWidth="1"/>
    <col min="8454" max="8454" width="17.140625" style="3" customWidth="1"/>
    <col min="8455" max="8704" width="9.140625" style="3"/>
    <col min="8705" max="8705" width="5.7109375" style="3" customWidth="1"/>
    <col min="8706" max="8706" width="32.140625" style="3" customWidth="1"/>
    <col min="8707" max="8707" width="9.28515625" style="3" customWidth="1"/>
    <col min="8708" max="8708" width="18" style="3" customWidth="1"/>
    <col min="8709" max="8709" width="20.42578125" style="3" customWidth="1"/>
    <col min="8710" max="8710" width="17.140625" style="3" customWidth="1"/>
    <col min="8711" max="8960" width="9.140625" style="3"/>
    <col min="8961" max="8961" width="5.7109375" style="3" customWidth="1"/>
    <col min="8962" max="8962" width="32.140625" style="3" customWidth="1"/>
    <col min="8963" max="8963" width="9.28515625" style="3" customWidth="1"/>
    <col min="8964" max="8964" width="18" style="3" customWidth="1"/>
    <col min="8965" max="8965" width="20.42578125" style="3" customWidth="1"/>
    <col min="8966" max="8966" width="17.140625" style="3" customWidth="1"/>
    <col min="8967" max="9216" width="9.140625" style="3"/>
    <col min="9217" max="9217" width="5.7109375" style="3" customWidth="1"/>
    <col min="9218" max="9218" width="32.140625" style="3" customWidth="1"/>
    <col min="9219" max="9219" width="9.28515625" style="3" customWidth="1"/>
    <col min="9220" max="9220" width="18" style="3" customWidth="1"/>
    <col min="9221" max="9221" width="20.42578125" style="3" customWidth="1"/>
    <col min="9222" max="9222" width="17.140625" style="3" customWidth="1"/>
    <col min="9223" max="9472" width="9.140625" style="3"/>
    <col min="9473" max="9473" width="5.7109375" style="3" customWidth="1"/>
    <col min="9474" max="9474" width="32.140625" style="3" customWidth="1"/>
    <col min="9475" max="9475" width="9.28515625" style="3" customWidth="1"/>
    <col min="9476" max="9476" width="18" style="3" customWidth="1"/>
    <col min="9477" max="9477" width="20.42578125" style="3" customWidth="1"/>
    <col min="9478" max="9478" width="17.140625" style="3" customWidth="1"/>
    <col min="9479" max="9728" width="9.140625" style="3"/>
    <col min="9729" max="9729" width="5.7109375" style="3" customWidth="1"/>
    <col min="9730" max="9730" width="32.140625" style="3" customWidth="1"/>
    <col min="9731" max="9731" width="9.28515625" style="3" customWidth="1"/>
    <col min="9732" max="9732" width="18" style="3" customWidth="1"/>
    <col min="9733" max="9733" width="20.42578125" style="3" customWidth="1"/>
    <col min="9734" max="9734" width="17.140625" style="3" customWidth="1"/>
    <col min="9735" max="9984" width="9.140625" style="3"/>
    <col min="9985" max="9985" width="5.7109375" style="3" customWidth="1"/>
    <col min="9986" max="9986" width="32.140625" style="3" customWidth="1"/>
    <col min="9987" max="9987" width="9.28515625" style="3" customWidth="1"/>
    <col min="9988" max="9988" width="18" style="3" customWidth="1"/>
    <col min="9989" max="9989" width="20.42578125" style="3" customWidth="1"/>
    <col min="9990" max="9990" width="17.140625" style="3" customWidth="1"/>
    <col min="9991" max="10240" width="9.140625" style="3"/>
    <col min="10241" max="10241" width="5.7109375" style="3" customWidth="1"/>
    <col min="10242" max="10242" width="32.140625" style="3" customWidth="1"/>
    <col min="10243" max="10243" width="9.28515625" style="3" customWidth="1"/>
    <col min="10244" max="10244" width="18" style="3" customWidth="1"/>
    <col min="10245" max="10245" width="20.42578125" style="3" customWidth="1"/>
    <col min="10246" max="10246" width="17.140625" style="3" customWidth="1"/>
    <col min="10247" max="10496" width="9.140625" style="3"/>
    <col min="10497" max="10497" width="5.7109375" style="3" customWidth="1"/>
    <col min="10498" max="10498" width="32.140625" style="3" customWidth="1"/>
    <col min="10499" max="10499" width="9.28515625" style="3" customWidth="1"/>
    <col min="10500" max="10500" width="18" style="3" customWidth="1"/>
    <col min="10501" max="10501" width="20.42578125" style="3" customWidth="1"/>
    <col min="10502" max="10502" width="17.140625" style="3" customWidth="1"/>
    <col min="10503" max="10752" width="9.140625" style="3"/>
    <col min="10753" max="10753" width="5.7109375" style="3" customWidth="1"/>
    <col min="10754" max="10754" width="32.140625" style="3" customWidth="1"/>
    <col min="10755" max="10755" width="9.28515625" style="3" customWidth="1"/>
    <col min="10756" max="10756" width="18" style="3" customWidth="1"/>
    <col min="10757" max="10757" width="20.42578125" style="3" customWidth="1"/>
    <col min="10758" max="10758" width="17.140625" style="3" customWidth="1"/>
    <col min="10759" max="11008" width="9.140625" style="3"/>
    <col min="11009" max="11009" width="5.7109375" style="3" customWidth="1"/>
    <col min="11010" max="11010" width="32.140625" style="3" customWidth="1"/>
    <col min="11011" max="11011" width="9.28515625" style="3" customWidth="1"/>
    <col min="11012" max="11012" width="18" style="3" customWidth="1"/>
    <col min="11013" max="11013" width="20.42578125" style="3" customWidth="1"/>
    <col min="11014" max="11014" width="17.140625" style="3" customWidth="1"/>
    <col min="11015" max="11264" width="9.140625" style="3"/>
    <col min="11265" max="11265" width="5.7109375" style="3" customWidth="1"/>
    <col min="11266" max="11266" width="32.140625" style="3" customWidth="1"/>
    <col min="11267" max="11267" width="9.28515625" style="3" customWidth="1"/>
    <col min="11268" max="11268" width="18" style="3" customWidth="1"/>
    <col min="11269" max="11269" width="20.42578125" style="3" customWidth="1"/>
    <col min="11270" max="11270" width="17.140625" style="3" customWidth="1"/>
    <col min="11271" max="11520" width="9.140625" style="3"/>
    <col min="11521" max="11521" width="5.7109375" style="3" customWidth="1"/>
    <col min="11522" max="11522" width="32.140625" style="3" customWidth="1"/>
    <col min="11523" max="11523" width="9.28515625" style="3" customWidth="1"/>
    <col min="11524" max="11524" width="18" style="3" customWidth="1"/>
    <col min="11525" max="11525" width="20.42578125" style="3" customWidth="1"/>
    <col min="11526" max="11526" width="17.140625" style="3" customWidth="1"/>
    <col min="11527" max="11776" width="9.140625" style="3"/>
    <col min="11777" max="11777" width="5.7109375" style="3" customWidth="1"/>
    <col min="11778" max="11778" width="32.140625" style="3" customWidth="1"/>
    <col min="11779" max="11779" width="9.28515625" style="3" customWidth="1"/>
    <col min="11780" max="11780" width="18" style="3" customWidth="1"/>
    <col min="11781" max="11781" width="20.42578125" style="3" customWidth="1"/>
    <col min="11782" max="11782" width="17.140625" style="3" customWidth="1"/>
    <col min="11783" max="12032" width="9.140625" style="3"/>
    <col min="12033" max="12033" width="5.7109375" style="3" customWidth="1"/>
    <col min="12034" max="12034" width="32.140625" style="3" customWidth="1"/>
    <col min="12035" max="12035" width="9.28515625" style="3" customWidth="1"/>
    <col min="12036" max="12036" width="18" style="3" customWidth="1"/>
    <col min="12037" max="12037" width="20.42578125" style="3" customWidth="1"/>
    <col min="12038" max="12038" width="17.140625" style="3" customWidth="1"/>
    <col min="12039" max="12288" width="9.140625" style="3"/>
    <col min="12289" max="12289" width="5.7109375" style="3" customWidth="1"/>
    <col min="12290" max="12290" width="32.140625" style="3" customWidth="1"/>
    <col min="12291" max="12291" width="9.28515625" style="3" customWidth="1"/>
    <col min="12292" max="12292" width="18" style="3" customWidth="1"/>
    <col min="12293" max="12293" width="20.42578125" style="3" customWidth="1"/>
    <col min="12294" max="12294" width="17.140625" style="3" customWidth="1"/>
    <col min="12295" max="12544" width="9.140625" style="3"/>
    <col min="12545" max="12545" width="5.7109375" style="3" customWidth="1"/>
    <col min="12546" max="12546" width="32.140625" style="3" customWidth="1"/>
    <col min="12547" max="12547" width="9.28515625" style="3" customWidth="1"/>
    <col min="12548" max="12548" width="18" style="3" customWidth="1"/>
    <col min="12549" max="12549" width="20.42578125" style="3" customWidth="1"/>
    <col min="12550" max="12550" width="17.140625" style="3" customWidth="1"/>
    <col min="12551" max="12800" width="9.140625" style="3"/>
    <col min="12801" max="12801" width="5.7109375" style="3" customWidth="1"/>
    <col min="12802" max="12802" width="32.140625" style="3" customWidth="1"/>
    <col min="12803" max="12803" width="9.28515625" style="3" customWidth="1"/>
    <col min="12804" max="12804" width="18" style="3" customWidth="1"/>
    <col min="12805" max="12805" width="20.42578125" style="3" customWidth="1"/>
    <col min="12806" max="12806" width="17.140625" style="3" customWidth="1"/>
    <col min="12807" max="13056" width="9.140625" style="3"/>
    <col min="13057" max="13057" width="5.7109375" style="3" customWidth="1"/>
    <col min="13058" max="13058" width="32.140625" style="3" customWidth="1"/>
    <col min="13059" max="13059" width="9.28515625" style="3" customWidth="1"/>
    <col min="13060" max="13060" width="18" style="3" customWidth="1"/>
    <col min="13061" max="13061" width="20.42578125" style="3" customWidth="1"/>
    <col min="13062" max="13062" width="17.140625" style="3" customWidth="1"/>
    <col min="13063" max="13312" width="9.140625" style="3"/>
    <col min="13313" max="13313" width="5.7109375" style="3" customWidth="1"/>
    <col min="13314" max="13314" width="32.140625" style="3" customWidth="1"/>
    <col min="13315" max="13315" width="9.28515625" style="3" customWidth="1"/>
    <col min="13316" max="13316" width="18" style="3" customWidth="1"/>
    <col min="13317" max="13317" width="20.42578125" style="3" customWidth="1"/>
    <col min="13318" max="13318" width="17.140625" style="3" customWidth="1"/>
    <col min="13319" max="13568" width="9.140625" style="3"/>
    <col min="13569" max="13569" width="5.7109375" style="3" customWidth="1"/>
    <col min="13570" max="13570" width="32.140625" style="3" customWidth="1"/>
    <col min="13571" max="13571" width="9.28515625" style="3" customWidth="1"/>
    <col min="13572" max="13572" width="18" style="3" customWidth="1"/>
    <col min="13573" max="13573" width="20.42578125" style="3" customWidth="1"/>
    <col min="13574" max="13574" width="17.140625" style="3" customWidth="1"/>
    <col min="13575" max="13824" width="9.140625" style="3"/>
    <col min="13825" max="13825" width="5.7109375" style="3" customWidth="1"/>
    <col min="13826" max="13826" width="32.140625" style="3" customWidth="1"/>
    <col min="13827" max="13827" width="9.28515625" style="3" customWidth="1"/>
    <col min="13828" max="13828" width="18" style="3" customWidth="1"/>
    <col min="13829" max="13829" width="20.42578125" style="3" customWidth="1"/>
    <col min="13830" max="13830" width="17.140625" style="3" customWidth="1"/>
    <col min="13831" max="14080" width="9.140625" style="3"/>
    <col min="14081" max="14081" width="5.7109375" style="3" customWidth="1"/>
    <col min="14082" max="14082" width="32.140625" style="3" customWidth="1"/>
    <col min="14083" max="14083" width="9.28515625" style="3" customWidth="1"/>
    <col min="14084" max="14084" width="18" style="3" customWidth="1"/>
    <col min="14085" max="14085" width="20.42578125" style="3" customWidth="1"/>
    <col min="14086" max="14086" width="17.140625" style="3" customWidth="1"/>
    <col min="14087" max="14336" width="9.140625" style="3"/>
    <col min="14337" max="14337" width="5.7109375" style="3" customWidth="1"/>
    <col min="14338" max="14338" width="32.140625" style="3" customWidth="1"/>
    <col min="14339" max="14339" width="9.28515625" style="3" customWidth="1"/>
    <col min="14340" max="14340" width="18" style="3" customWidth="1"/>
    <col min="14341" max="14341" width="20.42578125" style="3" customWidth="1"/>
    <col min="14342" max="14342" width="17.140625" style="3" customWidth="1"/>
    <col min="14343" max="14592" width="9.140625" style="3"/>
    <col min="14593" max="14593" width="5.7109375" style="3" customWidth="1"/>
    <col min="14594" max="14594" width="32.140625" style="3" customWidth="1"/>
    <col min="14595" max="14595" width="9.28515625" style="3" customWidth="1"/>
    <col min="14596" max="14596" width="18" style="3" customWidth="1"/>
    <col min="14597" max="14597" width="20.42578125" style="3" customWidth="1"/>
    <col min="14598" max="14598" width="17.140625" style="3" customWidth="1"/>
    <col min="14599" max="14848" width="9.140625" style="3"/>
    <col min="14849" max="14849" width="5.7109375" style="3" customWidth="1"/>
    <col min="14850" max="14850" width="32.140625" style="3" customWidth="1"/>
    <col min="14851" max="14851" width="9.28515625" style="3" customWidth="1"/>
    <col min="14852" max="14852" width="18" style="3" customWidth="1"/>
    <col min="14853" max="14853" width="20.42578125" style="3" customWidth="1"/>
    <col min="14854" max="14854" width="17.140625" style="3" customWidth="1"/>
    <col min="14855" max="15104" width="9.140625" style="3"/>
    <col min="15105" max="15105" width="5.7109375" style="3" customWidth="1"/>
    <col min="15106" max="15106" width="32.140625" style="3" customWidth="1"/>
    <col min="15107" max="15107" width="9.28515625" style="3" customWidth="1"/>
    <col min="15108" max="15108" width="18" style="3" customWidth="1"/>
    <col min="15109" max="15109" width="20.42578125" style="3" customWidth="1"/>
    <col min="15110" max="15110" width="17.140625" style="3" customWidth="1"/>
    <col min="15111" max="15360" width="9.140625" style="3"/>
    <col min="15361" max="15361" width="5.7109375" style="3" customWidth="1"/>
    <col min="15362" max="15362" width="32.140625" style="3" customWidth="1"/>
    <col min="15363" max="15363" width="9.28515625" style="3" customWidth="1"/>
    <col min="15364" max="15364" width="18" style="3" customWidth="1"/>
    <col min="15365" max="15365" width="20.42578125" style="3" customWidth="1"/>
    <col min="15366" max="15366" width="17.140625" style="3" customWidth="1"/>
    <col min="15367" max="15616" width="9.140625" style="3"/>
    <col min="15617" max="15617" width="5.7109375" style="3" customWidth="1"/>
    <col min="15618" max="15618" width="32.140625" style="3" customWidth="1"/>
    <col min="15619" max="15619" width="9.28515625" style="3" customWidth="1"/>
    <col min="15620" max="15620" width="18" style="3" customWidth="1"/>
    <col min="15621" max="15621" width="20.42578125" style="3" customWidth="1"/>
    <col min="15622" max="15622" width="17.140625" style="3" customWidth="1"/>
    <col min="15623" max="15872" width="9.140625" style="3"/>
    <col min="15873" max="15873" width="5.7109375" style="3" customWidth="1"/>
    <col min="15874" max="15874" width="32.140625" style="3" customWidth="1"/>
    <col min="15875" max="15875" width="9.28515625" style="3" customWidth="1"/>
    <col min="15876" max="15876" width="18" style="3" customWidth="1"/>
    <col min="15877" max="15877" width="20.42578125" style="3" customWidth="1"/>
    <col min="15878" max="15878" width="17.140625" style="3" customWidth="1"/>
    <col min="15879" max="16128" width="9.140625" style="3"/>
    <col min="16129" max="16129" width="5.7109375" style="3" customWidth="1"/>
    <col min="16130" max="16130" width="32.140625" style="3" customWidth="1"/>
    <col min="16131" max="16131" width="9.28515625" style="3" customWidth="1"/>
    <col min="16132" max="16132" width="18" style="3" customWidth="1"/>
    <col min="16133" max="16133" width="20.42578125" style="3" customWidth="1"/>
    <col min="16134" max="16134" width="17.140625" style="3" customWidth="1"/>
    <col min="16135" max="16384" width="9.140625" style="3"/>
  </cols>
  <sheetData>
    <row r="1" spans="1:7" ht="56.25" customHeight="1" x14ac:dyDescent="0.25">
      <c r="A1" s="1"/>
      <c r="B1" s="1"/>
      <c r="C1" s="53"/>
      <c r="D1" s="54"/>
    </row>
    <row r="2" spans="1:7" ht="43.5" customHeight="1" x14ac:dyDescent="0.25">
      <c r="A2" s="55"/>
    </row>
    <row r="3" spans="1:7" ht="11.25" customHeight="1" x14ac:dyDescent="0.25">
      <c r="A3" s="1"/>
      <c r="B3" s="1"/>
      <c r="C3" s="1"/>
      <c r="D3" s="1"/>
      <c r="E3" s="1"/>
      <c r="F3" s="1"/>
      <c r="G3" s="1"/>
    </row>
    <row r="4" spans="1:7" ht="36.75" customHeight="1" x14ac:dyDescent="0.25">
      <c r="A4" s="56"/>
    </row>
    <row r="5" spans="1:7" ht="22.5" customHeight="1" x14ac:dyDescent="0.25">
      <c r="A5" s="87"/>
    </row>
    <row r="6" spans="1:7" ht="15.75" customHeight="1" x14ac:dyDescent="0.25">
      <c r="A6" s="86"/>
      <c r="B6" s="59"/>
      <c r="C6" s="59"/>
    </row>
    <row r="7" spans="1:7" ht="15.75" customHeight="1" x14ac:dyDescent="0.25">
      <c r="A7" s="1"/>
      <c r="B7" s="1"/>
      <c r="C7" s="1"/>
    </row>
    <row r="8" spans="1:7" ht="15.75" customHeight="1" x14ac:dyDescent="0.25">
      <c r="A8" s="58"/>
      <c r="B8" s="59"/>
      <c r="C8" s="59"/>
    </row>
    <row r="9" spans="1:7" ht="15.75" customHeight="1" x14ac:dyDescent="0.25">
      <c r="A9" s="1"/>
      <c r="B9" s="1"/>
      <c r="C9" s="1"/>
    </row>
    <row r="10" spans="1:7" ht="15.75" customHeight="1" x14ac:dyDescent="0.25">
      <c r="A10" s="58"/>
      <c r="B10" s="59"/>
      <c r="C10" s="59"/>
    </row>
    <row r="11" spans="1:7" ht="15.75" customHeight="1" x14ac:dyDescent="0.25">
      <c r="A11" s="1"/>
      <c r="B11" s="1"/>
      <c r="C11" s="1"/>
    </row>
    <row r="12" spans="1:7" ht="15.75" customHeight="1" x14ac:dyDescent="0.25">
      <c r="A12" s="58"/>
      <c r="B12" s="59"/>
      <c r="C12" s="59"/>
    </row>
    <row r="13" spans="1:7" ht="15.75" customHeight="1" x14ac:dyDescent="0.25">
      <c r="A13" s="1"/>
      <c r="B13" s="1"/>
      <c r="C13" s="1"/>
    </row>
    <row r="14" spans="1:7" ht="15" customHeight="1" x14ac:dyDescent="0.25">
      <c r="A14" s="1"/>
      <c r="B14" s="1"/>
      <c r="C14" s="1"/>
      <c r="D14" s="1"/>
      <c r="E14" s="1"/>
      <c r="F14" s="1"/>
      <c r="G14" s="1"/>
    </row>
    <row r="15" spans="1:7" ht="26.25" customHeight="1" x14ac:dyDescent="0.25">
      <c r="A15" s="60"/>
    </row>
    <row r="16" spans="1:7" ht="15.75" customHeight="1" x14ac:dyDescent="0.25">
      <c r="A16" s="59"/>
    </row>
    <row r="17" spans="1:10" ht="15.75" customHeight="1" x14ac:dyDescent="0.25">
      <c r="A17" s="9"/>
      <c r="B17" s="61"/>
      <c r="C17" s="9"/>
      <c r="D17" s="9"/>
      <c r="E17" s="9"/>
      <c r="F17" s="61"/>
    </row>
    <row r="18" spans="1:10" ht="75" customHeight="1" x14ac:dyDescent="0.25">
      <c r="A18" s="11" t="s">
        <v>343</v>
      </c>
      <c r="B18" s="12" t="s">
        <v>0</v>
      </c>
      <c r="C18" s="12" t="s">
        <v>344</v>
      </c>
      <c r="D18" s="12" t="s">
        <v>5</v>
      </c>
      <c r="E18" s="12" t="s">
        <v>501</v>
      </c>
      <c r="F18" s="62" t="s">
        <v>502</v>
      </c>
    </row>
    <row r="19" spans="1:10" ht="25.5" x14ac:dyDescent="0.25">
      <c r="A19" s="89" t="s">
        <v>140</v>
      </c>
      <c r="B19" s="90" t="s">
        <v>503</v>
      </c>
      <c r="C19" s="42" t="s">
        <v>504</v>
      </c>
      <c r="D19" s="17">
        <v>447255957</v>
      </c>
      <c r="E19" s="17">
        <v>473154000</v>
      </c>
      <c r="F19" s="18">
        <v>2458308499</v>
      </c>
      <c r="I19" s="127"/>
      <c r="J19" s="127"/>
    </row>
    <row r="20" spans="1:10" ht="25.5" x14ac:dyDescent="0.25">
      <c r="A20" s="91" t="s">
        <v>505</v>
      </c>
      <c r="B20" s="92" t="s">
        <v>506</v>
      </c>
      <c r="C20" s="44" t="s">
        <v>507</v>
      </c>
      <c r="D20" s="21">
        <v>446708564</v>
      </c>
      <c r="E20" s="21">
        <v>473072354</v>
      </c>
      <c r="F20" s="22">
        <v>2416490161</v>
      </c>
      <c r="I20" s="127"/>
      <c r="J20" s="127"/>
    </row>
    <row r="21" spans="1:10" ht="25.5" x14ac:dyDescent="0.25">
      <c r="A21" s="93"/>
      <c r="B21" s="94" t="s">
        <v>508</v>
      </c>
      <c r="C21" s="46" t="s">
        <v>509</v>
      </c>
      <c r="D21" s="25">
        <v>0</v>
      </c>
      <c r="E21" s="25">
        <v>0</v>
      </c>
      <c r="F21" s="26">
        <v>0</v>
      </c>
      <c r="I21" s="127"/>
      <c r="J21" s="127"/>
    </row>
    <row r="22" spans="1:10" ht="25.5" x14ac:dyDescent="0.25">
      <c r="A22" s="93"/>
      <c r="B22" s="94" t="s">
        <v>510</v>
      </c>
      <c r="C22" s="46" t="s">
        <v>511</v>
      </c>
      <c r="D22" s="25">
        <v>446708564</v>
      </c>
      <c r="E22" s="25">
        <v>473072354</v>
      </c>
      <c r="F22" s="26">
        <v>2416490161</v>
      </c>
      <c r="I22" s="127"/>
      <c r="J22" s="127"/>
    </row>
    <row r="23" spans="1:10" ht="25.5" x14ac:dyDescent="0.25">
      <c r="A23" s="91" t="s">
        <v>512</v>
      </c>
      <c r="B23" s="92" t="s">
        <v>513</v>
      </c>
      <c r="C23" s="44" t="s">
        <v>514</v>
      </c>
      <c r="D23" s="21">
        <v>547393</v>
      </c>
      <c r="E23" s="21">
        <v>81646</v>
      </c>
      <c r="F23" s="22">
        <v>41818338</v>
      </c>
      <c r="I23" s="127"/>
      <c r="J23" s="127"/>
    </row>
    <row r="24" spans="1:10" ht="25.5" x14ac:dyDescent="0.25">
      <c r="A24" s="93"/>
      <c r="B24" s="94" t="s">
        <v>515</v>
      </c>
      <c r="C24" s="46" t="s">
        <v>516</v>
      </c>
      <c r="D24" s="25">
        <v>547393</v>
      </c>
      <c r="E24" s="25">
        <v>81646</v>
      </c>
      <c r="F24" s="26">
        <v>41818338</v>
      </c>
      <c r="I24" s="127"/>
      <c r="J24" s="127"/>
    </row>
    <row r="25" spans="1:10" ht="25.5" x14ac:dyDescent="0.25">
      <c r="A25" s="93"/>
      <c r="B25" s="94" t="s">
        <v>517</v>
      </c>
      <c r="C25" s="46" t="s">
        <v>518</v>
      </c>
      <c r="D25" s="25">
        <v>0</v>
      </c>
      <c r="E25" s="25">
        <v>0</v>
      </c>
      <c r="F25" s="26">
        <v>0</v>
      </c>
      <c r="I25" s="127"/>
      <c r="J25" s="127"/>
    </row>
    <row r="26" spans="1:10" ht="25.5" x14ac:dyDescent="0.25">
      <c r="A26" s="91" t="s">
        <v>519</v>
      </c>
      <c r="B26" s="92" t="s">
        <v>520</v>
      </c>
      <c r="C26" s="44" t="s">
        <v>521</v>
      </c>
      <c r="D26" s="21">
        <v>0</v>
      </c>
      <c r="E26" s="21">
        <v>0</v>
      </c>
      <c r="F26" s="22">
        <v>0</v>
      </c>
      <c r="I26" s="127"/>
      <c r="J26" s="127"/>
    </row>
    <row r="27" spans="1:10" ht="25.5" x14ac:dyDescent="0.25">
      <c r="A27" s="93"/>
      <c r="B27" s="94" t="s">
        <v>522</v>
      </c>
      <c r="C27" s="46" t="s">
        <v>523</v>
      </c>
      <c r="D27" s="25">
        <v>0</v>
      </c>
      <c r="E27" s="25">
        <v>0</v>
      </c>
      <c r="F27" s="26">
        <v>0</v>
      </c>
      <c r="I27" s="127"/>
      <c r="J27" s="127"/>
    </row>
    <row r="28" spans="1:10" ht="25.5" x14ac:dyDescent="0.25">
      <c r="A28" s="93"/>
      <c r="B28" s="94" t="s">
        <v>524</v>
      </c>
      <c r="C28" s="46" t="s">
        <v>525</v>
      </c>
      <c r="D28" s="25">
        <v>0</v>
      </c>
      <c r="E28" s="25">
        <v>0</v>
      </c>
      <c r="F28" s="26">
        <v>0</v>
      </c>
      <c r="I28" s="127"/>
      <c r="J28" s="127"/>
    </row>
    <row r="29" spans="1:10" ht="89.25" x14ac:dyDescent="0.25">
      <c r="A29" s="93"/>
      <c r="B29" s="94" t="s">
        <v>526</v>
      </c>
      <c r="C29" s="46" t="s">
        <v>527</v>
      </c>
      <c r="D29" s="25">
        <v>0</v>
      </c>
      <c r="E29" s="25">
        <v>0</v>
      </c>
      <c r="F29" s="26">
        <v>0</v>
      </c>
      <c r="I29" s="127"/>
      <c r="J29" s="127"/>
    </row>
    <row r="30" spans="1:10" ht="25.5" x14ac:dyDescent="0.25">
      <c r="A30" s="89" t="s">
        <v>232</v>
      </c>
      <c r="B30" s="90" t="s">
        <v>528</v>
      </c>
      <c r="C30" s="42" t="s">
        <v>529</v>
      </c>
      <c r="D30" s="17">
        <v>151276770</v>
      </c>
      <c r="E30" s="17">
        <v>154256846</v>
      </c>
      <c r="F30" s="18">
        <v>895742350</v>
      </c>
      <c r="I30" s="127"/>
      <c r="J30" s="127"/>
    </row>
    <row r="31" spans="1:10" ht="38.25" x14ac:dyDescent="0.25">
      <c r="A31" s="91" t="s">
        <v>505</v>
      </c>
      <c r="B31" s="92" t="s">
        <v>530</v>
      </c>
      <c r="C31" s="44" t="s">
        <v>531</v>
      </c>
      <c r="D31" s="21">
        <v>78399073</v>
      </c>
      <c r="E31" s="21">
        <v>80471593</v>
      </c>
      <c r="F31" s="22">
        <v>447173482</v>
      </c>
      <c r="I31" s="127"/>
      <c r="J31" s="127"/>
    </row>
    <row r="32" spans="1:10" ht="51" x14ac:dyDescent="0.25">
      <c r="A32" s="91" t="s">
        <v>512</v>
      </c>
      <c r="B32" s="92" t="s">
        <v>532</v>
      </c>
      <c r="C32" s="44" t="s">
        <v>533</v>
      </c>
      <c r="D32" s="21">
        <v>23125826</v>
      </c>
      <c r="E32" s="21">
        <v>23205436</v>
      </c>
      <c r="F32" s="22">
        <v>140938293</v>
      </c>
      <c r="I32" s="127"/>
      <c r="J32" s="127"/>
    </row>
    <row r="33" spans="1:10" ht="25.5" x14ac:dyDescent="0.25">
      <c r="A33" s="93"/>
      <c r="B33" s="94" t="s">
        <v>281</v>
      </c>
      <c r="C33" s="46" t="s">
        <v>534</v>
      </c>
      <c r="D33" s="25">
        <v>15000000</v>
      </c>
      <c r="E33" s="25">
        <v>15000000</v>
      </c>
      <c r="F33" s="26">
        <v>90000000</v>
      </c>
      <c r="I33" s="127"/>
      <c r="J33" s="127"/>
    </row>
    <row r="34" spans="1:10" ht="38.25" x14ac:dyDescent="0.25">
      <c r="A34" s="93"/>
      <c r="B34" s="94" t="s">
        <v>283</v>
      </c>
      <c r="C34" s="46" t="s">
        <v>535</v>
      </c>
      <c r="D34" s="25">
        <v>313014</v>
      </c>
      <c r="E34" s="25">
        <v>408364</v>
      </c>
      <c r="F34" s="26">
        <v>4038182</v>
      </c>
      <c r="I34" s="127"/>
      <c r="J34" s="127"/>
    </row>
    <row r="35" spans="1:10" ht="25.5" x14ac:dyDescent="0.25">
      <c r="A35" s="93"/>
      <c r="B35" s="94" t="s">
        <v>285</v>
      </c>
      <c r="C35" s="46" t="s">
        <v>536</v>
      </c>
      <c r="D35" s="25">
        <v>112812</v>
      </c>
      <c r="E35" s="25">
        <v>97072</v>
      </c>
      <c r="F35" s="26">
        <v>700111</v>
      </c>
      <c r="I35" s="127"/>
      <c r="J35" s="127"/>
    </row>
    <row r="36" spans="1:10" ht="25.5" x14ac:dyDescent="0.25">
      <c r="A36" s="93"/>
      <c r="B36" s="94" t="s">
        <v>537</v>
      </c>
      <c r="C36" s="46" t="s">
        <v>538</v>
      </c>
      <c r="D36" s="25">
        <v>7700000</v>
      </c>
      <c r="E36" s="25">
        <v>7700000</v>
      </c>
      <c r="F36" s="26">
        <v>46200000</v>
      </c>
      <c r="I36" s="127"/>
      <c r="J36" s="127"/>
    </row>
    <row r="37" spans="1:10" ht="76.5" x14ac:dyDescent="0.25">
      <c r="A37" s="93"/>
      <c r="B37" s="94" t="s">
        <v>539</v>
      </c>
      <c r="C37" s="46" t="s">
        <v>540</v>
      </c>
      <c r="D37" s="25">
        <v>0</v>
      </c>
      <c r="E37" s="25">
        <v>0</v>
      </c>
      <c r="F37" s="26">
        <v>0</v>
      </c>
      <c r="I37" s="127"/>
      <c r="J37" s="127"/>
    </row>
    <row r="38" spans="1:10" ht="102" x14ac:dyDescent="0.25">
      <c r="A38" s="91" t="s">
        <v>519</v>
      </c>
      <c r="B38" s="92" t="s">
        <v>541</v>
      </c>
      <c r="C38" s="44" t="s">
        <v>542</v>
      </c>
      <c r="D38" s="21">
        <v>29700000</v>
      </c>
      <c r="E38" s="21">
        <v>29700000</v>
      </c>
      <c r="F38" s="22">
        <v>178200000</v>
      </c>
      <c r="I38" s="127"/>
      <c r="J38" s="127"/>
    </row>
    <row r="39" spans="1:10" ht="25.5" x14ac:dyDescent="0.25">
      <c r="A39" s="93"/>
      <c r="B39" s="94" t="s">
        <v>543</v>
      </c>
      <c r="C39" s="46" t="s">
        <v>544</v>
      </c>
      <c r="D39" s="25">
        <v>16500000</v>
      </c>
      <c r="E39" s="25">
        <v>16500000</v>
      </c>
      <c r="F39" s="26">
        <v>99000000</v>
      </c>
      <c r="I39" s="127"/>
      <c r="J39" s="127"/>
    </row>
    <row r="40" spans="1:10" ht="25.5" x14ac:dyDescent="0.25">
      <c r="A40" s="93"/>
      <c r="B40" s="94" t="s">
        <v>545</v>
      </c>
      <c r="C40" s="46" t="s">
        <v>546</v>
      </c>
      <c r="D40" s="25">
        <v>13200000</v>
      </c>
      <c r="E40" s="25">
        <v>13200000</v>
      </c>
      <c r="F40" s="26">
        <v>79200000</v>
      </c>
      <c r="I40" s="127"/>
      <c r="J40" s="127"/>
    </row>
    <row r="41" spans="1:10" ht="63.75" x14ac:dyDescent="0.25">
      <c r="A41" s="93"/>
      <c r="B41" s="94" t="s">
        <v>547</v>
      </c>
      <c r="C41" s="46" t="s">
        <v>548</v>
      </c>
      <c r="D41" s="25">
        <v>0</v>
      </c>
      <c r="E41" s="25">
        <v>0</v>
      </c>
      <c r="F41" s="26">
        <v>0</v>
      </c>
      <c r="I41" s="127"/>
      <c r="J41" s="127"/>
    </row>
    <row r="42" spans="1:10" ht="51" x14ac:dyDescent="0.25">
      <c r="A42" s="93"/>
      <c r="B42" s="94" t="s">
        <v>549</v>
      </c>
      <c r="C42" s="46" t="s">
        <v>550</v>
      </c>
      <c r="D42" s="25">
        <v>0</v>
      </c>
      <c r="E42" s="25">
        <v>0</v>
      </c>
      <c r="F42" s="26">
        <v>0</v>
      </c>
      <c r="I42" s="127"/>
      <c r="J42" s="127"/>
    </row>
    <row r="43" spans="1:10" ht="38.25" x14ac:dyDescent="0.25">
      <c r="A43" s="91" t="s">
        <v>551</v>
      </c>
      <c r="B43" s="92" t="s">
        <v>552</v>
      </c>
      <c r="C43" s="44" t="s">
        <v>553</v>
      </c>
      <c r="D43" s="21">
        <v>9781929</v>
      </c>
      <c r="E43" s="21">
        <v>10191777</v>
      </c>
      <c r="F43" s="22">
        <v>59425747</v>
      </c>
      <c r="I43" s="127"/>
      <c r="J43" s="127"/>
    </row>
    <row r="44" spans="1:10" ht="89.25" x14ac:dyDescent="0.25">
      <c r="A44" s="91" t="s">
        <v>554</v>
      </c>
      <c r="B44" s="92" t="s">
        <v>555</v>
      </c>
      <c r="C44" s="44" t="s">
        <v>556</v>
      </c>
      <c r="D44" s="21">
        <v>9000000</v>
      </c>
      <c r="E44" s="21">
        <v>9000000</v>
      </c>
      <c r="F44" s="22">
        <v>54000000</v>
      </c>
      <c r="I44" s="127"/>
      <c r="J44" s="127"/>
    </row>
    <row r="45" spans="1:10" ht="38.25" x14ac:dyDescent="0.25">
      <c r="A45" s="93"/>
      <c r="B45" s="94" t="s">
        <v>557</v>
      </c>
      <c r="C45" s="46" t="s">
        <v>558</v>
      </c>
      <c r="D45" s="25">
        <v>9000000</v>
      </c>
      <c r="E45" s="25">
        <v>9000000</v>
      </c>
      <c r="F45" s="26">
        <v>54000000</v>
      </c>
      <c r="I45" s="127"/>
      <c r="J45" s="127"/>
    </row>
    <row r="46" spans="1:10" ht="38.25" x14ac:dyDescent="0.25">
      <c r="A46" s="93"/>
      <c r="B46" s="94" t="s">
        <v>559</v>
      </c>
      <c r="C46" s="46" t="s">
        <v>560</v>
      </c>
      <c r="D46" s="25">
        <v>0</v>
      </c>
      <c r="E46" s="25">
        <v>0</v>
      </c>
      <c r="F46" s="26">
        <v>0</v>
      </c>
      <c r="I46" s="127"/>
      <c r="J46" s="127"/>
    </row>
    <row r="47" spans="1:10" ht="25.5" x14ac:dyDescent="0.25">
      <c r="A47" s="93"/>
      <c r="B47" s="94" t="s">
        <v>561</v>
      </c>
      <c r="C47" s="46" t="s">
        <v>562</v>
      </c>
      <c r="D47" s="25">
        <v>0</v>
      </c>
      <c r="E47" s="25">
        <v>0</v>
      </c>
      <c r="F47" s="26">
        <v>0</v>
      </c>
      <c r="I47" s="127"/>
      <c r="J47" s="127"/>
    </row>
    <row r="48" spans="1:10" ht="191.25" x14ac:dyDescent="0.25">
      <c r="A48" s="91" t="s">
        <v>563</v>
      </c>
      <c r="B48" s="92" t="s">
        <v>564</v>
      </c>
      <c r="C48" s="44" t="s">
        <v>565</v>
      </c>
      <c r="D48" s="21">
        <v>0</v>
      </c>
      <c r="E48" s="21">
        <v>0</v>
      </c>
      <c r="F48" s="22">
        <v>0</v>
      </c>
      <c r="I48" s="127"/>
      <c r="J48" s="127"/>
    </row>
    <row r="49" spans="1:10" ht="25.5" x14ac:dyDescent="0.25">
      <c r="A49" s="93"/>
      <c r="B49" s="94" t="s">
        <v>566</v>
      </c>
      <c r="C49" s="46" t="s">
        <v>567</v>
      </c>
      <c r="D49" s="25">
        <v>0</v>
      </c>
      <c r="E49" s="25">
        <v>0</v>
      </c>
      <c r="F49" s="26">
        <v>0</v>
      </c>
      <c r="I49" s="127"/>
      <c r="J49" s="127"/>
    </row>
    <row r="50" spans="1:10" ht="25.5" x14ac:dyDescent="0.25">
      <c r="A50" s="93"/>
      <c r="B50" s="94" t="s">
        <v>568</v>
      </c>
      <c r="C50" s="46" t="s">
        <v>569</v>
      </c>
      <c r="D50" s="25">
        <v>0</v>
      </c>
      <c r="E50" s="25">
        <v>0</v>
      </c>
      <c r="F50" s="26">
        <v>0</v>
      </c>
      <c r="I50" s="127"/>
      <c r="J50" s="127"/>
    </row>
    <row r="51" spans="1:10" ht="38.25" x14ac:dyDescent="0.25">
      <c r="A51" s="93"/>
      <c r="B51" s="94" t="s">
        <v>570</v>
      </c>
      <c r="C51" s="46" t="s">
        <v>571</v>
      </c>
      <c r="D51" s="25">
        <v>0</v>
      </c>
      <c r="E51" s="25">
        <v>0</v>
      </c>
      <c r="F51" s="26">
        <v>0</v>
      </c>
      <c r="I51" s="127"/>
      <c r="J51" s="127"/>
    </row>
    <row r="52" spans="1:10" ht="38.25" x14ac:dyDescent="0.25">
      <c r="A52" s="93"/>
      <c r="B52" s="94" t="s">
        <v>572</v>
      </c>
      <c r="C52" s="46" t="s">
        <v>573</v>
      </c>
      <c r="D52" s="25">
        <v>0</v>
      </c>
      <c r="E52" s="25">
        <v>0</v>
      </c>
      <c r="F52" s="26">
        <v>0</v>
      </c>
      <c r="I52" s="127"/>
      <c r="J52" s="127"/>
    </row>
    <row r="53" spans="1:10" ht="25.5" x14ac:dyDescent="0.25">
      <c r="A53" s="93"/>
      <c r="B53" s="94" t="s">
        <v>574</v>
      </c>
      <c r="C53" s="46" t="s">
        <v>575</v>
      </c>
      <c r="D53" s="25">
        <v>0</v>
      </c>
      <c r="E53" s="25">
        <v>0</v>
      </c>
      <c r="F53" s="26">
        <v>0</v>
      </c>
      <c r="I53" s="127"/>
      <c r="J53" s="127"/>
    </row>
    <row r="54" spans="1:10" ht="51" x14ac:dyDescent="0.25">
      <c r="A54" s="91" t="s">
        <v>576</v>
      </c>
      <c r="B54" s="92" t="s">
        <v>577</v>
      </c>
      <c r="C54" s="44" t="s">
        <v>578</v>
      </c>
      <c r="D54" s="21">
        <v>426028</v>
      </c>
      <c r="E54" s="21">
        <v>816728</v>
      </c>
      <c r="F54" s="22">
        <v>7725942</v>
      </c>
      <c r="I54" s="127"/>
      <c r="J54" s="127"/>
    </row>
    <row r="55" spans="1:10" ht="25.5" x14ac:dyDescent="0.25">
      <c r="A55" s="93"/>
      <c r="B55" s="94" t="s">
        <v>579</v>
      </c>
      <c r="C55" s="46" t="s">
        <v>580</v>
      </c>
      <c r="D55" s="25">
        <v>426028</v>
      </c>
      <c r="E55" s="25">
        <v>816728</v>
      </c>
      <c r="F55" s="26">
        <v>7725942</v>
      </c>
      <c r="I55" s="127"/>
      <c r="J55" s="127"/>
    </row>
    <row r="56" spans="1:10" ht="25.5" x14ac:dyDescent="0.25">
      <c r="A56" s="93"/>
      <c r="B56" s="94" t="s">
        <v>581</v>
      </c>
      <c r="C56" s="46" t="s">
        <v>582</v>
      </c>
      <c r="D56" s="25">
        <v>0</v>
      </c>
      <c r="E56" s="25">
        <v>0</v>
      </c>
      <c r="F56" s="26">
        <v>0</v>
      </c>
      <c r="I56" s="127"/>
      <c r="J56" s="127"/>
    </row>
    <row r="57" spans="1:10" ht="25.5" x14ac:dyDescent="0.25">
      <c r="A57" s="91" t="s">
        <v>583</v>
      </c>
      <c r="B57" s="92" t="s">
        <v>584</v>
      </c>
      <c r="C57" s="44" t="s">
        <v>585</v>
      </c>
      <c r="D57" s="21">
        <v>843914</v>
      </c>
      <c r="E57" s="21">
        <v>871312</v>
      </c>
      <c r="F57" s="22">
        <v>8278886</v>
      </c>
      <c r="I57" s="127"/>
      <c r="J57" s="127"/>
    </row>
    <row r="58" spans="1:10" ht="25.5" x14ac:dyDescent="0.25">
      <c r="A58" s="93"/>
      <c r="B58" s="94" t="s">
        <v>586</v>
      </c>
      <c r="C58" s="46" t="s">
        <v>587</v>
      </c>
      <c r="D58" s="25">
        <v>0</v>
      </c>
      <c r="E58" s="25">
        <v>0</v>
      </c>
      <c r="F58" s="26">
        <v>0</v>
      </c>
      <c r="I58" s="127"/>
      <c r="J58" s="127"/>
    </row>
    <row r="59" spans="1:10" ht="25.5" x14ac:dyDescent="0.25">
      <c r="A59" s="93"/>
      <c r="B59" s="94" t="s">
        <v>588</v>
      </c>
      <c r="C59" s="46" t="s">
        <v>589</v>
      </c>
      <c r="D59" s="25">
        <v>0</v>
      </c>
      <c r="E59" s="25">
        <v>0</v>
      </c>
      <c r="F59" s="26">
        <v>0</v>
      </c>
      <c r="I59" s="127"/>
      <c r="J59" s="127"/>
    </row>
    <row r="60" spans="1:10" ht="38.25" x14ac:dyDescent="0.25">
      <c r="A60" s="93"/>
      <c r="B60" s="94" t="s">
        <v>590</v>
      </c>
      <c r="C60" s="46" t="s">
        <v>591</v>
      </c>
      <c r="D60" s="25">
        <v>821914</v>
      </c>
      <c r="E60" s="25">
        <v>849312</v>
      </c>
      <c r="F60" s="26">
        <v>4958886</v>
      </c>
      <c r="I60" s="127"/>
      <c r="J60" s="127"/>
    </row>
    <row r="61" spans="1:10" ht="25.5" x14ac:dyDescent="0.25">
      <c r="A61" s="93"/>
      <c r="B61" s="94" t="s">
        <v>592</v>
      </c>
      <c r="C61" s="46" t="s">
        <v>593</v>
      </c>
      <c r="D61" s="25">
        <v>22000</v>
      </c>
      <c r="E61" s="25">
        <v>22000</v>
      </c>
      <c r="F61" s="26">
        <v>1320000</v>
      </c>
      <c r="I61" s="127"/>
      <c r="J61" s="127"/>
    </row>
    <row r="62" spans="1:10" ht="25.5" x14ac:dyDescent="0.25">
      <c r="A62" s="93"/>
      <c r="B62" s="94" t="s">
        <v>594</v>
      </c>
      <c r="C62" s="46" t="s">
        <v>595</v>
      </c>
      <c r="D62" s="25">
        <v>0</v>
      </c>
      <c r="E62" s="25">
        <v>0</v>
      </c>
      <c r="F62" s="26">
        <v>0</v>
      </c>
      <c r="I62" s="127"/>
      <c r="J62" s="127"/>
    </row>
    <row r="63" spans="1:10" ht="25.5" x14ac:dyDescent="0.25">
      <c r="A63" s="93"/>
      <c r="B63" s="94" t="s">
        <v>596</v>
      </c>
      <c r="C63" s="46" t="s">
        <v>597</v>
      </c>
      <c r="D63" s="25">
        <v>0</v>
      </c>
      <c r="E63" s="25">
        <v>0</v>
      </c>
      <c r="F63" s="26">
        <v>2000000</v>
      </c>
      <c r="I63" s="127"/>
      <c r="J63" s="127"/>
    </row>
    <row r="64" spans="1:10" ht="38.25" x14ac:dyDescent="0.25">
      <c r="A64" s="93"/>
      <c r="B64" s="94" t="s">
        <v>598</v>
      </c>
      <c r="C64" s="46" t="s">
        <v>599</v>
      </c>
      <c r="D64" s="25">
        <v>0</v>
      </c>
      <c r="E64" s="25">
        <v>0</v>
      </c>
      <c r="F64" s="26">
        <v>0</v>
      </c>
      <c r="I64" s="127"/>
      <c r="J64" s="127"/>
    </row>
    <row r="65" spans="1:10" ht="25.5" x14ac:dyDescent="0.25">
      <c r="A65" s="93"/>
      <c r="B65" s="94" t="s">
        <v>600</v>
      </c>
      <c r="C65" s="46" t="s">
        <v>601</v>
      </c>
      <c r="D65" s="25">
        <v>0</v>
      </c>
      <c r="E65" s="25">
        <v>0</v>
      </c>
      <c r="F65" s="26">
        <v>0</v>
      </c>
      <c r="I65" s="127"/>
      <c r="J65" s="127"/>
    </row>
    <row r="66" spans="1:10" ht="51" x14ac:dyDescent="0.25">
      <c r="A66" s="89" t="s">
        <v>602</v>
      </c>
      <c r="B66" s="90" t="s">
        <v>603</v>
      </c>
      <c r="C66" s="42" t="s">
        <v>604</v>
      </c>
      <c r="D66" s="17">
        <v>295979187</v>
      </c>
      <c r="E66" s="17">
        <v>318897154</v>
      </c>
      <c r="F66" s="18">
        <v>1562566149</v>
      </c>
      <c r="I66" s="127"/>
      <c r="J66" s="127"/>
    </row>
    <row r="67" spans="1:10" ht="38.25" x14ac:dyDescent="0.25">
      <c r="A67" s="89" t="s">
        <v>605</v>
      </c>
      <c r="B67" s="90" t="s">
        <v>606</v>
      </c>
      <c r="C67" s="42" t="s">
        <v>607</v>
      </c>
      <c r="D67" s="17">
        <v>791936864</v>
      </c>
      <c r="E67" s="17">
        <v>530999752</v>
      </c>
      <c r="F67" s="18">
        <v>1487174344</v>
      </c>
      <c r="I67" s="127"/>
      <c r="J67" s="127"/>
    </row>
    <row r="68" spans="1:10" ht="51" x14ac:dyDescent="0.25">
      <c r="A68" s="91" t="s">
        <v>505</v>
      </c>
      <c r="B68" s="92" t="s">
        <v>608</v>
      </c>
      <c r="C68" s="44" t="s">
        <v>609</v>
      </c>
      <c r="D68" s="21">
        <v>15178914</v>
      </c>
      <c r="E68" s="21">
        <v>-26978545</v>
      </c>
      <c r="F68" s="22">
        <v>-62375006</v>
      </c>
      <c r="I68" s="127"/>
      <c r="J68" s="127"/>
    </row>
    <row r="69" spans="1:10" ht="51" x14ac:dyDescent="0.25">
      <c r="A69" s="91" t="s">
        <v>512</v>
      </c>
      <c r="B69" s="92" t="s">
        <v>610</v>
      </c>
      <c r="C69" s="44" t="s">
        <v>611</v>
      </c>
      <c r="D69" s="21">
        <v>776757950</v>
      </c>
      <c r="E69" s="21">
        <v>557978297</v>
      </c>
      <c r="F69" s="22">
        <v>1549549350</v>
      </c>
      <c r="I69" s="127"/>
      <c r="J69" s="127"/>
    </row>
    <row r="70" spans="1:10" ht="76.5" x14ac:dyDescent="0.25">
      <c r="A70" s="89" t="s">
        <v>612</v>
      </c>
      <c r="B70" s="90" t="s">
        <v>613</v>
      </c>
      <c r="C70" s="42" t="s">
        <v>614</v>
      </c>
      <c r="D70" s="17">
        <v>1087916051</v>
      </c>
      <c r="E70" s="17">
        <v>849896906</v>
      </c>
      <c r="F70" s="18">
        <v>3049740493</v>
      </c>
      <c r="I70" s="127"/>
      <c r="J70" s="127"/>
    </row>
    <row r="71" spans="1:10" ht="38.25" x14ac:dyDescent="0.25">
      <c r="A71" s="89" t="s">
        <v>334</v>
      </c>
      <c r="B71" s="90" t="s">
        <v>615</v>
      </c>
      <c r="C71" s="42" t="s">
        <v>616</v>
      </c>
      <c r="D71" s="17">
        <v>67364889505</v>
      </c>
      <c r="E71" s="17">
        <v>66422212535</v>
      </c>
      <c r="F71" s="18">
        <v>71443851520</v>
      </c>
      <c r="I71" s="127"/>
      <c r="J71" s="127"/>
    </row>
    <row r="72" spans="1:10" ht="51" x14ac:dyDescent="0.25">
      <c r="A72" s="89" t="s">
        <v>617</v>
      </c>
      <c r="B72" s="90" t="s">
        <v>618</v>
      </c>
      <c r="C72" s="42" t="s">
        <v>619</v>
      </c>
      <c r="D72" s="17">
        <v>2107969932</v>
      </c>
      <c r="E72" s="17">
        <v>942676970</v>
      </c>
      <c r="F72" s="18">
        <v>-1970992083</v>
      </c>
      <c r="I72" s="127"/>
      <c r="J72" s="127"/>
    </row>
    <row r="73" spans="1:10" ht="76.5" x14ac:dyDescent="0.25">
      <c r="A73" s="91" t="s">
        <v>505</v>
      </c>
      <c r="B73" s="92" t="s">
        <v>620</v>
      </c>
      <c r="C73" s="44" t="s">
        <v>621</v>
      </c>
      <c r="D73" s="21">
        <v>1087916051</v>
      </c>
      <c r="E73" s="21">
        <v>849896906</v>
      </c>
      <c r="F73" s="22">
        <v>3049740493</v>
      </c>
      <c r="I73" s="127"/>
      <c r="J73" s="127"/>
    </row>
    <row r="74" spans="1:10" ht="51" x14ac:dyDescent="0.25">
      <c r="A74" s="91" t="s">
        <v>512</v>
      </c>
      <c r="B74" s="92" t="s">
        <v>622</v>
      </c>
      <c r="C74" s="44" t="s">
        <v>623</v>
      </c>
      <c r="D74" s="21">
        <v>0</v>
      </c>
      <c r="E74" s="21">
        <v>0</v>
      </c>
      <c r="F74" s="22">
        <v>0</v>
      </c>
      <c r="I74" s="127"/>
      <c r="J74" s="127"/>
    </row>
    <row r="75" spans="1:10" ht="76.5" x14ac:dyDescent="0.25">
      <c r="A75" s="93"/>
      <c r="B75" s="94" t="s">
        <v>624</v>
      </c>
      <c r="C75" s="46" t="s">
        <v>625</v>
      </c>
      <c r="D75" s="25">
        <v>0</v>
      </c>
      <c r="E75" s="25">
        <v>0</v>
      </c>
      <c r="F75" s="26">
        <v>0</v>
      </c>
      <c r="I75" s="127"/>
      <c r="J75" s="127"/>
    </row>
    <row r="76" spans="1:10" ht="51" x14ac:dyDescent="0.25">
      <c r="A76" s="91" t="s">
        <v>519</v>
      </c>
      <c r="B76" s="92" t="s">
        <v>626</v>
      </c>
      <c r="C76" s="44" t="s">
        <v>627</v>
      </c>
      <c r="D76" s="21">
        <v>1020053881</v>
      </c>
      <c r="E76" s="21">
        <v>92780064</v>
      </c>
      <c r="F76" s="22">
        <v>-5020732576</v>
      </c>
      <c r="I76" s="127"/>
      <c r="J76" s="127"/>
    </row>
    <row r="77" spans="1:10" ht="51" x14ac:dyDescent="0.25">
      <c r="A77" s="93"/>
      <c r="B77" s="94" t="s">
        <v>628</v>
      </c>
      <c r="C77" s="46" t="s">
        <v>629</v>
      </c>
      <c r="D77" s="25">
        <v>1091322990</v>
      </c>
      <c r="E77" s="25">
        <v>121549225</v>
      </c>
      <c r="F77" s="26">
        <v>21268309215</v>
      </c>
      <c r="I77" s="127"/>
      <c r="J77" s="127"/>
    </row>
    <row r="78" spans="1:10" ht="51" x14ac:dyDescent="0.25">
      <c r="A78" s="93"/>
      <c r="B78" s="94" t="s">
        <v>630</v>
      </c>
      <c r="C78" s="46" t="s">
        <v>631</v>
      </c>
      <c r="D78" s="25">
        <v>-71269109</v>
      </c>
      <c r="E78" s="25">
        <v>-28769161</v>
      </c>
      <c r="F78" s="26">
        <v>-26289041791</v>
      </c>
      <c r="I78" s="127"/>
      <c r="J78" s="127"/>
    </row>
    <row r="79" spans="1:10" ht="25.5" x14ac:dyDescent="0.25">
      <c r="A79" s="95" t="s">
        <v>632</v>
      </c>
      <c r="B79" s="96" t="s">
        <v>633</v>
      </c>
      <c r="C79" s="97" t="s">
        <v>634</v>
      </c>
      <c r="D79" s="29">
        <v>69472859437</v>
      </c>
      <c r="E79" s="29">
        <v>67364889505</v>
      </c>
      <c r="F79" s="30">
        <v>69472859437</v>
      </c>
      <c r="I79" s="127"/>
      <c r="J79" s="127"/>
    </row>
    <row r="80" spans="1:10" ht="11.25" customHeight="1" x14ac:dyDescent="0.15">
      <c r="A80" s="1"/>
      <c r="B80" s="1"/>
      <c r="C80" s="1"/>
      <c r="D80" s="85"/>
      <c r="E80" s="1"/>
      <c r="F80" s="1"/>
      <c r="G80" s="1"/>
      <c r="I80" s="127"/>
      <c r="J80" s="127"/>
    </row>
    <row r="81" spans="1:10" ht="15.75" customHeight="1" x14ac:dyDescent="0.25">
      <c r="A81" s="86"/>
      <c r="B81" s="86"/>
      <c r="I81" s="127"/>
      <c r="J81" s="127"/>
    </row>
    <row r="82" spans="1:10" ht="15.75" customHeight="1" x14ac:dyDescent="0.25">
      <c r="A82" s="57"/>
      <c r="B82" s="87"/>
      <c r="I82" s="127"/>
      <c r="J82" s="127"/>
    </row>
    <row r="83" spans="1:10" ht="15.75" customHeight="1" x14ac:dyDescent="0.25">
      <c r="A83" s="1"/>
      <c r="B83" s="1"/>
      <c r="C83" s="1"/>
      <c r="D83" s="1"/>
      <c r="E83" s="1"/>
      <c r="F83" s="1"/>
      <c r="G83" s="1"/>
      <c r="I83" s="127">
        <f t="shared" ref="I83" si="0">H83+D83</f>
        <v>0</v>
      </c>
    </row>
    <row r="84" spans="1:10" ht="15.75" customHeight="1" x14ac:dyDescent="0.25">
      <c r="A84" s="1"/>
      <c r="B84" s="1"/>
      <c r="C84" s="1"/>
      <c r="D84" s="1"/>
      <c r="E84" s="1"/>
      <c r="F84" s="1"/>
      <c r="G84" s="1"/>
    </row>
    <row r="85" spans="1:10" ht="15" customHeight="1" x14ac:dyDescent="0.25">
      <c r="A85" s="1"/>
      <c r="B85" s="1"/>
      <c r="C85" s="1"/>
      <c r="D85" s="1"/>
      <c r="E85" s="1"/>
      <c r="F85" s="1"/>
      <c r="G85" s="1"/>
    </row>
    <row r="86" spans="1:10" ht="15" customHeight="1" x14ac:dyDescent="0.25">
      <c r="A86" s="1"/>
      <c r="B86" s="1"/>
      <c r="C86" s="1"/>
      <c r="D86" s="1"/>
      <c r="E86" s="1"/>
      <c r="F86" s="1"/>
      <c r="G86" s="1"/>
    </row>
    <row r="87" spans="1:10" ht="15.75" customHeight="1" x14ac:dyDescent="0.25">
      <c r="A87" s="1"/>
      <c r="B87" s="1"/>
      <c r="C87" s="1"/>
      <c r="D87" s="1"/>
      <c r="E87" s="1"/>
      <c r="F87" s="1"/>
      <c r="G87" s="1"/>
    </row>
    <row r="88" spans="1:10" ht="25.5" customHeight="1" x14ac:dyDescent="0.25">
      <c r="A88" s="58"/>
      <c r="B88" s="88"/>
    </row>
  </sheetData>
  <printOptions horizontalCentered="1"/>
  <pageMargins left="0" right="0" top="0.5899999737739563" bottom="0.5899999737739563" header="0.5" footer="0.5"/>
  <pageSetup paperSize="9" scale="98" orientation="portrait"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08E6E42-EB08-4853-A0D1-27911963AC95}">
  <sheetPr>
    <tabColor theme="5" tint="0.59999389629810485"/>
    <outlinePr summaryBelow="0"/>
  </sheetPr>
  <dimension ref="A1:N80"/>
  <sheetViews>
    <sheetView showGridLines="0" showZeros="0" showOutlineSymbols="0" view="pageBreakPreview" zoomScale="115" zoomScaleNormal="100" zoomScaleSheetLayoutView="115" workbookViewId="0"/>
  </sheetViews>
  <sheetFormatPr defaultRowHeight="15" x14ac:dyDescent="0.25"/>
  <cols>
    <col min="1" max="1" width="5.7109375" style="3" customWidth="1"/>
    <col min="2" max="2" width="2.140625" style="3" customWidth="1"/>
    <col min="3" max="3" width="25.5703125" style="3" customWidth="1"/>
    <col min="4" max="4" width="3" style="3" customWidth="1"/>
    <col min="5" max="5" width="6.28515625" style="3" customWidth="1"/>
    <col min="6" max="6" width="3.7109375" style="3" customWidth="1"/>
    <col min="7" max="7" width="7.7109375" style="3" customWidth="1"/>
    <col min="8" max="8" width="4.42578125" style="3" customWidth="1"/>
    <col min="9" max="9" width="9.140625" style="3"/>
    <col min="10" max="10" width="3" style="3" customWidth="1"/>
    <col min="11" max="11" width="11" style="3" customWidth="1"/>
    <col min="12" max="12" width="5.85546875" style="3" customWidth="1"/>
    <col min="13" max="13" width="12.140625" style="3" customWidth="1"/>
    <col min="14" max="14" width="2" style="3" customWidth="1"/>
    <col min="15" max="256" width="9.140625" style="3"/>
    <col min="257" max="257" width="5.7109375" style="3" customWidth="1"/>
    <col min="258" max="258" width="2.140625" style="3" customWidth="1"/>
    <col min="259" max="259" width="25.5703125" style="3" customWidth="1"/>
    <col min="260" max="260" width="3" style="3" customWidth="1"/>
    <col min="261" max="261" width="6.28515625" style="3" customWidth="1"/>
    <col min="262" max="262" width="3.7109375" style="3" customWidth="1"/>
    <col min="263" max="263" width="7.7109375" style="3" customWidth="1"/>
    <col min="264" max="264" width="4.42578125" style="3" customWidth="1"/>
    <col min="265" max="265" width="9.140625" style="3"/>
    <col min="266" max="266" width="3" style="3" customWidth="1"/>
    <col min="267" max="267" width="11" style="3" customWidth="1"/>
    <col min="268" max="268" width="5.85546875" style="3" customWidth="1"/>
    <col min="269" max="269" width="12.140625" style="3" customWidth="1"/>
    <col min="270" max="270" width="2" style="3" customWidth="1"/>
    <col min="271" max="512" width="9.140625" style="3"/>
    <col min="513" max="513" width="5.7109375" style="3" customWidth="1"/>
    <col min="514" max="514" width="2.140625" style="3" customWidth="1"/>
    <col min="515" max="515" width="25.5703125" style="3" customWidth="1"/>
    <col min="516" max="516" width="3" style="3" customWidth="1"/>
    <col min="517" max="517" width="6.28515625" style="3" customWidth="1"/>
    <col min="518" max="518" width="3.7109375" style="3" customWidth="1"/>
    <col min="519" max="519" width="7.7109375" style="3" customWidth="1"/>
    <col min="520" max="520" width="4.42578125" style="3" customWidth="1"/>
    <col min="521" max="521" width="9.140625" style="3"/>
    <col min="522" max="522" width="3" style="3" customWidth="1"/>
    <col min="523" max="523" width="11" style="3" customWidth="1"/>
    <col min="524" max="524" width="5.85546875" style="3" customWidth="1"/>
    <col min="525" max="525" width="12.140625" style="3" customWidth="1"/>
    <col min="526" max="526" width="2" style="3" customWidth="1"/>
    <col min="527" max="768" width="9.140625" style="3"/>
    <col min="769" max="769" width="5.7109375" style="3" customWidth="1"/>
    <col min="770" max="770" width="2.140625" style="3" customWidth="1"/>
    <col min="771" max="771" width="25.5703125" style="3" customWidth="1"/>
    <col min="772" max="772" width="3" style="3" customWidth="1"/>
    <col min="773" max="773" width="6.28515625" style="3" customWidth="1"/>
    <col min="774" max="774" width="3.7109375" style="3" customWidth="1"/>
    <col min="775" max="775" width="7.7109375" style="3" customWidth="1"/>
    <col min="776" max="776" width="4.42578125" style="3" customWidth="1"/>
    <col min="777" max="777" width="9.140625" style="3"/>
    <col min="778" max="778" width="3" style="3" customWidth="1"/>
    <col min="779" max="779" width="11" style="3" customWidth="1"/>
    <col min="780" max="780" width="5.85546875" style="3" customWidth="1"/>
    <col min="781" max="781" width="12.140625" style="3" customWidth="1"/>
    <col min="782" max="782" width="2" style="3" customWidth="1"/>
    <col min="783" max="1024" width="9.140625" style="3"/>
    <col min="1025" max="1025" width="5.7109375" style="3" customWidth="1"/>
    <col min="1026" max="1026" width="2.140625" style="3" customWidth="1"/>
    <col min="1027" max="1027" width="25.5703125" style="3" customWidth="1"/>
    <col min="1028" max="1028" width="3" style="3" customWidth="1"/>
    <col min="1029" max="1029" width="6.28515625" style="3" customWidth="1"/>
    <col min="1030" max="1030" width="3.7109375" style="3" customWidth="1"/>
    <col min="1031" max="1031" width="7.7109375" style="3" customWidth="1"/>
    <col min="1032" max="1032" width="4.42578125" style="3" customWidth="1"/>
    <col min="1033" max="1033" width="9.140625" style="3"/>
    <col min="1034" max="1034" width="3" style="3" customWidth="1"/>
    <col min="1035" max="1035" width="11" style="3" customWidth="1"/>
    <col min="1036" max="1036" width="5.85546875" style="3" customWidth="1"/>
    <col min="1037" max="1037" width="12.140625" style="3" customWidth="1"/>
    <col min="1038" max="1038" width="2" style="3" customWidth="1"/>
    <col min="1039" max="1280" width="9.140625" style="3"/>
    <col min="1281" max="1281" width="5.7109375" style="3" customWidth="1"/>
    <col min="1282" max="1282" width="2.140625" style="3" customWidth="1"/>
    <col min="1283" max="1283" width="25.5703125" style="3" customWidth="1"/>
    <col min="1284" max="1284" width="3" style="3" customWidth="1"/>
    <col min="1285" max="1285" width="6.28515625" style="3" customWidth="1"/>
    <col min="1286" max="1286" width="3.7109375" style="3" customWidth="1"/>
    <col min="1287" max="1287" width="7.7109375" style="3" customWidth="1"/>
    <col min="1288" max="1288" width="4.42578125" style="3" customWidth="1"/>
    <col min="1289" max="1289" width="9.140625" style="3"/>
    <col min="1290" max="1290" width="3" style="3" customWidth="1"/>
    <col min="1291" max="1291" width="11" style="3" customWidth="1"/>
    <col min="1292" max="1292" width="5.85546875" style="3" customWidth="1"/>
    <col min="1293" max="1293" width="12.140625" style="3" customWidth="1"/>
    <col min="1294" max="1294" width="2" style="3" customWidth="1"/>
    <col min="1295" max="1536" width="9.140625" style="3"/>
    <col min="1537" max="1537" width="5.7109375" style="3" customWidth="1"/>
    <col min="1538" max="1538" width="2.140625" style="3" customWidth="1"/>
    <col min="1539" max="1539" width="25.5703125" style="3" customWidth="1"/>
    <col min="1540" max="1540" width="3" style="3" customWidth="1"/>
    <col min="1541" max="1541" width="6.28515625" style="3" customWidth="1"/>
    <col min="1542" max="1542" width="3.7109375" style="3" customWidth="1"/>
    <col min="1543" max="1543" width="7.7109375" style="3" customWidth="1"/>
    <col min="1544" max="1544" width="4.42578125" style="3" customWidth="1"/>
    <col min="1545" max="1545" width="9.140625" style="3"/>
    <col min="1546" max="1546" width="3" style="3" customWidth="1"/>
    <col min="1547" max="1547" width="11" style="3" customWidth="1"/>
    <col min="1548" max="1548" width="5.85546875" style="3" customWidth="1"/>
    <col min="1549" max="1549" width="12.140625" style="3" customWidth="1"/>
    <col min="1550" max="1550" width="2" style="3" customWidth="1"/>
    <col min="1551" max="1792" width="9.140625" style="3"/>
    <col min="1793" max="1793" width="5.7109375" style="3" customWidth="1"/>
    <col min="1794" max="1794" width="2.140625" style="3" customWidth="1"/>
    <col min="1795" max="1795" width="25.5703125" style="3" customWidth="1"/>
    <col min="1796" max="1796" width="3" style="3" customWidth="1"/>
    <col min="1797" max="1797" width="6.28515625" style="3" customWidth="1"/>
    <col min="1798" max="1798" width="3.7109375" style="3" customWidth="1"/>
    <col min="1799" max="1799" width="7.7109375" style="3" customWidth="1"/>
    <col min="1800" max="1800" width="4.42578125" style="3" customWidth="1"/>
    <col min="1801" max="1801" width="9.140625" style="3"/>
    <col min="1802" max="1802" width="3" style="3" customWidth="1"/>
    <col min="1803" max="1803" width="11" style="3" customWidth="1"/>
    <col min="1804" max="1804" width="5.85546875" style="3" customWidth="1"/>
    <col min="1805" max="1805" width="12.140625" style="3" customWidth="1"/>
    <col min="1806" max="1806" width="2" style="3" customWidth="1"/>
    <col min="1807" max="2048" width="9.140625" style="3"/>
    <col min="2049" max="2049" width="5.7109375" style="3" customWidth="1"/>
    <col min="2050" max="2050" width="2.140625" style="3" customWidth="1"/>
    <col min="2051" max="2051" width="25.5703125" style="3" customWidth="1"/>
    <col min="2052" max="2052" width="3" style="3" customWidth="1"/>
    <col min="2053" max="2053" width="6.28515625" style="3" customWidth="1"/>
    <col min="2054" max="2054" width="3.7109375" style="3" customWidth="1"/>
    <col min="2055" max="2055" width="7.7109375" style="3" customWidth="1"/>
    <col min="2056" max="2056" width="4.42578125" style="3" customWidth="1"/>
    <col min="2057" max="2057" width="9.140625" style="3"/>
    <col min="2058" max="2058" width="3" style="3" customWidth="1"/>
    <col min="2059" max="2059" width="11" style="3" customWidth="1"/>
    <col min="2060" max="2060" width="5.85546875" style="3" customWidth="1"/>
    <col min="2061" max="2061" width="12.140625" style="3" customWidth="1"/>
    <col min="2062" max="2062" width="2" style="3" customWidth="1"/>
    <col min="2063" max="2304" width="9.140625" style="3"/>
    <col min="2305" max="2305" width="5.7109375" style="3" customWidth="1"/>
    <col min="2306" max="2306" width="2.140625" style="3" customWidth="1"/>
    <col min="2307" max="2307" width="25.5703125" style="3" customWidth="1"/>
    <col min="2308" max="2308" width="3" style="3" customWidth="1"/>
    <col min="2309" max="2309" width="6.28515625" style="3" customWidth="1"/>
    <col min="2310" max="2310" width="3.7109375" style="3" customWidth="1"/>
    <col min="2311" max="2311" width="7.7109375" style="3" customWidth="1"/>
    <col min="2312" max="2312" width="4.42578125" style="3" customWidth="1"/>
    <col min="2313" max="2313" width="9.140625" style="3"/>
    <col min="2314" max="2314" width="3" style="3" customWidth="1"/>
    <col min="2315" max="2315" width="11" style="3" customWidth="1"/>
    <col min="2316" max="2316" width="5.85546875" style="3" customWidth="1"/>
    <col min="2317" max="2317" width="12.140625" style="3" customWidth="1"/>
    <col min="2318" max="2318" width="2" style="3" customWidth="1"/>
    <col min="2319" max="2560" width="9.140625" style="3"/>
    <col min="2561" max="2561" width="5.7109375" style="3" customWidth="1"/>
    <col min="2562" max="2562" width="2.140625" style="3" customWidth="1"/>
    <col min="2563" max="2563" width="25.5703125" style="3" customWidth="1"/>
    <col min="2564" max="2564" width="3" style="3" customWidth="1"/>
    <col min="2565" max="2565" width="6.28515625" style="3" customWidth="1"/>
    <col min="2566" max="2566" width="3.7109375" style="3" customWidth="1"/>
    <col min="2567" max="2567" width="7.7109375" style="3" customWidth="1"/>
    <col min="2568" max="2568" width="4.42578125" style="3" customWidth="1"/>
    <col min="2569" max="2569" width="9.140625" style="3"/>
    <col min="2570" max="2570" width="3" style="3" customWidth="1"/>
    <col min="2571" max="2571" width="11" style="3" customWidth="1"/>
    <col min="2572" max="2572" width="5.85546875" style="3" customWidth="1"/>
    <col min="2573" max="2573" width="12.140625" style="3" customWidth="1"/>
    <col min="2574" max="2574" width="2" style="3" customWidth="1"/>
    <col min="2575" max="2816" width="9.140625" style="3"/>
    <col min="2817" max="2817" width="5.7109375" style="3" customWidth="1"/>
    <col min="2818" max="2818" width="2.140625" style="3" customWidth="1"/>
    <col min="2819" max="2819" width="25.5703125" style="3" customWidth="1"/>
    <col min="2820" max="2820" width="3" style="3" customWidth="1"/>
    <col min="2821" max="2821" width="6.28515625" style="3" customWidth="1"/>
    <col min="2822" max="2822" width="3.7109375" style="3" customWidth="1"/>
    <col min="2823" max="2823" width="7.7109375" style="3" customWidth="1"/>
    <col min="2824" max="2824" width="4.42578125" style="3" customWidth="1"/>
    <col min="2825" max="2825" width="9.140625" style="3"/>
    <col min="2826" max="2826" width="3" style="3" customWidth="1"/>
    <col min="2827" max="2827" width="11" style="3" customWidth="1"/>
    <col min="2828" max="2828" width="5.85546875" style="3" customWidth="1"/>
    <col min="2829" max="2829" width="12.140625" style="3" customWidth="1"/>
    <col min="2830" max="2830" width="2" style="3" customWidth="1"/>
    <col min="2831" max="3072" width="9.140625" style="3"/>
    <col min="3073" max="3073" width="5.7109375" style="3" customWidth="1"/>
    <col min="3074" max="3074" width="2.140625" style="3" customWidth="1"/>
    <col min="3075" max="3075" width="25.5703125" style="3" customWidth="1"/>
    <col min="3076" max="3076" width="3" style="3" customWidth="1"/>
    <col min="3077" max="3077" width="6.28515625" style="3" customWidth="1"/>
    <col min="3078" max="3078" width="3.7109375" style="3" customWidth="1"/>
    <col min="3079" max="3079" width="7.7109375" style="3" customWidth="1"/>
    <col min="3080" max="3080" width="4.42578125" style="3" customWidth="1"/>
    <col min="3081" max="3081" width="9.140625" style="3"/>
    <col min="3082" max="3082" width="3" style="3" customWidth="1"/>
    <col min="3083" max="3083" width="11" style="3" customWidth="1"/>
    <col min="3084" max="3084" width="5.85546875" style="3" customWidth="1"/>
    <col min="3085" max="3085" width="12.140625" style="3" customWidth="1"/>
    <col min="3086" max="3086" width="2" style="3" customWidth="1"/>
    <col min="3087" max="3328" width="9.140625" style="3"/>
    <col min="3329" max="3329" width="5.7109375" style="3" customWidth="1"/>
    <col min="3330" max="3330" width="2.140625" style="3" customWidth="1"/>
    <col min="3331" max="3331" width="25.5703125" style="3" customWidth="1"/>
    <col min="3332" max="3332" width="3" style="3" customWidth="1"/>
    <col min="3333" max="3333" width="6.28515625" style="3" customWidth="1"/>
    <col min="3334" max="3334" width="3.7109375" style="3" customWidth="1"/>
    <col min="3335" max="3335" width="7.7109375" style="3" customWidth="1"/>
    <col min="3336" max="3336" width="4.42578125" style="3" customWidth="1"/>
    <col min="3337" max="3337" width="9.140625" style="3"/>
    <col min="3338" max="3338" width="3" style="3" customWidth="1"/>
    <col min="3339" max="3339" width="11" style="3" customWidth="1"/>
    <col min="3340" max="3340" width="5.85546875" style="3" customWidth="1"/>
    <col min="3341" max="3341" width="12.140625" style="3" customWidth="1"/>
    <col min="3342" max="3342" width="2" style="3" customWidth="1"/>
    <col min="3343" max="3584" width="9.140625" style="3"/>
    <col min="3585" max="3585" width="5.7109375" style="3" customWidth="1"/>
    <col min="3586" max="3586" width="2.140625" style="3" customWidth="1"/>
    <col min="3587" max="3587" width="25.5703125" style="3" customWidth="1"/>
    <col min="3588" max="3588" width="3" style="3" customWidth="1"/>
    <col min="3589" max="3589" width="6.28515625" style="3" customWidth="1"/>
    <col min="3590" max="3590" width="3.7109375" style="3" customWidth="1"/>
    <col min="3591" max="3591" width="7.7109375" style="3" customWidth="1"/>
    <col min="3592" max="3592" width="4.42578125" style="3" customWidth="1"/>
    <col min="3593" max="3593" width="9.140625" style="3"/>
    <col min="3594" max="3594" width="3" style="3" customWidth="1"/>
    <col min="3595" max="3595" width="11" style="3" customWidth="1"/>
    <col min="3596" max="3596" width="5.85546875" style="3" customWidth="1"/>
    <col min="3597" max="3597" width="12.140625" style="3" customWidth="1"/>
    <col min="3598" max="3598" width="2" style="3" customWidth="1"/>
    <col min="3599" max="3840" width="9.140625" style="3"/>
    <col min="3841" max="3841" width="5.7109375" style="3" customWidth="1"/>
    <col min="3842" max="3842" width="2.140625" style="3" customWidth="1"/>
    <col min="3843" max="3843" width="25.5703125" style="3" customWidth="1"/>
    <col min="3844" max="3844" width="3" style="3" customWidth="1"/>
    <col min="3845" max="3845" width="6.28515625" style="3" customWidth="1"/>
    <col min="3846" max="3846" width="3.7109375" style="3" customWidth="1"/>
    <col min="3847" max="3847" width="7.7109375" style="3" customWidth="1"/>
    <col min="3848" max="3848" width="4.42578125" style="3" customWidth="1"/>
    <col min="3849" max="3849" width="9.140625" style="3"/>
    <col min="3850" max="3850" width="3" style="3" customWidth="1"/>
    <col min="3851" max="3851" width="11" style="3" customWidth="1"/>
    <col min="3852" max="3852" width="5.85546875" style="3" customWidth="1"/>
    <col min="3853" max="3853" width="12.140625" style="3" customWidth="1"/>
    <col min="3854" max="3854" width="2" style="3" customWidth="1"/>
    <col min="3855" max="4096" width="9.140625" style="3"/>
    <col min="4097" max="4097" width="5.7109375" style="3" customWidth="1"/>
    <col min="4098" max="4098" width="2.140625" style="3" customWidth="1"/>
    <col min="4099" max="4099" width="25.5703125" style="3" customWidth="1"/>
    <col min="4100" max="4100" width="3" style="3" customWidth="1"/>
    <col min="4101" max="4101" width="6.28515625" style="3" customWidth="1"/>
    <col min="4102" max="4102" width="3.7109375" style="3" customWidth="1"/>
    <col min="4103" max="4103" width="7.7109375" style="3" customWidth="1"/>
    <col min="4104" max="4104" width="4.42578125" style="3" customWidth="1"/>
    <col min="4105" max="4105" width="9.140625" style="3"/>
    <col min="4106" max="4106" width="3" style="3" customWidth="1"/>
    <col min="4107" max="4107" width="11" style="3" customWidth="1"/>
    <col min="4108" max="4108" width="5.85546875" style="3" customWidth="1"/>
    <col min="4109" max="4109" width="12.140625" style="3" customWidth="1"/>
    <col min="4110" max="4110" width="2" style="3" customWidth="1"/>
    <col min="4111" max="4352" width="9.140625" style="3"/>
    <col min="4353" max="4353" width="5.7109375" style="3" customWidth="1"/>
    <col min="4354" max="4354" width="2.140625" style="3" customWidth="1"/>
    <col min="4355" max="4355" width="25.5703125" style="3" customWidth="1"/>
    <col min="4356" max="4356" width="3" style="3" customWidth="1"/>
    <col min="4357" max="4357" width="6.28515625" style="3" customWidth="1"/>
    <col min="4358" max="4358" width="3.7109375" style="3" customWidth="1"/>
    <col min="4359" max="4359" width="7.7109375" style="3" customWidth="1"/>
    <col min="4360" max="4360" width="4.42578125" style="3" customWidth="1"/>
    <col min="4361" max="4361" width="9.140625" style="3"/>
    <col min="4362" max="4362" width="3" style="3" customWidth="1"/>
    <col min="4363" max="4363" width="11" style="3" customWidth="1"/>
    <col min="4364" max="4364" width="5.85546875" style="3" customWidth="1"/>
    <col min="4365" max="4365" width="12.140625" style="3" customWidth="1"/>
    <col min="4366" max="4366" width="2" style="3" customWidth="1"/>
    <col min="4367" max="4608" width="9.140625" style="3"/>
    <col min="4609" max="4609" width="5.7109375" style="3" customWidth="1"/>
    <col min="4610" max="4610" width="2.140625" style="3" customWidth="1"/>
    <col min="4611" max="4611" width="25.5703125" style="3" customWidth="1"/>
    <col min="4612" max="4612" width="3" style="3" customWidth="1"/>
    <col min="4613" max="4613" width="6.28515625" style="3" customWidth="1"/>
    <col min="4614" max="4614" width="3.7109375" style="3" customWidth="1"/>
    <col min="4615" max="4615" width="7.7109375" style="3" customWidth="1"/>
    <col min="4616" max="4616" width="4.42578125" style="3" customWidth="1"/>
    <col min="4617" max="4617" width="9.140625" style="3"/>
    <col min="4618" max="4618" width="3" style="3" customWidth="1"/>
    <col min="4619" max="4619" width="11" style="3" customWidth="1"/>
    <col min="4620" max="4620" width="5.85546875" style="3" customWidth="1"/>
    <col min="4621" max="4621" width="12.140625" style="3" customWidth="1"/>
    <col min="4622" max="4622" width="2" style="3" customWidth="1"/>
    <col min="4623" max="4864" width="9.140625" style="3"/>
    <col min="4865" max="4865" width="5.7109375" style="3" customWidth="1"/>
    <col min="4866" max="4866" width="2.140625" style="3" customWidth="1"/>
    <col min="4867" max="4867" width="25.5703125" style="3" customWidth="1"/>
    <col min="4868" max="4868" width="3" style="3" customWidth="1"/>
    <col min="4869" max="4869" width="6.28515625" style="3" customWidth="1"/>
    <col min="4870" max="4870" width="3.7109375" style="3" customWidth="1"/>
    <col min="4871" max="4871" width="7.7109375" style="3" customWidth="1"/>
    <col min="4872" max="4872" width="4.42578125" style="3" customWidth="1"/>
    <col min="4873" max="4873" width="9.140625" style="3"/>
    <col min="4874" max="4874" width="3" style="3" customWidth="1"/>
    <col min="4875" max="4875" width="11" style="3" customWidth="1"/>
    <col min="4876" max="4876" width="5.85546875" style="3" customWidth="1"/>
    <col min="4877" max="4877" width="12.140625" style="3" customWidth="1"/>
    <col min="4878" max="4878" width="2" style="3" customWidth="1"/>
    <col min="4879" max="5120" width="9.140625" style="3"/>
    <col min="5121" max="5121" width="5.7109375" style="3" customWidth="1"/>
    <col min="5122" max="5122" width="2.140625" style="3" customWidth="1"/>
    <col min="5123" max="5123" width="25.5703125" style="3" customWidth="1"/>
    <col min="5124" max="5124" width="3" style="3" customWidth="1"/>
    <col min="5125" max="5125" width="6.28515625" style="3" customWidth="1"/>
    <col min="5126" max="5126" width="3.7109375" style="3" customWidth="1"/>
    <col min="5127" max="5127" width="7.7109375" style="3" customWidth="1"/>
    <col min="5128" max="5128" width="4.42578125" style="3" customWidth="1"/>
    <col min="5129" max="5129" width="9.140625" style="3"/>
    <col min="5130" max="5130" width="3" style="3" customWidth="1"/>
    <col min="5131" max="5131" width="11" style="3" customWidth="1"/>
    <col min="5132" max="5132" width="5.85546875" style="3" customWidth="1"/>
    <col min="5133" max="5133" width="12.140625" style="3" customWidth="1"/>
    <col min="5134" max="5134" width="2" style="3" customWidth="1"/>
    <col min="5135" max="5376" width="9.140625" style="3"/>
    <col min="5377" max="5377" width="5.7109375" style="3" customWidth="1"/>
    <col min="5378" max="5378" width="2.140625" style="3" customWidth="1"/>
    <col min="5379" max="5379" width="25.5703125" style="3" customWidth="1"/>
    <col min="5380" max="5380" width="3" style="3" customWidth="1"/>
    <col min="5381" max="5381" width="6.28515625" style="3" customWidth="1"/>
    <col min="5382" max="5382" width="3.7109375" style="3" customWidth="1"/>
    <col min="5383" max="5383" width="7.7109375" style="3" customWidth="1"/>
    <col min="5384" max="5384" width="4.42578125" style="3" customWidth="1"/>
    <col min="5385" max="5385" width="9.140625" style="3"/>
    <col min="5386" max="5386" width="3" style="3" customWidth="1"/>
    <col min="5387" max="5387" width="11" style="3" customWidth="1"/>
    <col min="5388" max="5388" width="5.85546875" style="3" customWidth="1"/>
    <col min="5389" max="5389" width="12.140625" style="3" customWidth="1"/>
    <col min="5390" max="5390" width="2" style="3" customWidth="1"/>
    <col min="5391" max="5632" width="9.140625" style="3"/>
    <col min="5633" max="5633" width="5.7109375" style="3" customWidth="1"/>
    <col min="5634" max="5634" width="2.140625" style="3" customWidth="1"/>
    <col min="5635" max="5635" width="25.5703125" style="3" customWidth="1"/>
    <col min="5636" max="5636" width="3" style="3" customWidth="1"/>
    <col min="5637" max="5637" width="6.28515625" style="3" customWidth="1"/>
    <col min="5638" max="5638" width="3.7109375" style="3" customWidth="1"/>
    <col min="5639" max="5639" width="7.7109375" style="3" customWidth="1"/>
    <col min="5640" max="5640" width="4.42578125" style="3" customWidth="1"/>
    <col min="5641" max="5641" width="9.140625" style="3"/>
    <col min="5642" max="5642" width="3" style="3" customWidth="1"/>
    <col min="5643" max="5643" width="11" style="3" customWidth="1"/>
    <col min="5644" max="5644" width="5.85546875" style="3" customWidth="1"/>
    <col min="5645" max="5645" width="12.140625" style="3" customWidth="1"/>
    <col min="5646" max="5646" width="2" style="3" customWidth="1"/>
    <col min="5647" max="5888" width="9.140625" style="3"/>
    <col min="5889" max="5889" width="5.7109375" style="3" customWidth="1"/>
    <col min="5890" max="5890" width="2.140625" style="3" customWidth="1"/>
    <col min="5891" max="5891" width="25.5703125" style="3" customWidth="1"/>
    <col min="5892" max="5892" width="3" style="3" customWidth="1"/>
    <col min="5893" max="5893" width="6.28515625" style="3" customWidth="1"/>
    <col min="5894" max="5894" width="3.7109375" style="3" customWidth="1"/>
    <col min="5895" max="5895" width="7.7109375" style="3" customWidth="1"/>
    <col min="5896" max="5896" width="4.42578125" style="3" customWidth="1"/>
    <col min="5897" max="5897" width="9.140625" style="3"/>
    <col min="5898" max="5898" width="3" style="3" customWidth="1"/>
    <col min="5899" max="5899" width="11" style="3" customWidth="1"/>
    <col min="5900" max="5900" width="5.85546875" style="3" customWidth="1"/>
    <col min="5901" max="5901" width="12.140625" style="3" customWidth="1"/>
    <col min="5902" max="5902" width="2" style="3" customWidth="1"/>
    <col min="5903" max="6144" width="9.140625" style="3"/>
    <col min="6145" max="6145" width="5.7109375" style="3" customWidth="1"/>
    <col min="6146" max="6146" width="2.140625" style="3" customWidth="1"/>
    <col min="6147" max="6147" width="25.5703125" style="3" customWidth="1"/>
    <col min="6148" max="6148" width="3" style="3" customWidth="1"/>
    <col min="6149" max="6149" width="6.28515625" style="3" customWidth="1"/>
    <col min="6150" max="6150" width="3.7109375" style="3" customWidth="1"/>
    <col min="6151" max="6151" width="7.7109375" style="3" customWidth="1"/>
    <col min="6152" max="6152" width="4.42578125" style="3" customWidth="1"/>
    <col min="6153" max="6153" width="9.140625" style="3"/>
    <col min="6154" max="6154" width="3" style="3" customWidth="1"/>
    <col min="6155" max="6155" width="11" style="3" customWidth="1"/>
    <col min="6156" max="6156" width="5.85546875" style="3" customWidth="1"/>
    <col min="6157" max="6157" width="12.140625" style="3" customWidth="1"/>
    <col min="6158" max="6158" width="2" style="3" customWidth="1"/>
    <col min="6159" max="6400" width="9.140625" style="3"/>
    <col min="6401" max="6401" width="5.7109375" style="3" customWidth="1"/>
    <col min="6402" max="6402" width="2.140625" style="3" customWidth="1"/>
    <col min="6403" max="6403" width="25.5703125" style="3" customWidth="1"/>
    <col min="6404" max="6404" width="3" style="3" customWidth="1"/>
    <col min="6405" max="6405" width="6.28515625" style="3" customWidth="1"/>
    <col min="6406" max="6406" width="3.7109375" style="3" customWidth="1"/>
    <col min="6407" max="6407" width="7.7109375" style="3" customWidth="1"/>
    <col min="6408" max="6408" width="4.42578125" style="3" customWidth="1"/>
    <col min="6409" max="6409" width="9.140625" style="3"/>
    <col min="6410" max="6410" width="3" style="3" customWidth="1"/>
    <col min="6411" max="6411" width="11" style="3" customWidth="1"/>
    <col min="6412" max="6412" width="5.85546875" style="3" customWidth="1"/>
    <col min="6413" max="6413" width="12.140625" style="3" customWidth="1"/>
    <col min="6414" max="6414" width="2" style="3" customWidth="1"/>
    <col min="6415" max="6656" width="9.140625" style="3"/>
    <col min="6657" max="6657" width="5.7109375" style="3" customWidth="1"/>
    <col min="6658" max="6658" width="2.140625" style="3" customWidth="1"/>
    <col min="6659" max="6659" width="25.5703125" style="3" customWidth="1"/>
    <col min="6660" max="6660" width="3" style="3" customWidth="1"/>
    <col min="6661" max="6661" width="6.28515625" style="3" customWidth="1"/>
    <col min="6662" max="6662" width="3.7109375" style="3" customWidth="1"/>
    <col min="6663" max="6663" width="7.7109375" style="3" customWidth="1"/>
    <col min="6664" max="6664" width="4.42578125" style="3" customWidth="1"/>
    <col min="6665" max="6665" width="9.140625" style="3"/>
    <col min="6666" max="6666" width="3" style="3" customWidth="1"/>
    <col min="6667" max="6667" width="11" style="3" customWidth="1"/>
    <col min="6668" max="6668" width="5.85546875" style="3" customWidth="1"/>
    <col min="6669" max="6669" width="12.140625" style="3" customWidth="1"/>
    <col min="6670" max="6670" width="2" style="3" customWidth="1"/>
    <col min="6671" max="6912" width="9.140625" style="3"/>
    <col min="6913" max="6913" width="5.7109375" style="3" customWidth="1"/>
    <col min="6914" max="6914" width="2.140625" style="3" customWidth="1"/>
    <col min="6915" max="6915" width="25.5703125" style="3" customWidth="1"/>
    <col min="6916" max="6916" width="3" style="3" customWidth="1"/>
    <col min="6917" max="6917" width="6.28515625" style="3" customWidth="1"/>
    <col min="6918" max="6918" width="3.7109375" style="3" customWidth="1"/>
    <col min="6919" max="6919" width="7.7109375" style="3" customWidth="1"/>
    <col min="6920" max="6920" width="4.42578125" style="3" customWidth="1"/>
    <col min="6921" max="6921" width="9.140625" style="3"/>
    <col min="6922" max="6922" width="3" style="3" customWidth="1"/>
    <col min="6923" max="6923" width="11" style="3" customWidth="1"/>
    <col min="6924" max="6924" width="5.85546875" style="3" customWidth="1"/>
    <col min="6925" max="6925" width="12.140625" style="3" customWidth="1"/>
    <col min="6926" max="6926" width="2" style="3" customWidth="1"/>
    <col min="6927" max="7168" width="9.140625" style="3"/>
    <col min="7169" max="7169" width="5.7109375" style="3" customWidth="1"/>
    <col min="7170" max="7170" width="2.140625" style="3" customWidth="1"/>
    <col min="7171" max="7171" width="25.5703125" style="3" customWidth="1"/>
    <col min="7172" max="7172" width="3" style="3" customWidth="1"/>
    <col min="7173" max="7173" width="6.28515625" style="3" customWidth="1"/>
    <col min="7174" max="7174" width="3.7109375" style="3" customWidth="1"/>
    <col min="7175" max="7175" width="7.7109375" style="3" customWidth="1"/>
    <col min="7176" max="7176" width="4.42578125" style="3" customWidth="1"/>
    <col min="7177" max="7177" width="9.140625" style="3"/>
    <col min="7178" max="7178" width="3" style="3" customWidth="1"/>
    <col min="7179" max="7179" width="11" style="3" customWidth="1"/>
    <col min="7180" max="7180" width="5.85546875" style="3" customWidth="1"/>
    <col min="7181" max="7181" width="12.140625" style="3" customWidth="1"/>
    <col min="7182" max="7182" width="2" style="3" customWidth="1"/>
    <col min="7183" max="7424" width="9.140625" style="3"/>
    <col min="7425" max="7425" width="5.7109375" style="3" customWidth="1"/>
    <col min="7426" max="7426" width="2.140625" style="3" customWidth="1"/>
    <col min="7427" max="7427" width="25.5703125" style="3" customWidth="1"/>
    <col min="7428" max="7428" width="3" style="3" customWidth="1"/>
    <col min="7429" max="7429" width="6.28515625" style="3" customWidth="1"/>
    <col min="7430" max="7430" width="3.7109375" style="3" customWidth="1"/>
    <col min="7431" max="7431" width="7.7109375" style="3" customWidth="1"/>
    <col min="7432" max="7432" width="4.42578125" style="3" customWidth="1"/>
    <col min="7433" max="7433" width="9.140625" style="3"/>
    <col min="7434" max="7434" width="3" style="3" customWidth="1"/>
    <col min="7435" max="7435" width="11" style="3" customWidth="1"/>
    <col min="7436" max="7436" width="5.85546875" style="3" customWidth="1"/>
    <col min="7437" max="7437" width="12.140625" style="3" customWidth="1"/>
    <col min="7438" max="7438" width="2" style="3" customWidth="1"/>
    <col min="7439" max="7680" width="9.140625" style="3"/>
    <col min="7681" max="7681" width="5.7109375" style="3" customWidth="1"/>
    <col min="7682" max="7682" width="2.140625" style="3" customWidth="1"/>
    <col min="7683" max="7683" width="25.5703125" style="3" customWidth="1"/>
    <col min="7684" max="7684" width="3" style="3" customWidth="1"/>
    <col min="7685" max="7685" width="6.28515625" style="3" customWidth="1"/>
    <col min="7686" max="7686" width="3.7109375" style="3" customWidth="1"/>
    <col min="7687" max="7687" width="7.7109375" style="3" customWidth="1"/>
    <col min="7688" max="7688" width="4.42578125" style="3" customWidth="1"/>
    <col min="7689" max="7689" width="9.140625" style="3"/>
    <col min="7690" max="7690" width="3" style="3" customWidth="1"/>
    <col min="7691" max="7691" width="11" style="3" customWidth="1"/>
    <col min="7692" max="7692" width="5.85546875" style="3" customWidth="1"/>
    <col min="7693" max="7693" width="12.140625" style="3" customWidth="1"/>
    <col min="7694" max="7694" width="2" style="3" customWidth="1"/>
    <col min="7695" max="7936" width="9.140625" style="3"/>
    <col min="7937" max="7937" width="5.7109375" style="3" customWidth="1"/>
    <col min="7938" max="7938" width="2.140625" style="3" customWidth="1"/>
    <col min="7939" max="7939" width="25.5703125" style="3" customWidth="1"/>
    <col min="7940" max="7940" width="3" style="3" customWidth="1"/>
    <col min="7941" max="7941" width="6.28515625" style="3" customWidth="1"/>
    <col min="7942" max="7942" width="3.7109375" style="3" customWidth="1"/>
    <col min="7943" max="7943" width="7.7109375" style="3" customWidth="1"/>
    <col min="7944" max="7944" width="4.42578125" style="3" customWidth="1"/>
    <col min="7945" max="7945" width="9.140625" style="3"/>
    <col min="7946" max="7946" width="3" style="3" customWidth="1"/>
    <col min="7947" max="7947" width="11" style="3" customWidth="1"/>
    <col min="7948" max="7948" width="5.85546875" style="3" customWidth="1"/>
    <col min="7949" max="7949" width="12.140625" style="3" customWidth="1"/>
    <col min="7950" max="7950" width="2" style="3" customWidth="1"/>
    <col min="7951" max="8192" width="9.140625" style="3"/>
    <col min="8193" max="8193" width="5.7109375" style="3" customWidth="1"/>
    <col min="8194" max="8194" width="2.140625" style="3" customWidth="1"/>
    <col min="8195" max="8195" width="25.5703125" style="3" customWidth="1"/>
    <col min="8196" max="8196" width="3" style="3" customWidth="1"/>
    <col min="8197" max="8197" width="6.28515625" style="3" customWidth="1"/>
    <col min="8198" max="8198" width="3.7109375" style="3" customWidth="1"/>
    <col min="8199" max="8199" width="7.7109375" style="3" customWidth="1"/>
    <col min="8200" max="8200" width="4.42578125" style="3" customWidth="1"/>
    <col min="8201" max="8201" width="9.140625" style="3"/>
    <col min="8202" max="8202" width="3" style="3" customWidth="1"/>
    <col min="8203" max="8203" width="11" style="3" customWidth="1"/>
    <col min="8204" max="8204" width="5.85546875" style="3" customWidth="1"/>
    <col min="8205" max="8205" width="12.140625" style="3" customWidth="1"/>
    <col min="8206" max="8206" width="2" style="3" customWidth="1"/>
    <col min="8207" max="8448" width="9.140625" style="3"/>
    <col min="8449" max="8449" width="5.7109375" style="3" customWidth="1"/>
    <col min="8450" max="8450" width="2.140625" style="3" customWidth="1"/>
    <col min="8451" max="8451" width="25.5703125" style="3" customWidth="1"/>
    <col min="8452" max="8452" width="3" style="3" customWidth="1"/>
    <col min="8453" max="8453" width="6.28515625" style="3" customWidth="1"/>
    <col min="8454" max="8454" width="3.7109375" style="3" customWidth="1"/>
    <col min="8455" max="8455" width="7.7109375" style="3" customWidth="1"/>
    <col min="8456" max="8456" width="4.42578125" style="3" customWidth="1"/>
    <col min="8457" max="8457" width="9.140625" style="3"/>
    <col min="8458" max="8458" width="3" style="3" customWidth="1"/>
    <col min="8459" max="8459" width="11" style="3" customWidth="1"/>
    <col min="8460" max="8460" width="5.85546875" style="3" customWidth="1"/>
    <col min="8461" max="8461" width="12.140625" style="3" customWidth="1"/>
    <col min="8462" max="8462" width="2" style="3" customWidth="1"/>
    <col min="8463" max="8704" width="9.140625" style="3"/>
    <col min="8705" max="8705" width="5.7109375" style="3" customWidth="1"/>
    <col min="8706" max="8706" width="2.140625" style="3" customWidth="1"/>
    <col min="8707" max="8707" width="25.5703125" style="3" customWidth="1"/>
    <col min="8708" max="8708" width="3" style="3" customWidth="1"/>
    <col min="8709" max="8709" width="6.28515625" style="3" customWidth="1"/>
    <col min="8710" max="8710" width="3.7109375" style="3" customWidth="1"/>
    <col min="8711" max="8711" width="7.7109375" style="3" customWidth="1"/>
    <col min="8712" max="8712" width="4.42578125" style="3" customWidth="1"/>
    <col min="8713" max="8713" width="9.140625" style="3"/>
    <col min="8714" max="8714" width="3" style="3" customWidth="1"/>
    <col min="8715" max="8715" width="11" style="3" customWidth="1"/>
    <col min="8716" max="8716" width="5.85546875" style="3" customWidth="1"/>
    <col min="8717" max="8717" width="12.140625" style="3" customWidth="1"/>
    <col min="8718" max="8718" width="2" style="3" customWidth="1"/>
    <col min="8719" max="8960" width="9.140625" style="3"/>
    <col min="8961" max="8961" width="5.7109375" style="3" customWidth="1"/>
    <col min="8962" max="8962" width="2.140625" style="3" customWidth="1"/>
    <col min="8963" max="8963" width="25.5703125" style="3" customWidth="1"/>
    <col min="8964" max="8964" width="3" style="3" customWidth="1"/>
    <col min="8965" max="8965" width="6.28515625" style="3" customWidth="1"/>
    <col min="8966" max="8966" width="3.7109375" style="3" customWidth="1"/>
    <col min="8967" max="8967" width="7.7109375" style="3" customWidth="1"/>
    <col min="8968" max="8968" width="4.42578125" style="3" customWidth="1"/>
    <col min="8969" max="8969" width="9.140625" style="3"/>
    <col min="8970" max="8970" width="3" style="3" customWidth="1"/>
    <col min="8971" max="8971" width="11" style="3" customWidth="1"/>
    <col min="8972" max="8972" width="5.85546875" style="3" customWidth="1"/>
    <col min="8973" max="8973" width="12.140625" style="3" customWidth="1"/>
    <col min="8974" max="8974" width="2" style="3" customWidth="1"/>
    <col min="8975" max="9216" width="9.140625" style="3"/>
    <col min="9217" max="9217" width="5.7109375" style="3" customWidth="1"/>
    <col min="9218" max="9218" width="2.140625" style="3" customWidth="1"/>
    <col min="9219" max="9219" width="25.5703125" style="3" customWidth="1"/>
    <col min="9220" max="9220" width="3" style="3" customWidth="1"/>
    <col min="9221" max="9221" width="6.28515625" style="3" customWidth="1"/>
    <col min="9222" max="9222" width="3.7109375" style="3" customWidth="1"/>
    <col min="9223" max="9223" width="7.7109375" style="3" customWidth="1"/>
    <col min="9224" max="9224" width="4.42578125" style="3" customWidth="1"/>
    <col min="9225" max="9225" width="9.140625" style="3"/>
    <col min="9226" max="9226" width="3" style="3" customWidth="1"/>
    <col min="9227" max="9227" width="11" style="3" customWidth="1"/>
    <col min="9228" max="9228" width="5.85546875" style="3" customWidth="1"/>
    <col min="9229" max="9229" width="12.140625" style="3" customWidth="1"/>
    <col min="9230" max="9230" width="2" style="3" customWidth="1"/>
    <col min="9231" max="9472" width="9.140625" style="3"/>
    <col min="9473" max="9473" width="5.7109375" style="3" customWidth="1"/>
    <col min="9474" max="9474" width="2.140625" style="3" customWidth="1"/>
    <col min="9475" max="9475" width="25.5703125" style="3" customWidth="1"/>
    <col min="9476" max="9476" width="3" style="3" customWidth="1"/>
    <col min="9477" max="9477" width="6.28515625" style="3" customWidth="1"/>
    <col min="9478" max="9478" width="3.7109375" style="3" customWidth="1"/>
    <col min="9479" max="9479" width="7.7109375" style="3" customWidth="1"/>
    <col min="9480" max="9480" width="4.42578125" style="3" customWidth="1"/>
    <col min="9481" max="9481" width="9.140625" style="3"/>
    <col min="9482" max="9482" width="3" style="3" customWidth="1"/>
    <col min="9483" max="9483" width="11" style="3" customWidth="1"/>
    <col min="9484" max="9484" width="5.85546875" style="3" customWidth="1"/>
    <col min="9485" max="9485" width="12.140625" style="3" customWidth="1"/>
    <col min="9486" max="9486" width="2" style="3" customWidth="1"/>
    <col min="9487" max="9728" width="9.140625" style="3"/>
    <col min="9729" max="9729" width="5.7109375" style="3" customWidth="1"/>
    <col min="9730" max="9730" width="2.140625" style="3" customWidth="1"/>
    <col min="9731" max="9731" width="25.5703125" style="3" customWidth="1"/>
    <col min="9732" max="9732" width="3" style="3" customWidth="1"/>
    <col min="9733" max="9733" width="6.28515625" style="3" customWidth="1"/>
    <col min="9734" max="9734" width="3.7109375" style="3" customWidth="1"/>
    <col min="9735" max="9735" width="7.7109375" style="3" customWidth="1"/>
    <col min="9736" max="9736" width="4.42578125" style="3" customWidth="1"/>
    <col min="9737" max="9737" width="9.140625" style="3"/>
    <col min="9738" max="9738" width="3" style="3" customWidth="1"/>
    <col min="9739" max="9739" width="11" style="3" customWidth="1"/>
    <col min="9740" max="9740" width="5.85546875" style="3" customWidth="1"/>
    <col min="9741" max="9741" width="12.140625" style="3" customWidth="1"/>
    <col min="9742" max="9742" width="2" style="3" customWidth="1"/>
    <col min="9743" max="9984" width="9.140625" style="3"/>
    <col min="9985" max="9985" width="5.7109375" style="3" customWidth="1"/>
    <col min="9986" max="9986" width="2.140625" style="3" customWidth="1"/>
    <col min="9987" max="9987" width="25.5703125" style="3" customWidth="1"/>
    <col min="9988" max="9988" width="3" style="3" customWidth="1"/>
    <col min="9989" max="9989" width="6.28515625" style="3" customWidth="1"/>
    <col min="9990" max="9990" width="3.7109375" style="3" customWidth="1"/>
    <col min="9991" max="9991" width="7.7109375" style="3" customWidth="1"/>
    <col min="9992" max="9992" width="4.42578125" style="3" customWidth="1"/>
    <col min="9993" max="9993" width="9.140625" style="3"/>
    <col min="9994" max="9994" width="3" style="3" customWidth="1"/>
    <col min="9995" max="9995" width="11" style="3" customWidth="1"/>
    <col min="9996" max="9996" width="5.85546875" style="3" customWidth="1"/>
    <col min="9997" max="9997" width="12.140625" style="3" customWidth="1"/>
    <col min="9998" max="9998" width="2" style="3" customWidth="1"/>
    <col min="9999" max="10240" width="9.140625" style="3"/>
    <col min="10241" max="10241" width="5.7109375" style="3" customWidth="1"/>
    <col min="10242" max="10242" width="2.140625" style="3" customWidth="1"/>
    <col min="10243" max="10243" width="25.5703125" style="3" customWidth="1"/>
    <col min="10244" max="10244" width="3" style="3" customWidth="1"/>
    <col min="10245" max="10245" width="6.28515625" style="3" customWidth="1"/>
    <col min="10246" max="10246" width="3.7109375" style="3" customWidth="1"/>
    <col min="10247" max="10247" width="7.7109375" style="3" customWidth="1"/>
    <col min="10248" max="10248" width="4.42578125" style="3" customWidth="1"/>
    <col min="10249" max="10249" width="9.140625" style="3"/>
    <col min="10250" max="10250" width="3" style="3" customWidth="1"/>
    <col min="10251" max="10251" width="11" style="3" customWidth="1"/>
    <col min="10252" max="10252" width="5.85546875" style="3" customWidth="1"/>
    <col min="10253" max="10253" width="12.140625" style="3" customWidth="1"/>
    <col min="10254" max="10254" width="2" style="3" customWidth="1"/>
    <col min="10255" max="10496" width="9.140625" style="3"/>
    <col min="10497" max="10497" width="5.7109375" style="3" customWidth="1"/>
    <col min="10498" max="10498" width="2.140625" style="3" customWidth="1"/>
    <col min="10499" max="10499" width="25.5703125" style="3" customWidth="1"/>
    <col min="10500" max="10500" width="3" style="3" customWidth="1"/>
    <col min="10501" max="10501" width="6.28515625" style="3" customWidth="1"/>
    <col min="10502" max="10502" width="3.7109375" style="3" customWidth="1"/>
    <col min="10503" max="10503" width="7.7109375" style="3" customWidth="1"/>
    <col min="10504" max="10504" width="4.42578125" style="3" customWidth="1"/>
    <col min="10505" max="10505" width="9.140625" style="3"/>
    <col min="10506" max="10506" width="3" style="3" customWidth="1"/>
    <col min="10507" max="10507" width="11" style="3" customWidth="1"/>
    <col min="10508" max="10508" width="5.85546875" style="3" customWidth="1"/>
    <col min="10509" max="10509" width="12.140625" style="3" customWidth="1"/>
    <col min="10510" max="10510" width="2" style="3" customWidth="1"/>
    <col min="10511" max="10752" width="9.140625" style="3"/>
    <col min="10753" max="10753" width="5.7109375" style="3" customWidth="1"/>
    <col min="10754" max="10754" width="2.140625" style="3" customWidth="1"/>
    <col min="10755" max="10755" width="25.5703125" style="3" customWidth="1"/>
    <col min="10756" max="10756" width="3" style="3" customWidth="1"/>
    <col min="10757" max="10757" width="6.28515625" style="3" customWidth="1"/>
    <col min="10758" max="10758" width="3.7109375" style="3" customWidth="1"/>
    <col min="10759" max="10759" width="7.7109375" style="3" customWidth="1"/>
    <col min="10760" max="10760" width="4.42578125" style="3" customWidth="1"/>
    <col min="10761" max="10761" width="9.140625" style="3"/>
    <col min="10762" max="10762" width="3" style="3" customWidth="1"/>
    <col min="10763" max="10763" width="11" style="3" customWidth="1"/>
    <col min="10764" max="10764" width="5.85546875" style="3" customWidth="1"/>
    <col min="10765" max="10765" width="12.140625" style="3" customWidth="1"/>
    <col min="10766" max="10766" width="2" style="3" customWidth="1"/>
    <col min="10767" max="11008" width="9.140625" style="3"/>
    <col min="11009" max="11009" width="5.7109375" style="3" customWidth="1"/>
    <col min="11010" max="11010" width="2.140625" style="3" customWidth="1"/>
    <col min="11011" max="11011" width="25.5703125" style="3" customWidth="1"/>
    <col min="11012" max="11012" width="3" style="3" customWidth="1"/>
    <col min="11013" max="11013" width="6.28515625" style="3" customWidth="1"/>
    <col min="11014" max="11014" width="3.7109375" style="3" customWidth="1"/>
    <col min="11015" max="11015" width="7.7109375" style="3" customWidth="1"/>
    <col min="11016" max="11016" width="4.42578125" style="3" customWidth="1"/>
    <col min="11017" max="11017" width="9.140625" style="3"/>
    <col min="11018" max="11018" width="3" style="3" customWidth="1"/>
    <col min="11019" max="11019" width="11" style="3" customWidth="1"/>
    <col min="11020" max="11020" width="5.85546875" style="3" customWidth="1"/>
    <col min="11021" max="11021" width="12.140625" style="3" customWidth="1"/>
    <col min="11022" max="11022" width="2" style="3" customWidth="1"/>
    <col min="11023" max="11264" width="9.140625" style="3"/>
    <col min="11265" max="11265" width="5.7109375" style="3" customWidth="1"/>
    <col min="11266" max="11266" width="2.140625" style="3" customWidth="1"/>
    <col min="11267" max="11267" width="25.5703125" style="3" customWidth="1"/>
    <col min="11268" max="11268" width="3" style="3" customWidth="1"/>
    <col min="11269" max="11269" width="6.28515625" style="3" customWidth="1"/>
    <col min="11270" max="11270" width="3.7109375" style="3" customWidth="1"/>
    <col min="11271" max="11271" width="7.7109375" style="3" customWidth="1"/>
    <col min="11272" max="11272" width="4.42578125" style="3" customWidth="1"/>
    <col min="11273" max="11273" width="9.140625" style="3"/>
    <col min="11274" max="11274" width="3" style="3" customWidth="1"/>
    <col min="11275" max="11275" width="11" style="3" customWidth="1"/>
    <col min="11276" max="11276" width="5.85546875" style="3" customWidth="1"/>
    <col min="11277" max="11277" width="12.140625" style="3" customWidth="1"/>
    <col min="11278" max="11278" width="2" style="3" customWidth="1"/>
    <col min="11279" max="11520" width="9.140625" style="3"/>
    <col min="11521" max="11521" width="5.7109375" style="3" customWidth="1"/>
    <col min="11522" max="11522" width="2.140625" style="3" customWidth="1"/>
    <col min="11523" max="11523" width="25.5703125" style="3" customWidth="1"/>
    <col min="11524" max="11524" width="3" style="3" customWidth="1"/>
    <col min="11525" max="11525" width="6.28515625" style="3" customWidth="1"/>
    <col min="11526" max="11526" width="3.7109375" style="3" customWidth="1"/>
    <col min="11527" max="11527" width="7.7109375" style="3" customWidth="1"/>
    <col min="11528" max="11528" width="4.42578125" style="3" customWidth="1"/>
    <col min="11529" max="11529" width="9.140625" style="3"/>
    <col min="11530" max="11530" width="3" style="3" customWidth="1"/>
    <col min="11531" max="11531" width="11" style="3" customWidth="1"/>
    <col min="11532" max="11532" width="5.85546875" style="3" customWidth="1"/>
    <col min="11533" max="11533" width="12.140625" style="3" customWidth="1"/>
    <col min="11534" max="11534" width="2" style="3" customWidth="1"/>
    <col min="11535" max="11776" width="9.140625" style="3"/>
    <col min="11777" max="11777" width="5.7109375" style="3" customWidth="1"/>
    <col min="11778" max="11778" width="2.140625" style="3" customWidth="1"/>
    <col min="11779" max="11779" width="25.5703125" style="3" customWidth="1"/>
    <col min="11780" max="11780" width="3" style="3" customWidth="1"/>
    <col min="11781" max="11781" width="6.28515625" style="3" customWidth="1"/>
    <col min="11782" max="11782" width="3.7109375" style="3" customWidth="1"/>
    <col min="11783" max="11783" width="7.7109375" style="3" customWidth="1"/>
    <col min="11784" max="11784" width="4.42578125" style="3" customWidth="1"/>
    <col min="11785" max="11785" width="9.140625" style="3"/>
    <col min="11786" max="11786" width="3" style="3" customWidth="1"/>
    <col min="11787" max="11787" width="11" style="3" customWidth="1"/>
    <col min="11788" max="11788" width="5.85546875" style="3" customWidth="1"/>
    <col min="11789" max="11789" width="12.140625" style="3" customWidth="1"/>
    <col min="11790" max="11790" width="2" style="3" customWidth="1"/>
    <col min="11791" max="12032" width="9.140625" style="3"/>
    <col min="12033" max="12033" width="5.7109375" style="3" customWidth="1"/>
    <col min="12034" max="12034" width="2.140625" style="3" customWidth="1"/>
    <col min="12035" max="12035" width="25.5703125" style="3" customWidth="1"/>
    <col min="12036" max="12036" width="3" style="3" customWidth="1"/>
    <col min="12037" max="12037" width="6.28515625" style="3" customWidth="1"/>
    <col min="12038" max="12038" width="3.7109375" style="3" customWidth="1"/>
    <col min="12039" max="12039" width="7.7109375" style="3" customWidth="1"/>
    <col min="12040" max="12040" width="4.42578125" style="3" customWidth="1"/>
    <col min="12041" max="12041" width="9.140625" style="3"/>
    <col min="12042" max="12042" width="3" style="3" customWidth="1"/>
    <col min="12043" max="12043" width="11" style="3" customWidth="1"/>
    <col min="12044" max="12044" width="5.85546875" style="3" customWidth="1"/>
    <col min="12045" max="12045" width="12.140625" style="3" customWidth="1"/>
    <col min="12046" max="12046" width="2" style="3" customWidth="1"/>
    <col min="12047" max="12288" width="9.140625" style="3"/>
    <col min="12289" max="12289" width="5.7109375" style="3" customWidth="1"/>
    <col min="12290" max="12290" width="2.140625" style="3" customWidth="1"/>
    <col min="12291" max="12291" width="25.5703125" style="3" customWidth="1"/>
    <col min="12292" max="12292" width="3" style="3" customWidth="1"/>
    <col min="12293" max="12293" width="6.28515625" style="3" customWidth="1"/>
    <col min="12294" max="12294" width="3.7109375" style="3" customWidth="1"/>
    <col min="12295" max="12295" width="7.7109375" style="3" customWidth="1"/>
    <col min="12296" max="12296" width="4.42578125" style="3" customWidth="1"/>
    <col min="12297" max="12297" width="9.140625" style="3"/>
    <col min="12298" max="12298" width="3" style="3" customWidth="1"/>
    <col min="12299" max="12299" width="11" style="3" customWidth="1"/>
    <col min="12300" max="12300" width="5.85546875" style="3" customWidth="1"/>
    <col min="12301" max="12301" width="12.140625" style="3" customWidth="1"/>
    <col min="12302" max="12302" width="2" style="3" customWidth="1"/>
    <col min="12303" max="12544" width="9.140625" style="3"/>
    <col min="12545" max="12545" width="5.7109375" style="3" customWidth="1"/>
    <col min="12546" max="12546" width="2.140625" style="3" customWidth="1"/>
    <col min="12547" max="12547" width="25.5703125" style="3" customWidth="1"/>
    <col min="12548" max="12548" width="3" style="3" customWidth="1"/>
    <col min="12549" max="12549" width="6.28515625" style="3" customWidth="1"/>
    <col min="12550" max="12550" width="3.7109375" style="3" customWidth="1"/>
    <col min="12551" max="12551" width="7.7109375" style="3" customWidth="1"/>
    <col min="12552" max="12552" width="4.42578125" style="3" customWidth="1"/>
    <col min="12553" max="12553" width="9.140625" style="3"/>
    <col min="12554" max="12554" width="3" style="3" customWidth="1"/>
    <col min="12555" max="12555" width="11" style="3" customWidth="1"/>
    <col min="12556" max="12556" width="5.85546875" style="3" customWidth="1"/>
    <col min="12557" max="12557" width="12.140625" style="3" customWidth="1"/>
    <col min="12558" max="12558" width="2" style="3" customWidth="1"/>
    <col min="12559" max="12800" width="9.140625" style="3"/>
    <col min="12801" max="12801" width="5.7109375" style="3" customWidth="1"/>
    <col min="12802" max="12802" width="2.140625" style="3" customWidth="1"/>
    <col min="12803" max="12803" width="25.5703125" style="3" customWidth="1"/>
    <col min="12804" max="12804" width="3" style="3" customWidth="1"/>
    <col min="12805" max="12805" width="6.28515625" style="3" customWidth="1"/>
    <col min="12806" max="12806" width="3.7109375" style="3" customWidth="1"/>
    <col min="12807" max="12807" width="7.7109375" style="3" customWidth="1"/>
    <col min="12808" max="12808" width="4.42578125" style="3" customWidth="1"/>
    <col min="12809" max="12809" width="9.140625" style="3"/>
    <col min="12810" max="12810" width="3" style="3" customWidth="1"/>
    <col min="12811" max="12811" width="11" style="3" customWidth="1"/>
    <col min="12812" max="12812" width="5.85546875" style="3" customWidth="1"/>
    <col min="12813" max="12813" width="12.140625" style="3" customWidth="1"/>
    <col min="12814" max="12814" width="2" style="3" customWidth="1"/>
    <col min="12815" max="13056" width="9.140625" style="3"/>
    <col min="13057" max="13057" width="5.7109375" style="3" customWidth="1"/>
    <col min="13058" max="13058" width="2.140625" style="3" customWidth="1"/>
    <col min="13059" max="13059" width="25.5703125" style="3" customWidth="1"/>
    <col min="13060" max="13060" width="3" style="3" customWidth="1"/>
    <col min="13061" max="13061" width="6.28515625" style="3" customWidth="1"/>
    <col min="13062" max="13062" width="3.7109375" style="3" customWidth="1"/>
    <col min="13063" max="13063" width="7.7109375" style="3" customWidth="1"/>
    <col min="13064" max="13064" width="4.42578125" style="3" customWidth="1"/>
    <col min="13065" max="13065" width="9.140625" style="3"/>
    <col min="13066" max="13066" width="3" style="3" customWidth="1"/>
    <col min="13067" max="13067" width="11" style="3" customWidth="1"/>
    <col min="13068" max="13068" width="5.85546875" style="3" customWidth="1"/>
    <col min="13069" max="13069" width="12.140625" style="3" customWidth="1"/>
    <col min="13070" max="13070" width="2" style="3" customWidth="1"/>
    <col min="13071" max="13312" width="9.140625" style="3"/>
    <col min="13313" max="13313" width="5.7109375" style="3" customWidth="1"/>
    <col min="13314" max="13314" width="2.140625" style="3" customWidth="1"/>
    <col min="13315" max="13315" width="25.5703125" style="3" customWidth="1"/>
    <col min="13316" max="13316" width="3" style="3" customWidth="1"/>
    <col min="13317" max="13317" width="6.28515625" style="3" customWidth="1"/>
    <col min="13318" max="13318" width="3.7109375" style="3" customWidth="1"/>
    <col min="13319" max="13319" width="7.7109375" style="3" customWidth="1"/>
    <col min="13320" max="13320" width="4.42578125" style="3" customWidth="1"/>
    <col min="13321" max="13321" width="9.140625" style="3"/>
    <col min="13322" max="13322" width="3" style="3" customWidth="1"/>
    <col min="13323" max="13323" width="11" style="3" customWidth="1"/>
    <col min="13324" max="13324" width="5.85546875" style="3" customWidth="1"/>
    <col min="13325" max="13325" width="12.140625" style="3" customWidth="1"/>
    <col min="13326" max="13326" width="2" style="3" customWidth="1"/>
    <col min="13327" max="13568" width="9.140625" style="3"/>
    <col min="13569" max="13569" width="5.7109375" style="3" customWidth="1"/>
    <col min="13570" max="13570" width="2.140625" style="3" customWidth="1"/>
    <col min="13571" max="13571" width="25.5703125" style="3" customWidth="1"/>
    <col min="13572" max="13572" width="3" style="3" customWidth="1"/>
    <col min="13573" max="13573" width="6.28515625" style="3" customWidth="1"/>
    <col min="13574" max="13574" width="3.7109375" style="3" customWidth="1"/>
    <col min="13575" max="13575" width="7.7109375" style="3" customWidth="1"/>
    <col min="13576" max="13576" width="4.42578125" style="3" customWidth="1"/>
    <col min="13577" max="13577" width="9.140625" style="3"/>
    <col min="13578" max="13578" width="3" style="3" customWidth="1"/>
    <col min="13579" max="13579" width="11" style="3" customWidth="1"/>
    <col min="13580" max="13580" width="5.85546875" style="3" customWidth="1"/>
    <col min="13581" max="13581" width="12.140625" style="3" customWidth="1"/>
    <col min="13582" max="13582" width="2" style="3" customWidth="1"/>
    <col min="13583" max="13824" width="9.140625" style="3"/>
    <col min="13825" max="13825" width="5.7109375" style="3" customWidth="1"/>
    <col min="13826" max="13826" width="2.140625" style="3" customWidth="1"/>
    <col min="13827" max="13827" width="25.5703125" style="3" customWidth="1"/>
    <col min="13828" max="13828" width="3" style="3" customWidth="1"/>
    <col min="13829" max="13829" width="6.28515625" style="3" customWidth="1"/>
    <col min="13830" max="13830" width="3.7109375" style="3" customWidth="1"/>
    <col min="13831" max="13831" width="7.7109375" style="3" customWidth="1"/>
    <col min="13832" max="13832" width="4.42578125" style="3" customWidth="1"/>
    <col min="13833" max="13833" width="9.140625" style="3"/>
    <col min="13834" max="13834" width="3" style="3" customWidth="1"/>
    <col min="13835" max="13835" width="11" style="3" customWidth="1"/>
    <col min="13836" max="13836" width="5.85546875" style="3" customWidth="1"/>
    <col min="13837" max="13837" width="12.140625" style="3" customWidth="1"/>
    <col min="13838" max="13838" width="2" style="3" customWidth="1"/>
    <col min="13839" max="14080" width="9.140625" style="3"/>
    <col min="14081" max="14081" width="5.7109375" style="3" customWidth="1"/>
    <col min="14082" max="14082" width="2.140625" style="3" customWidth="1"/>
    <col min="14083" max="14083" width="25.5703125" style="3" customWidth="1"/>
    <col min="14084" max="14084" width="3" style="3" customWidth="1"/>
    <col min="14085" max="14085" width="6.28515625" style="3" customWidth="1"/>
    <col min="14086" max="14086" width="3.7109375" style="3" customWidth="1"/>
    <col min="14087" max="14087" width="7.7109375" style="3" customWidth="1"/>
    <col min="14088" max="14088" width="4.42578125" style="3" customWidth="1"/>
    <col min="14089" max="14089" width="9.140625" style="3"/>
    <col min="14090" max="14090" width="3" style="3" customWidth="1"/>
    <col min="14091" max="14091" width="11" style="3" customWidth="1"/>
    <col min="14092" max="14092" width="5.85546875" style="3" customWidth="1"/>
    <col min="14093" max="14093" width="12.140625" style="3" customWidth="1"/>
    <col min="14094" max="14094" width="2" style="3" customWidth="1"/>
    <col min="14095" max="14336" width="9.140625" style="3"/>
    <col min="14337" max="14337" width="5.7109375" style="3" customWidth="1"/>
    <col min="14338" max="14338" width="2.140625" style="3" customWidth="1"/>
    <col min="14339" max="14339" width="25.5703125" style="3" customWidth="1"/>
    <col min="14340" max="14340" width="3" style="3" customWidth="1"/>
    <col min="14341" max="14341" width="6.28515625" style="3" customWidth="1"/>
    <col min="14342" max="14342" width="3.7109375" style="3" customWidth="1"/>
    <col min="14343" max="14343" width="7.7109375" style="3" customWidth="1"/>
    <col min="14344" max="14344" width="4.42578125" style="3" customWidth="1"/>
    <col min="14345" max="14345" width="9.140625" style="3"/>
    <col min="14346" max="14346" width="3" style="3" customWidth="1"/>
    <col min="14347" max="14347" width="11" style="3" customWidth="1"/>
    <col min="14348" max="14348" width="5.85546875" style="3" customWidth="1"/>
    <col min="14349" max="14349" width="12.140625" style="3" customWidth="1"/>
    <col min="14350" max="14350" width="2" style="3" customWidth="1"/>
    <col min="14351" max="14592" width="9.140625" style="3"/>
    <col min="14593" max="14593" width="5.7109375" style="3" customWidth="1"/>
    <col min="14594" max="14594" width="2.140625" style="3" customWidth="1"/>
    <col min="14595" max="14595" width="25.5703125" style="3" customWidth="1"/>
    <col min="14596" max="14596" width="3" style="3" customWidth="1"/>
    <col min="14597" max="14597" width="6.28515625" style="3" customWidth="1"/>
    <col min="14598" max="14598" width="3.7109375" style="3" customWidth="1"/>
    <col min="14599" max="14599" width="7.7109375" style="3" customWidth="1"/>
    <col min="14600" max="14600" width="4.42578125" style="3" customWidth="1"/>
    <col min="14601" max="14601" width="9.140625" style="3"/>
    <col min="14602" max="14602" width="3" style="3" customWidth="1"/>
    <col min="14603" max="14603" width="11" style="3" customWidth="1"/>
    <col min="14604" max="14604" width="5.85546875" style="3" customWidth="1"/>
    <col min="14605" max="14605" width="12.140625" style="3" customWidth="1"/>
    <col min="14606" max="14606" width="2" style="3" customWidth="1"/>
    <col min="14607" max="14848" width="9.140625" style="3"/>
    <col min="14849" max="14849" width="5.7109375" style="3" customWidth="1"/>
    <col min="14850" max="14850" width="2.140625" style="3" customWidth="1"/>
    <col min="14851" max="14851" width="25.5703125" style="3" customWidth="1"/>
    <col min="14852" max="14852" width="3" style="3" customWidth="1"/>
    <col min="14853" max="14853" width="6.28515625" style="3" customWidth="1"/>
    <col min="14854" max="14854" width="3.7109375" style="3" customWidth="1"/>
    <col min="14855" max="14855" width="7.7109375" style="3" customWidth="1"/>
    <col min="14856" max="14856" width="4.42578125" style="3" customWidth="1"/>
    <col min="14857" max="14857" width="9.140625" style="3"/>
    <col min="14858" max="14858" width="3" style="3" customWidth="1"/>
    <col min="14859" max="14859" width="11" style="3" customWidth="1"/>
    <col min="14860" max="14860" width="5.85546875" style="3" customWidth="1"/>
    <col min="14861" max="14861" width="12.140625" style="3" customWidth="1"/>
    <col min="14862" max="14862" width="2" style="3" customWidth="1"/>
    <col min="14863" max="15104" width="9.140625" style="3"/>
    <col min="15105" max="15105" width="5.7109375" style="3" customWidth="1"/>
    <col min="15106" max="15106" width="2.140625" style="3" customWidth="1"/>
    <col min="15107" max="15107" width="25.5703125" style="3" customWidth="1"/>
    <col min="15108" max="15108" width="3" style="3" customWidth="1"/>
    <col min="15109" max="15109" width="6.28515625" style="3" customWidth="1"/>
    <col min="15110" max="15110" width="3.7109375" style="3" customWidth="1"/>
    <col min="15111" max="15111" width="7.7109375" style="3" customWidth="1"/>
    <col min="15112" max="15112" width="4.42578125" style="3" customWidth="1"/>
    <col min="15113" max="15113" width="9.140625" style="3"/>
    <col min="15114" max="15114" width="3" style="3" customWidth="1"/>
    <col min="15115" max="15115" width="11" style="3" customWidth="1"/>
    <col min="15116" max="15116" width="5.85546875" style="3" customWidth="1"/>
    <col min="15117" max="15117" width="12.140625" style="3" customWidth="1"/>
    <col min="15118" max="15118" width="2" style="3" customWidth="1"/>
    <col min="15119" max="15360" width="9.140625" style="3"/>
    <col min="15361" max="15361" width="5.7109375" style="3" customWidth="1"/>
    <col min="15362" max="15362" width="2.140625" style="3" customWidth="1"/>
    <col min="15363" max="15363" width="25.5703125" style="3" customWidth="1"/>
    <col min="15364" max="15364" width="3" style="3" customWidth="1"/>
    <col min="15365" max="15365" width="6.28515625" style="3" customWidth="1"/>
    <col min="15366" max="15366" width="3.7109375" style="3" customWidth="1"/>
    <col min="15367" max="15367" width="7.7109375" style="3" customWidth="1"/>
    <col min="15368" max="15368" width="4.42578125" style="3" customWidth="1"/>
    <col min="15369" max="15369" width="9.140625" style="3"/>
    <col min="15370" max="15370" width="3" style="3" customWidth="1"/>
    <col min="15371" max="15371" width="11" style="3" customWidth="1"/>
    <col min="15372" max="15372" width="5.85546875" style="3" customWidth="1"/>
    <col min="15373" max="15373" width="12.140625" style="3" customWidth="1"/>
    <col min="15374" max="15374" width="2" style="3" customWidth="1"/>
    <col min="15375" max="15616" width="9.140625" style="3"/>
    <col min="15617" max="15617" width="5.7109375" style="3" customWidth="1"/>
    <col min="15618" max="15618" width="2.140625" style="3" customWidth="1"/>
    <col min="15619" max="15619" width="25.5703125" style="3" customWidth="1"/>
    <col min="15620" max="15620" width="3" style="3" customWidth="1"/>
    <col min="15621" max="15621" width="6.28515625" style="3" customWidth="1"/>
    <col min="15622" max="15622" width="3.7109375" style="3" customWidth="1"/>
    <col min="15623" max="15623" width="7.7109375" style="3" customWidth="1"/>
    <col min="15624" max="15624" width="4.42578125" style="3" customWidth="1"/>
    <col min="15625" max="15625" width="9.140625" style="3"/>
    <col min="15626" max="15626" width="3" style="3" customWidth="1"/>
    <col min="15627" max="15627" width="11" style="3" customWidth="1"/>
    <col min="15628" max="15628" width="5.85546875" style="3" customWidth="1"/>
    <col min="15629" max="15629" width="12.140625" style="3" customWidth="1"/>
    <col min="15630" max="15630" width="2" style="3" customWidth="1"/>
    <col min="15631" max="15872" width="9.140625" style="3"/>
    <col min="15873" max="15873" width="5.7109375" style="3" customWidth="1"/>
    <col min="15874" max="15874" width="2.140625" style="3" customWidth="1"/>
    <col min="15875" max="15875" width="25.5703125" style="3" customWidth="1"/>
    <col min="15876" max="15876" width="3" style="3" customWidth="1"/>
    <col min="15877" max="15877" width="6.28515625" style="3" customWidth="1"/>
    <col min="15878" max="15878" width="3.7109375" style="3" customWidth="1"/>
    <col min="15879" max="15879" width="7.7109375" style="3" customWidth="1"/>
    <col min="15880" max="15880" width="4.42578125" style="3" customWidth="1"/>
    <col min="15881" max="15881" width="9.140625" style="3"/>
    <col min="15882" max="15882" width="3" style="3" customWidth="1"/>
    <col min="15883" max="15883" width="11" style="3" customWidth="1"/>
    <col min="15884" max="15884" width="5.85546875" style="3" customWidth="1"/>
    <col min="15885" max="15885" width="12.140625" style="3" customWidth="1"/>
    <col min="15886" max="15886" width="2" style="3" customWidth="1"/>
    <col min="15887" max="16128" width="9.140625" style="3"/>
    <col min="16129" max="16129" width="5.7109375" style="3" customWidth="1"/>
    <col min="16130" max="16130" width="2.140625" style="3" customWidth="1"/>
    <col min="16131" max="16131" width="25.5703125" style="3" customWidth="1"/>
    <col min="16132" max="16132" width="3" style="3" customWidth="1"/>
    <col min="16133" max="16133" width="6.28515625" style="3" customWidth="1"/>
    <col min="16134" max="16134" width="3.7109375" style="3" customWidth="1"/>
    <col min="16135" max="16135" width="7.7109375" style="3" customWidth="1"/>
    <col min="16136" max="16136" width="4.42578125" style="3" customWidth="1"/>
    <col min="16137" max="16137" width="9.140625" style="3"/>
    <col min="16138" max="16138" width="3" style="3" customWidth="1"/>
    <col min="16139" max="16139" width="11" style="3" customWidth="1"/>
    <col min="16140" max="16140" width="5.85546875" style="3" customWidth="1"/>
    <col min="16141" max="16141" width="12.140625" style="3" customWidth="1"/>
    <col min="16142" max="16142" width="2" style="3" customWidth="1"/>
    <col min="16143" max="16384" width="9.140625" style="3"/>
  </cols>
  <sheetData>
    <row r="1" spans="1:8" ht="56.25" customHeight="1" x14ac:dyDescent="0.25">
      <c r="A1" s="1"/>
      <c r="B1" s="1"/>
      <c r="C1" s="98"/>
      <c r="D1" s="54"/>
    </row>
    <row r="2" spans="1:8" ht="43.5" customHeight="1" x14ac:dyDescent="0.25">
      <c r="A2" s="35"/>
    </row>
    <row r="3" spans="1:8" ht="11.25" customHeight="1" x14ac:dyDescent="0.25">
      <c r="A3" s="1"/>
      <c r="B3" s="1"/>
      <c r="C3" s="1"/>
      <c r="D3" s="1"/>
      <c r="E3" s="1"/>
      <c r="F3" s="1"/>
      <c r="G3" s="1"/>
      <c r="H3" s="1"/>
    </row>
    <row r="4" spans="1:8" ht="36.75" customHeight="1" x14ac:dyDescent="0.25">
      <c r="A4" s="56"/>
    </row>
    <row r="5" spans="1:8" ht="18.75" customHeight="1" x14ac:dyDescent="0.25">
      <c r="A5" s="57"/>
    </row>
    <row r="6" spans="1:8" ht="15.75" customHeight="1" x14ac:dyDescent="0.25">
      <c r="A6" s="86"/>
      <c r="B6" s="59"/>
      <c r="C6" s="59"/>
    </row>
    <row r="7" spans="1:8" ht="15.75" customHeight="1" x14ac:dyDescent="0.25">
      <c r="A7" s="1"/>
      <c r="B7" s="1"/>
      <c r="C7" s="1"/>
    </row>
    <row r="8" spans="1:8" ht="15.75" customHeight="1" x14ac:dyDescent="0.25">
      <c r="A8" s="58"/>
      <c r="B8" s="59"/>
      <c r="C8" s="59"/>
    </row>
    <row r="9" spans="1:8" ht="15.75" customHeight="1" x14ac:dyDescent="0.25">
      <c r="A9" s="1"/>
      <c r="B9" s="1"/>
      <c r="C9" s="1"/>
    </row>
    <row r="10" spans="1:8" ht="15.75" customHeight="1" x14ac:dyDescent="0.25">
      <c r="A10" s="58"/>
      <c r="B10" s="59"/>
      <c r="C10" s="59"/>
    </row>
    <row r="11" spans="1:8" ht="15.75" customHeight="1" x14ac:dyDescent="0.25">
      <c r="A11" s="1"/>
      <c r="B11" s="1"/>
      <c r="C11" s="1"/>
    </row>
    <row r="12" spans="1:8" ht="15.75" customHeight="1" x14ac:dyDescent="0.25">
      <c r="A12" s="58"/>
      <c r="B12" s="59"/>
      <c r="C12" s="59"/>
    </row>
    <row r="13" spans="1:8" ht="15.75" customHeight="1" x14ac:dyDescent="0.25">
      <c r="A13" s="1"/>
      <c r="B13" s="1"/>
      <c r="C13" s="1"/>
    </row>
    <row r="14" spans="1:8" ht="15.75" customHeight="1" x14ac:dyDescent="0.25">
      <c r="A14" s="1"/>
      <c r="B14" s="1"/>
      <c r="C14" s="1"/>
      <c r="D14" s="99"/>
      <c r="E14" s="1"/>
      <c r="F14" s="1"/>
      <c r="G14" s="1"/>
      <c r="H14" s="1"/>
    </row>
    <row r="15" spans="1:8" ht="26.25" customHeight="1" x14ac:dyDescent="0.25">
      <c r="A15" s="60"/>
    </row>
    <row r="16" spans="1:8" ht="15.75" customHeight="1" x14ac:dyDescent="0.25">
      <c r="A16" s="59"/>
    </row>
    <row r="17" spans="1:14" ht="15.75" customHeight="1" x14ac:dyDescent="0.25">
      <c r="A17" s="9"/>
      <c r="B17" s="9"/>
      <c r="C17" s="9"/>
      <c r="D17" s="100"/>
      <c r="E17" s="9"/>
      <c r="F17" s="9"/>
      <c r="G17" s="61"/>
    </row>
    <row r="18" spans="1:14" ht="81.75" customHeight="1" x14ac:dyDescent="0.25">
      <c r="A18" s="214" t="s">
        <v>635</v>
      </c>
      <c r="B18" s="216"/>
      <c r="C18" s="12" t="s">
        <v>636</v>
      </c>
      <c r="D18" s="216" t="s">
        <v>344</v>
      </c>
      <c r="E18" s="216"/>
      <c r="F18" s="216" t="s">
        <v>637</v>
      </c>
      <c r="G18" s="216"/>
      <c r="H18" s="216" t="s">
        <v>638</v>
      </c>
      <c r="I18" s="216"/>
      <c r="J18" s="216" t="s">
        <v>639</v>
      </c>
      <c r="K18" s="216"/>
      <c r="L18" s="216" t="s">
        <v>640</v>
      </c>
      <c r="M18" s="216"/>
      <c r="N18" s="245"/>
    </row>
    <row r="19" spans="1:14" ht="26.25" customHeight="1" x14ac:dyDescent="0.25">
      <c r="A19" s="227" t="s">
        <v>140</v>
      </c>
      <c r="B19" s="228"/>
      <c r="C19" s="102" t="s">
        <v>370</v>
      </c>
      <c r="D19" s="228" t="s">
        <v>641</v>
      </c>
      <c r="E19" s="228"/>
      <c r="F19" s="229">
        <v>0</v>
      </c>
      <c r="G19" s="229"/>
      <c r="H19" s="230">
        <v>0</v>
      </c>
      <c r="I19" s="230"/>
      <c r="J19" s="230">
        <v>0</v>
      </c>
      <c r="K19" s="230"/>
      <c r="L19" s="231">
        <v>0</v>
      </c>
      <c r="M19" s="231"/>
      <c r="N19" s="232"/>
    </row>
    <row r="20" spans="1:14" ht="26.25" customHeight="1" x14ac:dyDescent="0.25">
      <c r="A20" s="227"/>
      <c r="B20" s="228"/>
      <c r="C20" s="102" t="s">
        <v>642</v>
      </c>
      <c r="D20" s="228" t="s">
        <v>643</v>
      </c>
      <c r="E20" s="228"/>
      <c r="F20" s="229">
        <v>0</v>
      </c>
      <c r="G20" s="229"/>
      <c r="H20" s="230">
        <v>0</v>
      </c>
      <c r="I20" s="230"/>
      <c r="J20" s="230">
        <v>0</v>
      </c>
      <c r="K20" s="230"/>
      <c r="L20" s="231">
        <v>0</v>
      </c>
      <c r="M20" s="231"/>
      <c r="N20" s="232"/>
    </row>
    <row r="21" spans="1:14" ht="26.25" customHeight="1" x14ac:dyDescent="0.25">
      <c r="A21" s="227" t="s">
        <v>232</v>
      </c>
      <c r="B21" s="228"/>
      <c r="C21" s="102" t="s">
        <v>644</v>
      </c>
      <c r="D21" s="228" t="s">
        <v>645</v>
      </c>
      <c r="E21" s="228"/>
      <c r="F21" s="229">
        <v>0</v>
      </c>
      <c r="G21" s="229"/>
      <c r="H21" s="230">
        <v>0</v>
      </c>
      <c r="I21" s="230"/>
      <c r="J21" s="230">
        <v>0</v>
      </c>
      <c r="K21" s="230"/>
      <c r="L21" s="231">
        <v>0</v>
      </c>
      <c r="M21" s="231"/>
      <c r="N21" s="232"/>
    </row>
    <row r="22" spans="1:14" ht="26.25" customHeight="1" x14ac:dyDescent="0.25">
      <c r="A22" s="227"/>
      <c r="B22" s="228"/>
      <c r="C22" s="102" t="s">
        <v>646</v>
      </c>
      <c r="D22" s="228" t="s">
        <v>647</v>
      </c>
      <c r="E22" s="228"/>
      <c r="F22" s="229">
        <v>0</v>
      </c>
      <c r="G22" s="229"/>
      <c r="H22" s="230">
        <v>0</v>
      </c>
      <c r="I22" s="230"/>
      <c r="J22" s="230">
        <v>0</v>
      </c>
      <c r="K22" s="230"/>
      <c r="L22" s="231">
        <v>0</v>
      </c>
      <c r="M22" s="231"/>
      <c r="N22" s="232"/>
    </row>
    <row r="23" spans="1:14" ht="26.25" customHeight="1" x14ac:dyDescent="0.25">
      <c r="A23" s="227"/>
      <c r="B23" s="228"/>
      <c r="C23" s="102" t="s">
        <v>648</v>
      </c>
      <c r="D23" s="228" t="s">
        <v>649</v>
      </c>
      <c r="E23" s="228"/>
      <c r="F23" s="229">
        <v>0</v>
      </c>
      <c r="G23" s="229"/>
      <c r="H23" s="230">
        <v>0</v>
      </c>
      <c r="I23" s="230"/>
      <c r="J23" s="230">
        <v>0</v>
      </c>
      <c r="K23" s="230"/>
      <c r="L23" s="231">
        <v>0</v>
      </c>
      <c r="M23" s="231"/>
      <c r="N23" s="232"/>
    </row>
    <row r="24" spans="1:14" ht="26.25" customHeight="1" x14ac:dyDescent="0.25">
      <c r="A24" s="227" t="s">
        <v>602</v>
      </c>
      <c r="B24" s="228"/>
      <c r="C24" s="102" t="s">
        <v>374</v>
      </c>
      <c r="D24" s="228" t="s">
        <v>650</v>
      </c>
      <c r="E24" s="228"/>
      <c r="F24" s="229">
        <v>0</v>
      </c>
      <c r="G24" s="229"/>
      <c r="H24" s="230">
        <v>0</v>
      </c>
      <c r="I24" s="230"/>
      <c r="J24" s="230">
        <v>0</v>
      </c>
      <c r="K24" s="230"/>
      <c r="L24" s="231">
        <v>0</v>
      </c>
      <c r="M24" s="231"/>
      <c r="N24" s="232"/>
    </row>
    <row r="25" spans="1:14" ht="26.25" customHeight="1" x14ac:dyDescent="0.25">
      <c r="A25" s="233" t="s">
        <v>505</v>
      </c>
      <c r="B25" s="234"/>
      <c r="C25" s="104" t="s">
        <v>651</v>
      </c>
      <c r="D25" s="234" t="s">
        <v>652</v>
      </c>
      <c r="E25" s="234"/>
      <c r="F25" s="235">
        <v>40</v>
      </c>
      <c r="G25" s="235"/>
      <c r="H25" s="236">
        <v>0</v>
      </c>
      <c r="I25" s="236"/>
      <c r="J25" s="236">
        <v>4000000000</v>
      </c>
      <c r="K25" s="236"/>
      <c r="L25" s="237">
        <v>5.74E-2</v>
      </c>
      <c r="M25" s="237"/>
      <c r="N25" s="238"/>
    </row>
    <row r="26" spans="1:14" ht="16.5" customHeight="1" x14ac:dyDescent="0.25">
      <c r="A26" s="233" t="s">
        <v>653</v>
      </c>
      <c r="B26" s="234"/>
      <c r="C26" s="104" t="s">
        <v>654</v>
      </c>
      <c r="D26" s="234" t="s">
        <v>655</v>
      </c>
      <c r="E26" s="234"/>
      <c r="F26" s="235">
        <v>40</v>
      </c>
      <c r="G26" s="235"/>
      <c r="H26" s="236">
        <v>100000000</v>
      </c>
      <c r="I26" s="236"/>
      <c r="J26" s="236">
        <v>4000000000</v>
      </c>
      <c r="K26" s="236"/>
      <c r="L26" s="237">
        <v>5.74E-2</v>
      </c>
      <c r="M26" s="237"/>
      <c r="N26" s="238"/>
    </row>
    <row r="27" spans="1:14" ht="26.25" customHeight="1" x14ac:dyDescent="0.25">
      <c r="A27" s="233" t="s">
        <v>512</v>
      </c>
      <c r="B27" s="234"/>
      <c r="C27" s="104" t="s">
        <v>656</v>
      </c>
      <c r="D27" s="234" t="s">
        <v>657</v>
      </c>
      <c r="E27" s="234"/>
      <c r="F27" s="235">
        <v>586419</v>
      </c>
      <c r="G27" s="235"/>
      <c r="H27" s="236">
        <v>0</v>
      </c>
      <c r="I27" s="236"/>
      <c r="J27" s="236">
        <v>59860057598</v>
      </c>
      <c r="K27" s="236"/>
      <c r="L27" s="237">
        <v>0.85880000000000001</v>
      </c>
      <c r="M27" s="237"/>
      <c r="N27" s="238"/>
    </row>
    <row r="28" spans="1:14" ht="16.5" customHeight="1" x14ac:dyDescent="0.25">
      <c r="A28" s="233" t="s">
        <v>658</v>
      </c>
      <c r="B28" s="234"/>
      <c r="C28" s="104" t="s">
        <v>659</v>
      </c>
      <c r="D28" s="234" t="s">
        <v>660</v>
      </c>
      <c r="E28" s="234"/>
      <c r="F28" s="235">
        <v>60000</v>
      </c>
      <c r="G28" s="235"/>
      <c r="H28" s="236">
        <v>100113.87671</v>
      </c>
      <c r="I28" s="236"/>
      <c r="J28" s="236">
        <v>6006832603</v>
      </c>
      <c r="K28" s="236"/>
      <c r="L28" s="237">
        <v>8.6199999999999999E-2</v>
      </c>
      <c r="M28" s="237"/>
      <c r="N28" s="238"/>
    </row>
    <row r="29" spans="1:14" ht="16.5" customHeight="1" x14ac:dyDescent="0.25">
      <c r="A29" s="233" t="s">
        <v>661</v>
      </c>
      <c r="B29" s="234"/>
      <c r="C29" s="104" t="s">
        <v>662</v>
      </c>
      <c r="D29" s="234" t="s">
        <v>663</v>
      </c>
      <c r="E29" s="234"/>
      <c r="F29" s="235">
        <v>38000</v>
      </c>
      <c r="G29" s="235"/>
      <c r="H29" s="236">
        <v>124016.65672</v>
      </c>
      <c r="I29" s="236"/>
      <c r="J29" s="236">
        <v>4712632955</v>
      </c>
      <c r="K29" s="236"/>
      <c r="L29" s="237">
        <v>6.7599999999999993E-2</v>
      </c>
      <c r="M29" s="237"/>
      <c r="N29" s="238"/>
    </row>
    <row r="30" spans="1:14" ht="16.5" customHeight="1" x14ac:dyDescent="0.25">
      <c r="A30" s="233" t="s">
        <v>664</v>
      </c>
      <c r="B30" s="234"/>
      <c r="C30" s="104" t="s">
        <v>665</v>
      </c>
      <c r="D30" s="234" t="s">
        <v>666</v>
      </c>
      <c r="E30" s="234"/>
      <c r="F30" s="235">
        <v>80000</v>
      </c>
      <c r="G30" s="235"/>
      <c r="H30" s="236">
        <v>99729.712320000006</v>
      </c>
      <c r="I30" s="236"/>
      <c r="J30" s="236">
        <v>7978376986</v>
      </c>
      <c r="K30" s="236"/>
      <c r="L30" s="237">
        <v>0.1145</v>
      </c>
      <c r="M30" s="237"/>
      <c r="N30" s="238"/>
    </row>
    <row r="31" spans="1:14" ht="16.5" customHeight="1" x14ac:dyDescent="0.25">
      <c r="A31" s="233" t="s">
        <v>667</v>
      </c>
      <c r="B31" s="234"/>
      <c r="C31" s="104" t="s">
        <v>668</v>
      </c>
      <c r="D31" s="234" t="s">
        <v>669</v>
      </c>
      <c r="E31" s="234"/>
      <c r="F31" s="235">
        <v>30000</v>
      </c>
      <c r="G31" s="235"/>
      <c r="H31" s="236">
        <v>100481.29315</v>
      </c>
      <c r="I31" s="236"/>
      <c r="J31" s="236">
        <v>3014438795</v>
      </c>
      <c r="K31" s="236"/>
      <c r="L31" s="237">
        <v>4.3200000000000002E-2</v>
      </c>
      <c r="M31" s="237"/>
      <c r="N31" s="238"/>
    </row>
    <row r="32" spans="1:14" ht="16.5" customHeight="1" x14ac:dyDescent="0.25">
      <c r="A32" s="233" t="s">
        <v>670</v>
      </c>
      <c r="B32" s="234"/>
      <c r="C32" s="104" t="s">
        <v>671</v>
      </c>
      <c r="D32" s="234" t="s">
        <v>672</v>
      </c>
      <c r="E32" s="234"/>
      <c r="F32" s="235">
        <v>30000</v>
      </c>
      <c r="G32" s="235"/>
      <c r="H32" s="236">
        <v>101153.08219</v>
      </c>
      <c r="I32" s="236"/>
      <c r="J32" s="236">
        <v>3034592466</v>
      </c>
      <c r="K32" s="236"/>
      <c r="L32" s="237">
        <v>4.3499999999999997E-2</v>
      </c>
      <c r="M32" s="237"/>
      <c r="N32" s="238"/>
    </row>
    <row r="33" spans="1:14" ht="16.5" customHeight="1" x14ac:dyDescent="0.25">
      <c r="A33" s="233" t="s">
        <v>673</v>
      </c>
      <c r="B33" s="234"/>
      <c r="C33" s="104" t="s">
        <v>674</v>
      </c>
      <c r="D33" s="234" t="s">
        <v>675</v>
      </c>
      <c r="E33" s="234"/>
      <c r="F33" s="235">
        <v>110000</v>
      </c>
      <c r="G33" s="235"/>
      <c r="H33" s="236">
        <v>102900.47945</v>
      </c>
      <c r="I33" s="236"/>
      <c r="J33" s="236">
        <v>11319052740</v>
      </c>
      <c r="K33" s="236"/>
      <c r="L33" s="237">
        <v>0.16239999999999999</v>
      </c>
      <c r="M33" s="237"/>
      <c r="N33" s="238"/>
    </row>
    <row r="34" spans="1:14" ht="16.5" customHeight="1" x14ac:dyDescent="0.25">
      <c r="A34" s="233" t="s">
        <v>676</v>
      </c>
      <c r="B34" s="234"/>
      <c r="C34" s="104" t="s">
        <v>677</v>
      </c>
      <c r="D34" s="234" t="s">
        <v>678</v>
      </c>
      <c r="E34" s="234"/>
      <c r="F34" s="235">
        <v>105000</v>
      </c>
      <c r="G34" s="235"/>
      <c r="H34" s="236">
        <v>99449.632100000003</v>
      </c>
      <c r="I34" s="236"/>
      <c r="J34" s="236">
        <v>10442211371</v>
      </c>
      <c r="K34" s="236"/>
      <c r="L34" s="237">
        <v>0.14979999999999999</v>
      </c>
      <c r="M34" s="237"/>
      <c r="N34" s="238"/>
    </row>
    <row r="35" spans="1:14" ht="16.5" customHeight="1" x14ac:dyDescent="0.25">
      <c r="A35" s="233" t="s">
        <v>679</v>
      </c>
      <c r="B35" s="234"/>
      <c r="C35" s="104" t="s">
        <v>680</v>
      </c>
      <c r="D35" s="234" t="s">
        <v>681</v>
      </c>
      <c r="E35" s="234"/>
      <c r="F35" s="235">
        <v>53419</v>
      </c>
      <c r="G35" s="235"/>
      <c r="H35" s="236">
        <v>98852.3698</v>
      </c>
      <c r="I35" s="236"/>
      <c r="J35" s="236">
        <v>5280594742</v>
      </c>
      <c r="K35" s="236"/>
      <c r="L35" s="237">
        <v>7.5800000000000006E-2</v>
      </c>
      <c r="M35" s="237"/>
      <c r="N35" s="238"/>
    </row>
    <row r="36" spans="1:14" ht="16.5" customHeight="1" x14ac:dyDescent="0.25">
      <c r="A36" s="233" t="s">
        <v>682</v>
      </c>
      <c r="B36" s="234"/>
      <c r="C36" s="104" t="s">
        <v>683</v>
      </c>
      <c r="D36" s="234" t="s">
        <v>684</v>
      </c>
      <c r="E36" s="234"/>
      <c r="F36" s="235">
        <v>30000</v>
      </c>
      <c r="G36" s="235"/>
      <c r="H36" s="236">
        <v>101660.46381</v>
      </c>
      <c r="I36" s="236"/>
      <c r="J36" s="236">
        <v>3049813914</v>
      </c>
      <c r="K36" s="236"/>
      <c r="L36" s="237">
        <v>4.3799999999999999E-2</v>
      </c>
      <c r="M36" s="237"/>
      <c r="N36" s="238"/>
    </row>
    <row r="37" spans="1:14" ht="16.5" customHeight="1" x14ac:dyDescent="0.25">
      <c r="A37" s="233" t="s">
        <v>685</v>
      </c>
      <c r="B37" s="234"/>
      <c r="C37" s="104" t="s">
        <v>686</v>
      </c>
      <c r="D37" s="234" t="s">
        <v>687</v>
      </c>
      <c r="E37" s="234"/>
      <c r="F37" s="235">
        <v>50000</v>
      </c>
      <c r="G37" s="235"/>
      <c r="H37" s="236">
        <v>100430.22051</v>
      </c>
      <c r="I37" s="236"/>
      <c r="J37" s="236">
        <v>5021511026</v>
      </c>
      <c r="K37" s="236"/>
      <c r="L37" s="237">
        <v>7.1999999999999995E-2</v>
      </c>
      <c r="M37" s="237"/>
      <c r="N37" s="238"/>
    </row>
    <row r="38" spans="1:14" ht="25.5" x14ac:dyDescent="0.25">
      <c r="A38" s="227"/>
      <c r="B38" s="228"/>
      <c r="C38" s="102" t="s">
        <v>642</v>
      </c>
      <c r="D38" s="228" t="s">
        <v>688</v>
      </c>
      <c r="E38" s="228"/>
      <c r="F38" s="229">
        <v>586459</v>
      </c>
      <c r="G38" s="229"/>
      <c r="H38" s="230">
        <v>0</v>
      </c>
      <c r="I38" s="230"/>
      <c r="J38" s="230">
        <v>63860057598</v>
      </c>
      <c r="K38" s="230"/>
      <c r="L38" s="231">
        <v>0.91620000000000001</v>
      </c>
      <c r="M38" s="231"/>
      <c r="N38" s="232"/>
    </row>
    <row r="39" spans="1:14" ht="25.5" x14ac:dyDescent="0.25">
      <c r="A39" s="227" t="s">
        <v>605</v>
      </c>
      <c r="B39" s="228"/>
      <c r="C39" s="102" t="s">
        <v>689</v>
      </c>
      <c r="D39" s="228" t="s">
        <v>690</v>
      </c>
      <c r="E39" s="228"/>
      <c r="F39" s="229">
        <v>0</v>
      </c>
      <c r="G39" s="229"/>
      <c r="H39" s="230">
        <v>0</v>
      </c>
      <c r="I39" s="230"/>
      <c r="J39" s="230">
        <v>0</v>
      </c>
      <c r="K39" s="230"/>
      <c r="L39" s="231">
        <v>0</v>
      </c>
      <c r="M39" s="231"/>
      <c r="N39" s="232"/>
    </row>
    <row r="40" spans="1:14" ht="25.5" x14ac:dyDescent="0.25">
      <c r="A40" s="233" t="s">
        <v>505</v>
      </c>
      <c r="B40" s="234"/>
      <c r="C40" s="104" t="s">
        <v>691</v>
      </c>
      <c r="D40" s="234" t="s">
        <v>692</v>
      </c>
      <c r="E40" s="234"/>
      <c r="F40" s="235">
        <v>0</v>
      </c>
      <c r="G40" s="235"/>
      <c r="H40" s="236">
        <v>0</v>
      </c>
      <c r="I40" s="236"/>
      <c r="J40" s="236">
        <v>0</v>
      </c>
      <c r="K40" s="236"/>
      <c r="L40" s="237">
        <v>0</v>
      </c>
      <c r="M40" s="237"/>
      <c r="N40" s="238"/>
    </row>
    <row r="41" spans="1:14" ht="38.25" x14ac:dyDescent="0.25">
      <c r="A41" s="233" t="s">
        <v>512</v>
      </c>
      <c r="B41" s="234"/>
      <c r="C41" s="104" t="s">
        <v>693</v>
      </c>
      <c r="D41" s="234" t="s">
        <v>694</v>
      </c>
      <c r="E41" s="234"/>
      <c r="F41" s="235">
        <v>0</v>
      </c>
      <c r="G41" s="235"/>
      <c r="H41" s="236">
        <v>0</v>
      </c>
      <c r="I41" s="236"/>
      <c r="J41" s="236">
        <v>0</v>
      </c>
      <c r="K41" s="236"/>
      <c r="L41" s="237">
        <v>0</v>
      </c>
      <c r="M41" s="237"/>
      <c r="N41" s="238"/>
    </row>
    <row r="42" spans="1:14" ht="25.5" x14ac:dyDescent="0.25">
      <c r="A42" s="233"/>
      <c r="B42" s="234"/>
      <c r="C42" s="104" t="s">
        <v>646</v>
      </c>
      <c r="D42" s="234" t="s">
        <v>695</v>
      </c>
      <c r="E42" s="234"/>
      <c r="F42" s="235">
        <v>0</v>
      </c>
      <c r="G42" s="235"/>
      <c r="H42" s="236">
        <v>0</v>
      </c>
      <c r="I42" s="236"/>
      <c r="J42" s="236">
        <v>0</v>
      </c>
      <c r="K42" s="236"/>
      <c r="L42" s="237">
        <v>0</v>
      </c>
      <c r="M42" s="237"/>
      <c r="N42" s="238"/>
    </row>
    <row r="43" spans="1:14" ht="25.5" x14ac:dyDescent="0.25">
      <c r="A43" s="227"/>
      <c r="B43" s="228"/>
      <c r="C43" s="102" t="s">
        <v>696</v>
      </c>
      <c r="D43" s="228" t="s">
        <v>697</v>
      </c>
      <c r="E43" s="228"/>
      <c r="F43" s="229">
        <v>586459</v>
      </c>
      <c r="G43" s="229"/>
      <c r="H43" s="230">
        <v>0</v>
      </c>
      <c r="I43" s="230"/>
      <c r="J43" s="230">
        <v>63860057598</v>
      </c>
      <c r="K43" s="230"/>
      <c r="L43" s="231">
        <v>0.91620000000000001</v>
      </c>
      <c r="M43" s="231"/>
      <c r="N43" s="232"/>
    </row>
    <row r="44" spans="1:14" ht="25.5" x14ac:dyDescent="0.25">
      <c r="A44" s="227" t="s">
        <v>612</v>
      </c>
      <c r="B44" s="228"/>
      <c r="C44" s="102" t="s">
        <v>698</v>
      </c>
      <c r="D44" s="228" t="s">
        <v>699</v>
      </c>
      <c r="E44" s="228"/>
      <c r="F44" s="229">
        <v>0</v>
      </c>
      <c r="G44" s="229"/>
      <c r="H44" s="230">
        <v>0</v>
      </c>
      <c r="I44" s="230"/>
      <c r="J44" s="230">
        <v>0</v>
      </c>
      <c r="K44" s="230"/>
      <c r="L44" s="231">
        <v>0</v>
      </c>
      <c r="M44" s="231"/>
      <c r="N44" s="232"/>
    </row>
    <row r="45" spans="1:14" ht="25.5" x14ac:dyDescent="0.25">
      <c r="A45" s="233" t="s">
        <v>505</v>
      </c>
      <c r="B45" s="234"/>
      <c r="C45" s="104" t="s">
        <v>700</v>
      </c>
      <c r="D45" s="234" t="s">
        <v>701</v>
      </c>
      <c r="E45" s="234"/>
      <c r="F45" s="235">
        <v>0</v>
      </c>
      <c r="G45" s="235"/>
      <c r="H45" s="236">
        <v>0</v>
      </c>
      <c r="I45" s="236"/>
      <c r="J45" s="236">
        <v>0</v>
      </c>
      <c r="K45" s="236"/>
      <c r="L45" s="237">
        <v>0</v>
      </c>
      <c r="M45" s="237"/>
      <c r="N45" s="238"/>
    </row>
    <row r="46" spans="1:14" ht="25.5" x14ac:dyDescent="0.25">
      <c r="A46" s="233" t="s">
        <v>512</v>
      </c>
      <c r="B46" s="234"/>
      <c r="C46" s="104" t="s">
        <v>702</v>
      </c>
      <c r="D46" s="234" t="s">
        <v>703</v>
      </c>
      <c r="E46" s="234"/>
      <c r="F46" s="235">
        <v>0</v>
      </c>
      <c r="G46" s="235"/>
      <c r="H46" s="236">
        <v>0</v>
      </c>
      <c r="I46" s="236"/>
      <c r="J46" s="236">
        <v>1965478479</v>
      </c>
      <c r="K46" s="236"/>
      <c r="L46" s="237">
        <v>2.8199999999999999E-2</v>
      </c>
      <c r="M46" s="237"/>
      <c r="N46" s="238"/>
    </row>
    <row r="47" spans="1:14" ht="25.5" x14ac:dyDescent="0.25">
      <c r="A47" s="239"/>
      <c r="B47" s="240"/>
      <c r="C47" s="108" t="s">
        <v>207</v>
      </c>
      <c r="D47" s="240" t="s">
        <v>704</v>
      </c>
      <c r="E47" s="240"/>
      <c r="F47" s="241">
        <v>0</v>
      </c>
      <c r="G47" s="241"/>
      <c r="H47" s="242">
        <v>0</v>
      </c>
      <c r="I47" s="242"/>
      <c r="J47" s="242">
        <v>1965478479</v>
      </c>
      <c r="K47" s="242"/>
      <c r="L47" s="243">
        <v>2.8199999999999999E-2</v>
      </c>
      <c r="M47" s="243"/>
      <c r="N47" s="244"/>
    </row>
    <row r="48" spans="1:14" ht="38.25" x14ac:dyDescent="0.25">
      <c r="A48" s="233" t="s">
        <v>519</v>
      </c>
      <c r="B48" s="234"/>
      <c r="C48" s="104" t="s">
        <v>705</v>
      </c>
      <c r="D48" s="234" t="s">
        <v>706</v>
      </c>
      <c r="E48" s="234"/>
      <c r="F48" s="235">
        <v>0</v>
      </c>
      <c r="G48" s="235"/>
      <c r="H48" s="236">
        <v>0</v>
      </c>
      <c r="I48" s="236"/>
      <c r="J48" s="236">
        <v>0</v>
      </c>
      <c r="K48" s="236"/>
      <c r="L48" s="237">
        <v>0</v>
      </c>
      <c r="M48" s="237"/>
      <c r="N48" s="238"/>
    </row>
    <row r="49" spans="1:14" ht="51" x14ac:dyDescent="0.25">
      <c r="A49" s="233" t="s">
        <v>551</v>
      </c>
      <c r="B49" s="234"/>
      <c r="C49" s="104" t="s">
        <v>707</v>
      </c>
      <c r="D49" s="234" t="s">
        <v>708</v>
      </c>
      <c r="E49" s="234"/>
      <c r="F49" s="235">
        <v>0</v>
      </c>
      <c r="G49" s="235"/>
      <c r="H49" s="236">
        <v>0</v>
      </c>
      <c r="I49" s="236"/>
      <c r="J49" s="236">
        <v>0</v>
      </c>
      <c r="K49" s="236"/>
      <c r="L49" s="237">
        <v>0</v>
      </c>
      <c r="M49" s="237"/>
      <c r="N49" s="238"/>
    </row>
    <row r="50" spans="1:14" ht="51" x14ac:dyDescent="0.25">
      <c r="A50" s="233" t="s">
        <v>554</v>
      </c>
      <c r="B50" s="234"/>
      <c r="C50" s="104" t="s">
        <v>709</v>
      </c>
      <c r="D50" s="234" t="s">
        <v>710</v>
      </c>
      <c r="E50" s="234"/>
      <c r="F50" s="235">
        <v>0</v>
      </c>
      <c r="G50" s="235"/>
      <c r="H50" s="236">
        <v>0</v>
      </c>
      <c r="I50" s="236"/>
      <c r="J50" s="236">
        <v>0</v>
      </c>
      <c r="K50" s="236"/>
      <c r="L50" s="237">
        <v>0</v>
      </c>
      <c r="M50" s="237"/>
      <c r="N50" s="238"/>
    </row>
    <row r="51" spans="1:14" ht="25.5" x14ac:dyDescent="0.25">
      <c r="A51" s="233" t="s">
        <v>563</v>
      </c>
      <c r="B51" s="234"/>
      <c r="C51" s="104" t="s">
        <v>711</v>
      </c>
      <c r="D51" s="234" t="s">
        <v>712</v>
      </c>
      <c r="E51" s="234"/>
      <c r="F51" s="235">
        <v>0</v>
      </c>
      <c r="G51" s="235"/>
      <c r="H51" s="236">
        <v>0</v>
      </c>
      <c r="I51" s="236"/>
      <c r="J51" s="236">
        <v>0</v>
      </c>
      <c r="K51" s="236"/>
      <c r="L51" s="237">
        <v>0</v>
      </c>
      <c r="M51" s="237"/>
      <c r="N51" s="238"/>
    </row>
    <row r="52" spans="1:14" ht="25.5" x14ac:dyDescent="0.25">
      <c r="A52" s="233" t="s">
        <v>576</v>
      </c>
      <c r="B52" s="234"/>
      <c r="C52" s="104" t="s">
        <v>713</v>
      </c>
      <c r="D52" s="234" t="s">
        <v>714</v>
      </c>
      <c r="E52" s="234"/>
      <c r="F52" s="235">
        <v>0</v>
      </c>
      <c r="G52" s="235"/>
      <c r="H52" s="236">
        <v>0</v>
      </c>
      <c r="I52" s="236"/>
      <c r="J52" s="236">
        <v>0</v>
      </c>
      <c r="K52" s="236"/>
      <c r="L52" s="237">
        <v>0</v>
      </c>
      <c r="M52" s="237"/>
      <c r="N52" s="238"/>
    </row>
    <row r="53" spans="1:14" ht="38.25" x14ac:dyDescent="0.25">
      <c r="A53" s="239" t="s">
        <v>715</v>
      </c>
      <c r="B53" s="240"/>
      <c r="C53" s="108" t="s">
        <v>221</v>
      </c>
      <c r="D53" s="240" t="s">
        <v>716</v>
      </c>
      <c r="E53" s="240"/>
      <c r="F53" s="241">
        <v>0</v>
      </c>
      <c r="G53" s="241"/>
      <c r="H53" s="242">
        <v>0</v>
      </c>
      <c r="I53" s="242"/>
      <c r="J53" s="242">
        <v>0</v>
      </c>
      <c r="K53" s="242"/>
      <c r="L53" s="243">
        <v>0</v>
      </c>
      <c r="M53" s="243"/>
      <c r="N53" s="244"/>
    </row>
    <row r="54" spans="1:14" ht="51" x14ac:dyDescent="0.25">
      <c r="A54" s="239" t="s">
        <v>717</v>
      </c>
      <c r="B54" s="240"/>
      <c r="C54" s="108" t="s">
        <v>223</v>
      </c>
      <c r="D54" s="240" t="s">
        <v>718</v>
      </c>
      <c r="E54" s="240"/>
      <c r="F54" s="241">
        <v>0</v>
      </c>
      <c r="G54" s="241"/>
      <c r="H54" s="242">
        <v>0</v>
      </c>
      <c r="I54" s="242"/>
      <c r="J54" s="242">
        <v>0</v>
      </c>
      <c r="K54" s="242"/>
      <c r="L54" s="243">
        <v>0</v>
      </c>
      <c r="M54" s="243"/>
      <c r="N54" s="244"/>
    </row>
    <row r="55" spans="1:14" ht="25.5" x14ac:dyDescent="0.25">
      <c r="A55" s="227"/>
      <c r="B55" s="228"/>
      <c r="C55" s="102" t="s">
        <v>646</v>
      </c>
      <c r="D55" s="228" t="s">
        <v>719</v>
      </c>
      <c r="E55" s="228"/>
      <c r="F55" s="229">
        <v>0</v>
      </c>
      <c r="G55" s="229"/>
      <c r="H55" s="230">
        <v>0</v>
      </c>
      <c r="I55" s="230"/>
      <c r="J55" s="230">
        <v>1965478479</v>
      </c>
      <c r="K55" s="230"/>
      <c r="L55" s="231">
        <v>2.8199999999999999E-2</v>
      </c>
      <c r="M55" s="231"/>
      <c r="N55" s="232"/>
    </row>
    <row r="56" spans="1:14" ht="25.5" x14ac:dyDescent="0.25">
      <c r="A56" s="227" t="s">
        <v>334</v>
      </c>
      <c r="B56" s="228"/>
      <c r="C56" s="102" t="s">
        <v>353</v>
      </c>
      <c r="D56" s="228" t="s">
        <v>720</v>
      </c>
      <c r="E56" s="228"/>
      <c r="F56" s="229">
        <v>0</v>
      </c>
      <c r="G56" s="229"/>
      <c r="H56" s="230">
        <v>0</v>
      </c>
      <c r="I56" s="230"/>
      <c r="J56" s="230">
        <v>0</v>
      </c>
      <c r="K56" s="230"/>
      <c r="L56" s="231">
        <v>0</v>
      </c>
      <c r="M56" s="231"/>
      <c r="N56" s="232"/>
    </row>
    <row r="57" spans="1:14" ht="25.5" x14ac:dyDescent="0.25">
      <c r="A57" s="233" t="s">
        <v>505</v>
      </c>
      <c r="B57" s="234"/>
      <c r="C57" s="104" t="s">
        <v>721</v>
      </c>
      <c r="D57" s="234" t="s">
        <v>722</v>
      </c>
      <c r="E57" s="234"/>
      <c r="F57" s="235">
        <v>0</v>
      </c>
      <c r="G57" s="235"/>
      <c r="H57" s="236">
        <v>0</v>
      </c>
      <c r="I57" s="236"/>
      <c r="J57" s="236">
        <v>3873440195</v>
      </c>
      <c r="K57" s="236"/>
      <c r="L57" s="237">
        <v>5.5599999999999997E-2</v>
      </c>
      <c r="M57" s="237"/>
      <c r="N57" s="238"/>
    </row>
    <row r="58" spans="1:14" ht="25.5" x14ac:dyDescent="0.25">
      <c r="A58" s="239"/>
      <c r="B58" s="240"/>
      <c r="C58" s="108" t="s">
        <v>355</v>
      </c>
      <c r="D58" s="240" t="s">
        <v>723</v>
      </c>
      <c r="E58" s="240"/>
      <c r="F58" s="241">
        <v>0</v>
      </c>
      <c r="G58" s="241"/>
      <c r="H58" s="242">
        <v>0</v>
      </c>
      <c r="I58" s="242"/>
      <c r="J58" s="242">
        <v>3873440195</v>
      </c>
      <c r="K58" s="242"/>
      <c r="L58" s="243">
        <v>5.5599999999999997E-2</v>
      </c>
      <c r="M58" s="243"/>
      <c r="N58" s="244"/>
    </row>
    <row r="59" spans="1:14" ht="38.25" x14ac:dyDescent="0.25">
      <c r="A59" s="239"/>
      <c r="B59" s="240"/>
      <c r="C59" s="108" t="s">
        <v>365</v>
      </c>
      <c r="D59" s="240" t="s">
        <v>724</v>
      </c>
      <c r="E59" s="240"/>
      <c r="F59" s="241">
        <v>0</v>
      </c>
      <c r="G59" s="241"/>
      <c r="H59" s="242">
        <v>0</v>
      </c>
      <c r="I59" s="242"/>
      <c r="J59" s="242">
        <v>0</v>
      </c>
      <c r="K59" s="242"/>
      <c r="L59" s="243">
        <v>0</v>
      </c>
      <c r="M59" s="243"/>
      <c r="N59" s="244"/>
    </row>
    <row r="60" spans="1:14" ht="51" x14ac:dyDescent="0.25">
      <c r="A60" s="239"/>
      <c r="B60" s="240"/>
      <c r="C60" s="108" t="s">
        <v>725</v>
      </c>
      <c r="D60" s="240" t="s">
        <v>726</v>
      </c>
      <c r="E60" s="240"/>
      <c r="F60" s="241">
        <v>0</v>
      </c>
      <c r="G60" s="241"/>
      <c r="H60" s="242">
        <v>0</v>
      </c>
      <c r="I60" s="242"/>
      <c r="J60" s="242">
        <v>0</v>
      </c>
      <c r="K60" s="242"/>
      <c r="L60" s="243">
        <v>0</v>
      </c>
      <c r="M60" s="243"/>
      <c r="N60" s="244"/>
    </row>
    <row r="61" spans="1:14" ht="25.5" x14ac:dyDescent="0.25">
      <c r="A61" s="233" t="s">
        <v>512</v>
      </c>
      <c r="B61" s="234"/>
      <c r="C61" s="104" t="s">
        <v>727</v>
      </c>
      <c r="D61" s="234" t="s">
        <v>728</v>
      </c>
      <c r="E61" s="234"/>
      <c r="F61" s="235">
        <v>0</v>
      </c>
      <c r="G61" s="235"/>
      <c r="H61" s="236">
        <v>0</v>
      </c>
      <c r="I61" s="236"/>
      <c r="J61" s="236">
        <v>0</v>
      </c>
      <c r="K61" s="236"/>
      <c r="L61" s="237">
        <v>0</v>
      </c>
      <c r="M61" s="237"/>
      <c r="N61" s="238"/>
    </row>
    <row r="62" spans="1:14" ht="25.5" x14ac:dyDescent="0.25">
      <c r="A62" s="233" t="s">
        <v>519</v>
      </c>
      <c r="B62" s="234"/>
      <c r="C62" s="104" t="s">
        <v>729</v>
      </c>
      <c r="D62" s="234" t="s">
        <v>730</v>
      </c>
      <c r="E62" s="234"/>
      <c r="F62" s="235">
        <v>0</v>
      </c>
      <c r="G62" s="235"/>
      <c r="H62" s="236">
        <v>0</v>
      </c>
      <c r="I62" s="236"/>
      <c r="J62" s="236">
        <v>0</v>
      </c>
      <c r="K62" s="236"/>
      <c r="L62" s="237">
        <v>0</v>
      </c>
      <c r="M62" s="237"/>
      <c r="N62" s="238"/>
    </row>
    <row r="63" spans="1:14" ht="25.5" x14ac:dyDescent="0.25">
      <c r="A63" s="227"/>
      <c r="B63" s="228"/>
      <c r="C63" s="102" t="s">
        <v>646</v>
      </c>
      <c r="D63" s="228" t="s">
        <v>731</v>
      </c>
      <c r="E63" s="228"/>
      <c r="F63" s="229">
        <v>0</v>
      </c>
      <c r="G63" s="229"/>
      <c r="H63" s="230">
        <v>0</v>
      </c>
      <c r="I63" s="230"/>
      <c r="J63" s="230">
        <v>3873440195</v>
      </c>
      <c r="K63" s="230"/>
      <c r="L63" s="231">
        <v>5.5599999999999997E-2</v>
      </c>
      <c r="M63" s="231"/>
      <c r="N63" s="232"/>
    </row>
    <row r="64" spans="1:14" ht="25.5" x14ac:dyDescent="0.25">
      <c r="A64" s="221" t="s">
        <v>617</v>
      </c>
      <c r="B64" s="222"/>
      <c r="C64" s="109" t="s">
        <v>732</v>
      </c>
      <c r="D64" s="222" t="s">
        <v>733</v>
      </c>
      <c r="E64" s="222"/>
      <c r="F64" s="223">
        <v>0</v>
      </c>
      <c r="G64" s="223"/>
      <c r="H64" s="224">
        <v>0</v>
      </c>
      <c r="I64" s="224"/>
      <c r="J64" s="224">
        <v>69698976272</v>
      </c>
      <c r="K64" s="224"/>
      <c r="L64" s="225">
        <v>1</v>
      </c>
      <c r="M64" s="225"/>
      <c r="N64" s="226"/>
    </row>
    <row r="65" spans="1:13" ht="11.25" customHeight="1" x14ac:dyDescent="0.25">
      <c r="A65" s="1"/>
      <c r="B65" s="1"/>
      <c r="C65" s="1"/>
      <c r="D65" s="1"/>
      <c r="E65" s="1"/>
      <c r="F65" s="1"/>
      <c r="G65" s="1"/>
      <c r="H65" s="1"/>
    </row>
    <row r="66" spans="1:13" ht="15.75" customHeight="1" x14ac:dyDescent="0.25">
      <c r="A66" s="110"/>
      <c r="B66" s="1"/>
      <c r="C66" s="1"/>
      <c r="D66" s="1"/>
      <c r="E66" s="1"/>
      <c r="F66" s="1"/>
    </row>
    <row r="67" spans="1:13" ht="26.25" customHeight="1" x14ac:dyDescent="0.25">
      <c r="A67" s="111"/>
    </row>
    <row r="68" spans="1:13" ht="9.75" customHeight="1" x14ac:dyDescent="0.25">
      <c r="A68" s="9"/>
      <c r="B68" s="9"/>
      <c r="C68" s="9"/>
      <c r="D68" s="9"/>
      <c r="E68" s="9"/>
      <c r="F68" s="9"/>
      <c r="G68" s="9"/>
      <c r="H68" s="9"/>
    </row>
    <row r="69" spans="1:13" ht="62.25" customHeight="1" x14ac:dyDescent="0.25">
      <c r="A69" s="112" t="s">
        <v>734</v>
      </c>
      <c r="B69" s="220" t="s">
        <v>735</v>
      </c>
      <c r="C69" s="220"/>
      <c r="D69" s="220"/>
      <c r="E69" s="220" t="s">
        <v>736</v>
      </c>
      <c r="F69" s="220"/>
      <c r="G69" s="220" t="s">
        <v>737</v>
      </c>
      <c r="H69" s="220"/>
      <c r="I69" s="220" t="s">
        <v>738</v>
      </c>
      <c r="J69" s="220"/>
      <c r="K69" s="220" t="s">
        <v>739</v>
      </c>
      <c r="L69" s="220"/>
      <c r="M69" s="113" t="s">
        <v>740</v>
      </c>
    </row>
    <row r="70" spans="1:13" ht="8.25" customHeight="1" x14ac:dyDescent="0.25">
      <c r="A70" s="1"/>
      <c r="B70" s="1"/>
      <c r="C70" s="1"/>
      <c r="D70" s="1"/>
      <c r="E70" s="1"/>
      <c r="F70" s="1"/>
      <c r="G70" s="1"/>
      <c r="H70" s="1"/>
    </row>
    <row r="71" spans="1:13" ht="12.75" customHeight="1" x14ac:dyDescent="0.25">
      <c r="A71" s="86"/>
      <c r="B71" s="86"/>
    </row>
    <row r="72" spans="1:13" ht="15.75" customHeight="1" x14ac:dyDescent="0.25">
      <c r="A72" s="87"/>
      <c r="B72" s="87"/>
    </row>
    <row r="73" spans="1:13" ht="15" customHeight="1" x14ac:dyDescent="0.25">
      <c r="A73" s="1"/>
      <c r="B73" s="1"/>
      <c r="C73" s="1"/>
      <c r="D73" s="1"/>
      <c r="E73" s="1"/>
      <c r="F73" s="1"/>
      <c r="G73" s="1"/>
      <c r="H73" s="1"/>
    </row>
    <row r="74" spans="1:13" ht="15" customHeight="1" x14ac:dyDescent="0.25">
      <c r="A74" s="1"/>
      <c r="B74" s="1"/>
      <c r="C74" s="1"/>
      <c r="D74" s="1"/>
      <c r="E74" s="1"/>
      <c r="F74" s="1"/>
      <c r="G74" s="1"/>
      <c r="H74" s="1"/>
    </row>
    <row r="75" spans="1:13" ht="15" customHeight="1" x14ac:dyDescent="0.25">
      <c r="A75" s="1"/>
      <c r="B75" s="1"/>
      <c r="C75" s="1"/>
      <c r="D75" s="1"/>
      <c r="E75" s="1"/>
      <c r="F75" s="1"/>
      <c r="G75" s="1"/>
      <c r="H75" s="1"/>
    </row>
    <row r="76" spans="1:13" ht="15" customHeight="1" x14ac:dyDescent="0.25">
      <c r="A76" s="1"/>
      <c r="B76" s="1"/>
      <c r="C76" s="1"/>
      <c r="D76" s="1"/>
      <c r="E76" s="1"/>
      <c r="F76" s="1"/>
      <c r="G76" s="1"/>
      <c r="H76" s="1"/>
    </row>
    <row r="77" spans="1:13" ht="15.75" customHeight="1" x14ac:dyDescent="0.25">
      <c r="A77" s="1"/>
      <c r="B77" s="1"/>
      <c r="C77" s="1"/>
      <c r="D77" s="1"/>
      <c r="E77" s="1"/>
      <c r="F77" s="1"/>
      <c r="G77" s="1"/>
      <c r="H77" s="1"/>
    </row>
    <row r="78" spans="1:13" ht="15.75" customHeight="1" x14ac:dyDescent="0.25">
      <c r="A78" s="1"/>
      <c r="B78" s="1"/>
      <c r="C78" s="1"/>
      <c r="D78" s="1"/>
      <c r="E78" s="1"/>
      <c r="F78" s="1"/>
      <c r="G78" s="1"/>
      <c r="H78" s="1"/>
    </row>
    <row r="79" spans="1:13" ht="15.75" customHeight="1" x14ac:dyDescent="0.25">
      <c r="A79" s="1"/>
      <c r="B79" s="1"/>
      <c r="C79" s="1"/>
      <c r="D79" s="1"/>
      <c r="E79" s="1"/>
      <c r="F79" s="1"/>
      <c r="G79" s="1"/>
      <c r="H79" s="1"/>
    </row>
    <row r="80" spans="1:13" ht="25.5" customHeight="1" x14ac:dyDescent="0.25">
      <c r="A80" s="58"/>
      <c r="B80" s="88"/>
    </row>
  </sheetData>
  <mergeCells count="287">
    <mergeCell ref="A19:B19"/>
    <mergeCell ref="D19:E19"/>
    <mergeCell ref="F19:G19"/>
    <mergeCell ref="H19:I19"/>
    <mergeCell ref="J19:K19"/>
    <mergeCell ref="L19:N19"/>
    <mergeCell ref="A18:B18"/>
    <mergeCell ref="D18:E18"/>
    <mergeCell ref="F18:G18"/>
    <mergeCell ref="H18:I18"/>
    <mergeCell ref="J18:K18"/>
    <mergeCell ref="L18:N18"/>
    <mergeCell ref="A21:B21"/>
    <mergeCell ref="D21:E21"/>
    <mergeCell ref="F21:G21"/>
    <mergeCell ref="H21:I21"/>
    <mergeCell ref="J21:K21"/>
    <mergeCell ref="L21:N21"/>
    <mergeCell ref="A20:B20"/>
    <mergeCell ref="D20:E20"/>
    <mergeCell ref="F20:G20"/>
    <mergeCell ref="H20:I20"/>
    <mergeCell ref="J20:K20"/>
    <mergeCell ref="L20:N20"/>
    <mergeCell ref="A23:B23"/>
    <mergeCell ref="D23:E23"/>
    <mergeCell ref="F23:G23"/>
    <mergeCell ref="H23:I23"/>
    <mergeCell ref="J23:K23"/>
    <mergeCell ref="L23:N23"/>
    <mergeCell ref="A22:B22"/>
    <mergeCell ref="D22:E22"/>
    <mergeCell ref="F22:G22"/>
    <mergeCell ref="H22:I22"/>
    <mergeCell ref="J22:K22"/>
    <mergeCell ref="L22:N22"/>
    <mergeCell ref="A25:B25"/>
    <mergeCell ref="D25:E25"/>
    <mergeCell ref="F25:G25"/>
    <mergeCell ref="H25:I25"/>
    <mergeCell ref="J25:K25"/>
    <mergeCell ref="L25:N25"/>
    <mergeCell ref="A24:B24"/>
    <mergeCell ref="D24:E24"/>
    <mergeCell ref="F24:G24"/>
    <mergeCell ref="H24:I24"/>
    <mergeCell ref="J24:K24"/>
    <mergeCell ref="L24:N24"/>
    <mergeCell ref="A27:B27"/>
    <mergeCell ref="D27:E27"/>
    <mergeCell ref="F27:G27"/>
    <mergeCell ref="H27:I27"/>
    <mergeCell ref="J27:K27"/>
    <mergeCell ref="L27:N27"/>
    <mergeCell ref="A26:B26"/>
    <mergeCell ref="D26:E26"/>
    <mergeCell ref="F26:G26"/>
    <mergeCell ref="H26:I26"/>
    <mergeCell ref="J26:K26"/>
    <mergeCell ref="L26:N26"/>
    <mergeCell ref="A29:B29"/>
    <mergeCell ref="D29:E29"/>
    <mergeCell ref="F29:G29"/>
    <mergeCell ref="H29:I29"/>
    <mergeCell ref="J29:K29"/>
    <mergeCell ref="L29:N29"/>
    <mergeCell ref="A28:B28"/>
    <mergeCell ref="D28:E28"/>
    <mergeCell ref="F28:G28"/>
    <mergeCell ref="H28:I28"/>
    <mergeCell ref="J28:K28"/>
    <mergeCell ref="L28:N28"/>
    <mergeCell ref="A31:B31"/>
    <mergeCell ref="D31:E31"/>
    <mergeCell ref="F31:G31"/>
    <mergeCell ref="H31:I31"/>
    <mergeCell ref="J31:K31"/>
    <mergeCell ref="L31:N31"/>
    <mergeCell ref="A30:B30"/>
    <mergeCell ref="D30:E30"/>
    <mergeCell ref="F30:G30"/>
    <mergeCell ref="H30:I30"/>
    <mergeCell ref="J30:K30"/>
    <mergeCell ref="L30:N30"/>
    <mergeCell ref="A33:B33"/>
    <mergeCell ref="D33:E33"/>
    <mergeCell ref="F33:G33"/>
    <mergeCell ref="H33:I33"/>
    <mergeCell ref="J33:K33"/>
    <mergeCell ref="L33:N33"/>
    <mergeCell ref="A32:B32"/>
    <mergeCell ref="D32:E32"/>
    <mergeCell ref="F32:G32"/>
    <mergeCell ref="H32:I32"/>
    <mergeCell ref="J32:K32"/>
    <mergeCell ref="L32:N32"/>
    <mergeCell ref="A35:B35"/>
    <mergeCell ref="D35:E35"/>
    <mergeCell ref="F35:G35"/>
    <mergeCell ref="H35:I35"/>
    <mergeCell ref="J35:K35"/>
    <mergeCell ref="L35:N35"/>
    <mergeCell ref="A34:B34"/>
    <mergeCell ref="D34:E34"/>
    <mergeCell ref="F34:G34"/>
    <mergeCell ref="H34:I34"/>
    <mergeCell ref="J34:K34"/>
    <mergeCell ref="L34:N34"/>
    <mergeCell ref="A37:B37"/>
    <mergeCell ref="D37:E37"/>
    <mergeCell ref="F37:G37"/>
    <mergeCell ref="H37:I37"/>
    <mergeCell ref="J37:K37"/>
    <mergeCell ref="L37:N37"/>
    <mergeCell ref="A36:B36"/>
    <mergeCell ref="D36:E36"/>
    <mergeCell ref="F36:G36"/>
    <mergeCell ref="H36:I36"/>
    <mergeCell ref="J36:K36"/>
    <mergeCell ref="L36:N36"/>
    <mergeCell ref="A39:B39"/>
    <mergeCell ref="D39:E39"/>
    <mergeCell ref="F39:G39"/>
    <mergeCell ref="H39:I39"/>
    <mergeCell ref="J39:K39"/>
    <mergeCell ref="L39:N39"/>
    <mergeCell ref="A38:B38"/>
    <mergeCell ref="D38:E38"/>
    <mergeCell ref="F38:G38"/>
    <mergeCell ref="H38:I38"/>
    <mergeCell ref="J38:K38"/>
    <mergeCell ref="L38:N38"/>
    <mergeCell ref="A41:B41"/>
    <mergeCell ref="D41:E41"/>
    <mergeCell ref="F41:G41"/>
    <mergeCell ref="H41:I41"/>
    <mergeCell ref="J41:K41"/>
    <mergeCell ref="L41:N41"/>
    <mergeCell ref="A40:B40"/>
    <mergeCell ref="D40:E40"/>
    <mergeCell ref="F40:G40"/>
    <mergeCell ref="H40:I40"/>
    <mergeCell ref="J40:K40"/>
    <mergeCell ref="L40:N40"/>
    <mergeCell ref="A43:B43"/>
    <mergeCell ref="D43:E43"/>
    <mergeCell ref="F43:G43"/>
    <mergeCell ref="H43:I43"/>
    <mergeCell ref="J43:K43"/>
    <mergeCell ref="L43:N43"/>
    <mergeCell ref="A42:B42"/>
    <mergeCell ref="D42:E42"/>
    <mergeCell ref="F42:G42"/>
    <mergeCell ref="H42:I42"/>
    <mergeCell ref="J42:K42"/>
    <mergeCell ref="L42:N42"/>
    <mergeCell ref="A45:B45"/>
    <mergeCell ref="D45:E45"/>
    <mergeCell ref="F45:G45"/>
    <mergeCell ref="H45:I45"/>
    <mergeCell ref="J45:K45"/>
    <mergeCell ref="L45:N45"/>
    <mergeCell ref="A44:B44"/>
    <mergeCell ref="D44:E44"/>
    <mergeCell ref="F44:G44"/>
    <mergeCell ref="H44:I44"/>
    <mergeCell ref="J44:K44"/>
    <mergeCell ref="L44:N44"/>
    <mergeCell ref="A47:B47"/>
    <mergeCell ref="D47:E47"/>
    <mergeCell ref="F47:G47"/>
    <mergeCell ref="H47:I47"/>
    <mergeCell ref="J47:K47"/>
    <mergeCell ref="L47:N47"/>
    <mergeCell ref="A46:B46"/>
    <mergeCell ref="D46:E46"/>
    <mergeCell ref="F46:G46"/>
    <mergeCell ref="H46:I46"/>
    <mergeCell ref="J46:K46"/>
    <mergeCell ref="L46:N46"/>
    <mergeCell ref="A49:B49"/>
    <mergeCell ref="D49:E49"/>
    <mergeCell ref="F49:G49"/>
    <mergeCell ref="H49:I49"/>
    <mergeCell ref="J49:K49"/>
    <mergeCell ref="L49:N49"/>
    <mergeCell ref="A48:B48"/>
    <mergeCell ref="D48:E48"/>
    <mergeCell ref="F48:G48"/>
    <mergeCell ref="H48:I48"/>
    <mergeCell ref="J48:K48"/>
    <mergeCell ref="L48:N48"/>
    <mergeCell ref="A51:B51"/>
    <mergeCell ref="D51:E51"/>
    <mergeCell ref="F51:G51"/>
    <mergeCell ref="H51:I51"/>
    <mergeCell ref="J51:K51"/>
    <mergeCell ref="L51:N51"/>
    <mergeCell ref="A50:B50"/>
    <mergeCell ref="D50:E50"/>
    <mergeCell ref="F50:G50"/>
    <mergeCell ref="H50:I50"/>
    <mergeCell ref="J50:K50"/>
    <mergeCell ref="L50:N50"/>
    <mergeCell ref="A53:B53"/>
    <mergeCell ref="D53:E53"/>
    <mergeCell ref="F53:G53"/>
    <mergeCell ref="H53:I53"/>
    <mergeCell ref="J53:K53"/>
    <mergeCell ref="L53:N53"/>
    <mergeCell ref="A52:B52"/>
    <mergeCell ref="D52:E52"/>
    <mergeCell ref="F52:G52"/>
    <mergeCell ref="H52:I52"/>
    <mergeCell ref="J52:K52"/>
    <mergeCell ref="L52:N52"/>
    <mergeCell ref="A55:B55"/>
    <mergeCell ref="D55:E55"/>
    <mergeCell ref="F55:G55"/>
    <mergeCell ref="H55:I55"/>
    <mergeCell ref="J55:K55"/>
    <mergeCell ref="L55:N55"/>
    <mergeCell ref="A54:B54"/>
    <mergeCell ref="D54:E54"/>
    <mergeCell ref="F54:G54"/>
    <mergeCell ref="H54:I54"/>
    <mergeCell ref="J54:K54"/>
    <mergeCell ref="L54:N54"/>
    <mergeCell ref="A57:B57"/>
    <mergeCell ref="D57:E57"/>
    <mergeCell ref="F57:G57"/>
    <mergeCell ref="H57:I57"/>
    <mergeCell ref="J57:K57"/>
    <mergeCell ref="L57:N57"/>
    <mergeCell ref="A56:B56"/>
    <mergeCell ref="D56:E56"/>
    <mergeCell ref="F56:G56"/>
    <mergeCell ref="H56:I56"/>
    <mergeCell ref="J56:K56"/>
    <mergeCell ref="L56:N56"/>
    <mergeCell ref="A59:B59"/>
    <mergeCell ref="D59:E59"/>
    <mergeCell ref="F59:G59"/>
    <mergeCell ref="H59:I59"/>
    <mergeCell ref="J59:K59"/>
    <mergeCell ref="L59:N59"/>
    <mergeCell ref="A58:B58"/>
    <mergeCell ref="D58:E58"/>
    <mergeCell ref="F58:G58"/>
    <mergeCell ref="H58:I58"/>
    <mergeCell ref="J58:K58"/>
    <mergeCell ref="L58:N58"/>
    <mergeCell ref="A61:B61"/>
    <mergeCell ref="D61:E61"/>
    <mergeCell ref="F61:G61"/>
    <mergeCell ref="H61:I61"/>
    <mergeCell ref="J61:K61"/>
    <mergeCell ref="L61:N61"/>
    <mergeCell ref="A60:B60"/>
    <mergeCell ref="D60:E60"/>
    <mergeCell ref="F60:G60"/>
    <mergeCell ref="H60:I60"/>
    <mergeCell ref="J60:K60"/>
    <mergeCell ref="L60:N60"/>
    <mergeCell ref="A63:B63"/>
    <mergeCell ref="D63:E63"/>
    <mergeCell ref="F63:G63"/>
    <mergeCell ref="H63:I63"/>
    <mergeCell ref="J63:K63"/>
    <mergeCell ref="L63:N63"/>
    <mergeCell ref="A62:B62"/>
    <mergeCell ref="D62:E62"/>
    <mergeCell ref="F62:G62"/>
    <mergeCell ref="H62:I62"/>
    <mergeCell ref="J62:K62"/>
    <mergeCell ref="L62:N62"/>
    <mergeCell ref="B69:D69"/>
    <mergeCell ref="E69:F69"/>
    <mergeCell ref="G69:H69"/>
    <mergeCell ref="I69:J69"/>
    <mergeCell ref="K69:L69"/>
    <mergeCell ref="A64:B64"/>
    <mergeCell ref="D64:E64"/>
    <mergeCell ref="F64:G64"/>
    <mergeCell ref="H64:I64"/>
    <mergeCell ref="J64:K64"/>
    <mergeCell ref="L64:N64"/>
  </mergeCells>
  <printOptions horizontalCentered="1"/>
  <pageMargins left="0" right="0" top="0.5899999737739563" bottom="0.5899999737739563" header="0.5" footer="0.5"/>
  <pageSetup paperSize="9" scale="99" orientation="portrait" r:id="rId1"/>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6D89463-E64F-4891-902A-A7BFCA8DFA7C}">
  <sheetPr>
    <tabColor theme="5" tint="0.59999389629810485"/>
    <pageSetUpPr fitToPage="1"/>
  </sheetPr>
  <dimension ref="A1:K45"/>
  <sheetViews>
    <sheetView zoomScale="115" zoomScaleNormal="115" zoomScaleSheetLayoutView="100" workbookViewId="0">
      <selection sqref="A1:K1"/>
    </sheetView>
  </sheetViews>
  <sheetFormatPr defaultColWidth="9.140625" defaultRowHeight="15" x14ac:dyDescent="0.25"/>
  <cols>
    <col min="1" max="1" width="4.85546875" style="176" customWidth="1"/>
    <col min="2" max="2" width="34.42578125" style="131" customWidth="1"/>
    <col min="3" max="3" width="12.42578125" style="131" bestFit="1" customWidth="1"/>
    <col min="4" max="4" width="9.140625" style="131"/>
    <col min="5" max="5" width="12.28515625" style="131" customWidth="1"/>
    <col min="6" max="6" width="13.28515625" style="131" customWidth="1"/>
    <col min="7" max="7" width="15.28515625" style="131" customWidth="1"/>
    <col min="8" max="11" width="19" style="131" customWidth="1"/>
    <col min="12" max="16384" width="9.140625" style="131"/>
  </cols>
  <sheetData>
    <row r="1" spans="1:11" s="128" customFormat="1" ht="26.25" customHeight="1" x14ac:dyDescent="0.25">
      <c r="A1" s="256" t="s">
        <v>796</v>
      </c>
      <c r="B1" s="256"/>
      <c r="C1" s="256"/>
      <c r="D1" s="256"/>
      <c r="E1" s="256"/>
      <c r="F1" s="256"/>
      <c r="G1" s="256"/>
      <c r="H1" s="256"/>
      <c r="I1" s="256"/>
      <c r="J1" s="256"/>
      <c r="K1" s="256"/>
    </row>
    <row r="2" spans="1:11" ht="52.5" customHeight="1" x14ac:dyDescent="0.25">
      <c r="A2" s="129"/>
      <c r="B2" s="130"/>
      <c r="C2" s="257" t="s">
        <v>797</v>
      </c>
      <c r="D2" s="257"/>
      <c r="E2" s="257"/>
      <c r="F2" s="257"/>
      <c r="G2" s="257"/>
      <c r="H2" s="257"/>
      <c r="I2" s="257"/>
      <c r="J2" s="257"/>
      <c r="K2" s="257"/>
    </row>
    <row r="3" spans="1:11" ht="14.25" customHeight="1" x14ac:dyDescent="0.25">
      <c r="A3" s="258" t="s">
        <v>798</v>
      </c>
      <c r="B3" s="259"/>
      <c r="C3" s="259"/>
      <c r="D3" s="259"/>
      <c r="E3" s="259"/>
      <c r="F3" s="259"/>
      <c r="G3" s="259"/>
      <c r="H3" s="259"/>
      <c r="I3" s="259"/>
      <c r="J3" s="259"/>
      <c r="K3" s="259"/>
    </row>
    <row r="4" spans="1:11" ht="15.75" customHeight="1" x14ac:dyDescent="0.25">
      <c r="A4" s="259"/>
      <c r="B4" s="259"/>
      <c r="C4" s="259"/>
      <c r="D4" s="259"/>
      <c r="E4" s="259"/>
      <c r="F4" s="259"/>
      <c r="G4" s="259"/>
      <c r="H4" s="259"/>
      <c r="I4" s="259"/>
      <c r="J4" s="259"/>
      <c r="K4" s="259"/>
    </row>
    <row r="5" spans="1:11" s="133" customFormat="1" ht="18" customHeight="1" x14ac:dyDescent="0.2">
      <c r="A5" s="260" t="s">
        <v>925</v>
      </c>
      <c r="B5" s="261"/>
      <c r="C5" s="261"/>
      <c r="D5" s="261"/>
      <c r="E5" s="261"/>
      <c r="F5" s="261"/>
      <c r="G5" s="261"/>
      <c r="H5" s="261"/>
      <c r="I5" s="261"/>
      <c r="J5" s="261"/>
      <c r="K5" s="261"/>
    </row>
    <row r="6" spans="1:11" s="133" customFormat="1" ht="11.25" x14ac:dyDescent="0.2">
      <c r="A6" s="132"/>
      <c r="B6" s="132"/>
      <c r="C6" s="132"/>
      <c r="D6" s="132"/>
      <c r="E6" s="132"/>
      <c r="F6" s="134"/>
      <c r="G6" s="135"/>
      <c r="H6" s="135"/>
      <c r="I6" s="135"/>
      <c r="J6" s="135"/>
      <c r="K6" s="135"/>
    </row>
    <row r="7" spans="1:11" s="133" customFormat="1" ht="17.25" customHeight="1" x14ac:dyDescent="0.2">
      <c r="A7" s="248" t="s">
        <v>799</v>
      </c>
      <c r="B7" s="249"/>
      <c r="C7" s="262" t="s">
        <v>800</v>
      </c>
      <c r="D7" s="262"/>
      <c r="E7" s="262"/>
      <c r="F7" s="262"/>
      <c r="G7" s="248"/>
      <c r="H7" s="248"/>
      <c r="I7" s="248"/>
      <c r="J7" s="248"/>
      <c r="K7" s="135"/>
    </row>
    <row r="8" spans="1:11" s="133" customFormat="1" ht="17.25" customHeight="1" x14ac:dyDescent="0.2">
      <c r="A8" s="136" t="s">
        <v>801</v>
      </c>
      <c r="B8" s="137"/>
      <c r="C8" s="138" t="s">
        <v>802</v>
      </c>
      <c r="D8" s="135"/>
      <c r="E8" s="135"/>
      <c r="F8" s="135"/>
      <c r="G8" s="253"/>
      <c r="H8" s="253"/>
      <c r="I8" s="253"/>
      <c r="J8" s="253"/>
      <c r="K8" s="135"/>
    </row>
    <row r="9" spans="1:11" s="133" customFormat="1" ht="17.25" customHeight="1" x14ac:dyDescent="0.2">
      <c r="A9" s="140" t="s">
        <v>803</v>
      </c>
      <c r="B9" s="137"/>
      <c r="C9" s="248" t="s">
        <v>804</v>
      </c>
      <c r="D9" s="248"/>
      <c r="E9" s="248"/>
      <c r="F9" s="248"/>
      <c r="G9" s="248"/>
      <c r="H9" s="139"/>
      <c r="I9" s="139"/>
      <c r="J9" s="139"/>
      <c r="K9" s="135"/>
    </row>
    <row r="10" spans="1:11" s="133" customFormat="1" ht="17.25" customHeight="1" x14ac:dyDescent="0.2">
      <c r="A10" s="136" t="s">
        <v>805</v>
      </c>
      <c r="B10" s="137"/>
      <c r="C10" s="254" t="s">
        <v>806</v>
      </c>
      <c r="D10" s="254"/>
      <c r="E10" s="254"/>
      <c r="F10" s="254"/>
      <c r="G10" s="139"/>
      <c r="H10" s="139"/>
      <c r="I10" s="139"/>
      <c r="J10" s="139"/>
      <c r="K10" s="135"/>
    </row>
    <row r="11" spans="1:11" s="133" customFormat="1" ht="17.25" customHeight="1" x14ac:dyDescent="0.2">
      <c r="A11" s="248" t="s">
        <v>807</v>
      </c>
      <c r="B11" s="249"/>
      <c r="C11" s="141" t="s">
        <v>808</v>
      </c>
      <c r="D11" s="141"/>
      <c r="E11" s="135"/>
      <c r="F11" s="135"/>
      <c r="G11" s="248"/>
      <c r="H11" s="248"/>
      <c r="I11" s="248"/>
      <c r="J11" s="248"/>
      <c r="K11" s="135"/>
    </row>
    <row r="12" spans="1:11" s="133" customFormat="1" ht="17.25" customHeight="1" x14ac:dyDescent="0.2">
      <c r="A12" s="255" t="s">
        <v>809</v>
      </c>
      <c r="B12" s="255"/>
      <c r="C12" s="135" t="s">
        <v>810</v>
      </c>
      <c r="D12" s="135"/>
      <c r="E12" s="135"/>
      <c r="F12" s="135"/>
      <c r="G12" s="253"/>
      <c r="H12" s="253"/>
      <c r="I12" s="253"/>
      <c r="J12" s="253"/>
      <c r="K12" s="135"/>
    </row>
    <row r="13" spans="1:11" s="133" customFormat="1" ht="17.25" customHeight="1" x14ac:dyDescent="0.2">
      <c r="A13" s="248" t="s">
        <v>811</v>
      </c>
      <c r="B13" s="249"/>
      <c r="C13" s="142" t="s">
        <v>923</v>
      </c>
      <c r="D13" s="141"/>
      <c r="E13" s="135"/>
      <c r="F13" s="135"/>
      <c r="G13" s="248"/>
      <c r="H13" s="248"/>
      <c r="I13" s="248"/>
      <c r="J13" s="248"/>
      <c r="K13" s="135"/>
    </row>
    <row r="14" spans="1:11" s="133" customFormat="1" ht="17.25" customHeight="1" x14ac:dyDescent="0.2">
      <c r="A14" s="136" t="s">
        <v>812</v>
      </c>
      <c r="B14" s="136"/>
      <c r="C14" s="143" t="s">
        <v>924</v>
      </c>
      <c r="D14" s="135"/>
      <c r="E14" s="135"/>
      <c r="F14" s="135"/>
      <c r="G14" s="250"/>
      <c r="H14" s="250"/>
      <c r="I14" s="250"/>
      <c r="J14" s="250"/>
      <c r="K14" s="135"/>
    </row>
    <row r="15" spans="1:11" s="133" customFormat="1" ht="11.25" x14ac:dyDescent="0.2">
      <c r="A15" s="136"/>
      <c r="B15" s="136"/>
      <c r="C15" s="144"/>
      <c r="D15" s="135"/>
      <c r="E15" s="135"/>
      <c r="F15" s="135"/>
      <c r="G15" s="145"/>
      <c r="H15" s="145"/>
      <c r="I15" s="145"/>
      <c r="J15" s="145"/>
      <c r="K15" s="135"/>
    </row>
    <row r="16" spans="1:11" s="133" customFormat="1" ht="15.75" customHeight="1" x14ac:dyDescent="0.2">
      <c r="A16" s="146"/>
      <c r="B16" s="135"/>
      <c r="C16" s="135"/>
      <c r="D16" s="135"/>
      <c r="E16" s="135"/>
      <c r="F16" s="135"/>
      <c r="G16" s="135"/>
      <c r="H16" s="135"/>
      <c r="I16" s="135"/>
      <c r="J16" s="135"/>
      <c r="K16" s="135"/>
    </row>
    <row r="17" spans="1:11" s="133" customFormat="1" ht="29.25" customHeight="1" x14ac:dyDescent="0.2">
      <c r="A17" s="146"/>
      <c r="B17" s="135"/>
      <c r="C17" s="135"/>
      <c r="D17" s="135"/>
      <c r="E17" s="135"/>
      <c r="F17" s="135"/>
      <c r="G17" s="135"/>
      <c r="H17" s="135"/>
      <c r="I17" s="135"/>
      <c r="J17" s="135"/>
      <c r="K17" s="135"/>
    </row>
    <row r="18" spans="1:11" s="133" customFormat="1" ht="37.5" customHeight="1" x14ac:dyDescent="0.2">
      <c r="A18" s="251" t="s">
        <v>635</v>
      </c>
      <c r="B18" s="251" t="s">
        <v>813</v>
      </c>
      <c r="C18" s="251" t="s">
        <v>344</v>
      </c>
      <c r="D18" s="251" t="s">
        <v>814</v>
      </c>
      <c r="E18" s="251" t="s">
        <v>815</v>
      </c>
      <c r="F18" s="251" t="s">
        <v>816</v>
      </c>
      <c r="G18" s="251" t="s">
        <v>817</v>
      </c>
      <c r="H18" s="246" t="s">
        <v>818</v>
      </c>
      <c r="I18" s="247"/>
      <c r="J18" s="246" t="s">
        <v>819</v>
      </c>
      <c r="K18" s="247"/>
    </row>
    <row r="19" spans="1:11" s="133" customFormat="1" ht="73.5" customHeight="1" x14ac:dyDescent="0.2">
      <c r="A19" s="252"/>
      <c r="B19" s="252"/>
      <c r="C19" s="252"/>
      <c r="D19" s="252"/>
      <c r="E19" s="252"/>
      <c r="F19" s="252"/>
      <c r="G19" s="252"/>
      <c r="H19" s="147" t="s">
        <v>820</v>
      </c>
      <c r="I19" s="147" t="s">
        <v>821</v>
      </c>
      <c r="J19" s="147" t="s">
        <v>822</v>
      </c>
      <c r="K19" s="147" t="s">
        <v>821</v>
      </c>
    </row>
    <row r="20" spans="1:11" s="133" customFormat="1" ht="35.25" customHeight="1" x14ac:dyDescent="0.2">
      <c r="A20" s="148" t="s">
        <v>505</v>
      </c>
      <c r="B20" s="149" t="s">
        <v>823</v>
      </c>
      <c r="C20" s="148" t="s">
        <v>824</v>
      </c>
      <c r="D20" s="150"/>
      <c r="E20" s="150"/>
      <c r="F20" s="151"/>
      <c r="G20" s="152"/>
      <c r="H20" s="149"/>
      <c r="I20" s="153"/>
      <c r="J20" s="154"/>
      <c r="K20" s="155"/>
    </row>
    <row r="21" spans="1:11" s="133" customFormat="1" ht="35.25" customHeight="1" x14ac:dyDescent="0.2">
      <c r="A21" s="148" t="s">
        <v>653</v>
      </c>
      <c r="B21" s="149" t="s">
        <v>825</v>
      </c>
      <c r="C21" s="148" t="s">
        <v>826</v>
      </c>
      <c r="D21" s="150"/>
      <c r="E21" s="150"/>
      <c r="F21" s="151"/>
      <c r="G21" s="152"/>
      <c r="H21" s="149"/>
      <c r="I21" s="153"/>
      <c r="J21" s="154"/>
      <c r="K21" s="155"/>
    </row>
    <row r="22" spans="1:11" s="133" customFormat="1" ht="35.25" customHeight="1" x14ac:dyDescent="0.2">
      <c r="A22" s="148" t="s">
        <v>140</v>
      </c>
      <c r="B22" s="149" t="s">
        <v>827</v>
      </c>
      <c r="C22" s="148" t="s">
        <v>828</v>
      </c>
      <c r="D22" s="151"/>
      <c r="E22" s="151"/>
      <c r="F22" s="151"/>
      <c r="G22" s="152"/>
      <c r="H22" s="149"/>
      <c r="I22" s="153"/>
      <c r="J22" s="149"/>
      <c r="K22" s="153"/>
    </row>
    <row r="23" spans="1:11" s="133" customFormat="1" ht="35.25" customHeight="1" x14ac:dyDescent="0.2">
      <c r="A23" s="148" t="s">
        <v>512</v>
      </c>
      <c r="B23" s="149" t="s">
        <v>829</v>
      </c>
      <c r="C23" s="148" t="s">
        <v>830</v>
      </c>
      <c r="D23" s="151"/>
      <c r="E23" s="151"/>
      <c r="F23" s="151"/>
      <c r="G23" s="150"/>
      <c r="H23" s="149"/>
      <c r="I23" s="156"/>
      <c r="J23" s="149"/>
      <c r="K23" s="156"/>
    </row>
    <row r="24" spans="1:11" s="133" customFormat="1" ht="35.25" customHeight="1" x14ac:dyDescent="0.2">
      <c r="A24" s="148" t="s">
        <v>232</v>
      </c>
      <c r="B24" s="149" t="s">
        <v>831</v>
      </c>
      <c r="C24" s="148" t="s">
        <v>832</v>
      </c>
      <c r="D24" s="151"/>
      <c r="E24" s="151"/>
      <c r="F24" s="151"/>
      <c r="G24" s="152"/>
      <c r="H24" s="149"/>
      <c r="I24" s="153"/>
      <c r="J24" s="149"/>
      <c r="K24" s="153"/>
    </row>
    <row r="25" spans="1:11" s="161" customFormat="1" ht="35.25" customHeight="1" x14ac:dyDescent="0.15">
      <c r="A25" s="157" t="s">
        <v>833</v>
      </c>
      <c r="B25" s="158" t="s">
        <v>834</v>
      </c>
      <c r="C25" s="157" t="s">
        <v>835</v>
      </c>
      <c r="D25" s="159"/>
      <c r="E25" s="159"/>
      <c r="F25" s="159"/>
      <c r="G25" s="160"/>
      <c r="H25" s="158"/>
      <c r="I25" s="155"/>
      <c r="J25" s="158"/>
      <c r="K25" s="155"/>
    </row>
    <row r="26" spans="1:11" s="133" customFormat="1" ht="35.25" customHeight="1" x14ac:dyDescent="0.2">
      <c r="A26" s="148" t="s">
        <v>519</v>
      </c>
      <c r="B26" s="149" t="s">
        <v>836</v>
      </c>
      <c r="C26" s="148" t="s">
        <v>837</v>
      </c>
      <c r="D26" s="151"/>
      <c r="E26" s="151"/>
      <c r="F26" s="151"/>
      <c r="G26" s="152"/>
      <c r="H26" s="149"/>
      <c r="I26" s="153"/>
      <c r="J26" s="149"/>
      <c r="K26" s="153"/>
    </row>
    <row r="27" spans="1:11" s="133" customFormat="1" ht="35.25" customHeight="1" x14ac:dyDescent="0.2">
      <c r="A27" s="148" t="s">
        <v>838</v>
      </c>
      <c r="B27" s="149" t="s">
        <v>825</v>
      </c>
      <c r="C27" s="148" t="s">
        <v>839</v>
      </c>
      <c r="D27" s="151"/>
      <c r="E27" s="151"/>
      <c r="F27" s="151"/>
      <c r="G27" s="152"/>
      <c r="H27" s="149"/>
      <c r="I27" s="153"/>
      <c r="J27" s="149"/>
      <c r="K27" s="153"/>
    </row>
    <row r="28" spans="1:11" s="133" customFormat="1" ht="35.25" customHeight="1" x14ac:dyDescent="0.2">
      <c r="A28" s="148" t="s">
        <v>602</v>
      </c>
      <c r="B28" s="149" t="s">
        <v>840</v>
      </c>
      <c r="C28" s="148" t="s">
        <v>841</v>
      </c>
      <c r="D28" s="151"/>
      <c r="E28" s="151"/>
      <c r="F28" s="151"/>
      <c r="G28" s="152"/>
      <c r="H28" s="149"/>
      <c r="I28" s="153"/>
      <c r="J28" s="149"/>
      <c r="K28" s="153"/>
    </row>
    <row r="29" spans="1:11" s="133" customFormat="1" ht="35.25" customHeight="1" x14ac:dyDescent="0.2">
      <c r="A29" s="148" t="s">
        <v>551</v>
      </c>
      <c r="B29" s="149" t="s">
        <v>842</v>
      </c>
      <c r="C29" s="148" t="s">
        <v>843</v>
      </c>
      <c r="D29" s="151"/>
      <c r="E29" s="151"/>
      <c r="F29" s="151"/>
      <c r="G29" s="152"/>
      <c r="H29" s="149"/>
      <c r="I29" s="153"/>
      <c r="J29" s="149"/>
      <c r="K29" s="153"/>
    </row>
    <row r="30" spans="1:11" s="133" customFormat="1" ht="35.25" customHeight="1" x14ac:dyDescent="0.2">
      <c r="A30" s="148" t="s">
        <v>844</v>
      </c>
      <c r="B30" s="149" t="s">
        <v>825</v>
      </c>
      <c r="C30" s="148" t="s">
        <v>845</v>
      </c>
      <c r="D30" s="151"/>
      <c r="E30" s="151"/>
      <c r="F30" s="151"/>
      <c r="G30" s="152"/>
      <c r="H30" s="149"/>
      <c r="I30" s="153"/>
      <c r="J30" s="149"/>
      <c r="K30" s="153"/>
    </row>
    <row r="31" spans="1:11" s="133" customFormat="1" ht="35.25" customHeight="1" x14ac:dyDescent="0.2">
      <c r="A31" s="148" t="s">
        <v>605</v>
      </c>
      <c r="B31" s="149" t="s">
        <v>846</v>
      </c>
      <c r="C31" s="148" t="s">
        <v>847</v>
      </c>
      <c r="D31" s="151"/>
      <c r="E31" s="151"/>
      <c r="F31" s="151"/>
      <c r="G31" s="152"/>
      <c r="H31" s="149"/>
      <c r="I31" s="153"/>
      <c r="J31" s="149"/>
      <c r="K31" s="153"/>
    </row>
    <row r="32" spans="1:11" s="161" customFormat="1" ht="35.25" customHeight="1" x14ac:dyDescent="0.15">
      <c r="A32" s="157" t="s">
        <v>848</v>
      </c>
      <c r="B32" s="158" t="s">
        <v>849</v>
      </c>
      <c r="C32" s="157" t="s">
        <v>850</v>
      </c>
      <c r="D32" s="159"/>
      <c r="E32" s="159"/>
      <c r="F32" s="159"/>
      <c r="G32" s="160"/>
      <c r="H32" s="158"/>
      <c r="I32" s="155"/>
      <c r="J32" s="158"/>
      <c r="K32" s="155"/>
    </row>
    <row r="33" spans="1:11" s="133" customFormat="1" ht="11.25" x14ac:dyDescent="0.2">
      <c r="A33" s="146"/>
      <c r="B33" s="135"/>
      <c r="C33" s="135"/>
      <c r="D33" s="135"/>
      <c r="E33" s="135"/>
      <c r="F33" s="135"/>
      <c r="G33" s="135"/>
      <c r="H33" s="135"/>
      <c r="I33" s="135"/>
      <c r="J33" s="135"/>
      <c r="K33" s="135"/>
    </row>
    <row r="34" spans="1:11" s="166" customFormat="1" ht="12.75" x14ac:dyDescent="0.25">
      <c r="A34" s="162"/>
      <c r="B34" s="163"/>
      <c r="C34" s="163" t="s">
        <v>851</v>
      </c>
      <c r="D34" s="164"/>
      <c r="E34" s="164"/>
      <c r="F34" s="164"/>
      <c r="G34" s="164"/>
      <c r="H34" s="164"/>
      <c r="I34" s="165" t="s">
        <v>852</v>
      </c>
      <c r="J34" s="164"/>
      <c r="K34" s="164"/>
    </row>
    <row r="35" spans="1:11" s="166" customFormat="1" ht="12.75" x14ac:dyDescent="0.25">
      <c r="A35" s="162"/>
      <c r="B35" s="167"/>
      <c r="C35" s="167" t="s">
        <v>853</v>
      </c>
      <c r="D35" s="164"/>
      <c r="E35" s="164"/>
      <c r="F35" s="164"/>
      <c r="G35" s="164"/>
      <c r="H35" s="164"/>
      <c r="I35" s="168" t="s">
        <v>854</v>
      </c>
      <c r="J35" s="164"/>
      <c r="K35" s="164"/>
    </row>
    <row r="36" spans="1:11" s="171" customFormat="1" x14ac:dyDescent="0.25">
      <c r="A36" s="162"/>
      <c r="B36" s="162"/>
      <c r="C36" s="162"/>
      <c r="D36" s="169"/>
      <c r="E36" s="169"/>
      <c r="F36" s="169"/>
      <c r="G36" s="169"/>
      <c r="H36" s="169"/>
      <c r="I36" s="170"/>
      <c r="J36" s="169"/>
      <c r="K36" s="169"/>
    </row>
    <row r="37" spans="1:11" s="171" customFormat="1" x14ac:dyDescent="0.25">
      <c r="A37" s="162"/>
      <c r="B37" s="162"/>
      <c r="C37" s="162"/>
      <c r="D37" s="169"/>
      <c r="E37" s="169"/>
      <c r="F37" s="169"/>
      <c r="G37" s="169"/>
      <c r="H37" s="169"/>
      <c r="I37" s="170"/>
      <c r="J37" s="169"/>
      <c r="K37" s="169"/>
    </row>
    <row r="38" spans="1:11" s="171" customFormat="1" x14ac:dyDescent="0.25">
      <c r="A38" s="162"/>
      <c r="B38" s="162"/>
      <c r="C38" s="162"/>
      <c r="D38" s="169"/>
      <c r="E38" s="169"/>
      <c r="F38" s="169"/>
      <c r="G38" s="169"/>
      <c r="H38" s="169"/>
      <c r="I38" s="170"/>
      <c r="J38" s="169"/>
      <c r="K38" s="169"/>
    </row>
    <row r="39" spans="1:11" s="171" customFormat="1" x14ac:dyDescent="0.25">
      <c r="A39" s="162"/>
      <c r="B39" s="162"/>
      <c r="C39" s="162"/>
      <c r="D39" s="169"/>
      <c r="E39" s="169"/>
      <c r="F39" s="169"/>
      <c r="G39" s="169"/>
      <c r="H39" s="169"/>
      <c r="I39" s="170"/>
      <c r="J39" s="169"/>
      <c r="K39" s="169"/>
    </row>
    <row r="40" spans="1:11" s="171" customFormat="1" x14ac:dyDescent="0.25">
      <c r="A40" s="162"/>
      <c r="B40" s="162"/>
      <c r="C40" s="162"/>
      <c r="D40" s="169"/>
      <c r="E40" s="169"/>
      <c r="F40" s="169"/>
      <c r="G40" s="169"/>
      <c r="H40" s="169"/>
      <c r="I40" s="170"/>
      <c r="J40" s="169"/>
      <c r="K40" s="169"/>
    </row>
    <row r="41" spans="1:11" s="171" customFormat="1" x14ac:dyDescent="0.25">
      <c r="A41" s="162"/>
      <c r="B41" s="162"/>
      <c r="C41" s="162"/>
      <c r="D41" s="169"/>
      <c r="E41" s="169"/>
      <c r="F41" s="169"/>
      <c r="G41" s="169"/>
      <c r="H41" s="169"/>
      <c r="I41" s="170"/>
      <c r="J41" s="169"/>
      <c r="K41" s="169"/>
    </row>
    <row r="42" spans="1:11" s="173" customFormat="1" ht="12.75" x14ac:dyDescent="0.25">
      <c r="A42" s="162"/>
      <c r="B42" s="163"/>
      <c r="C42" s="163" t="s">
        <v>855</v>
      </c>
      <c r="D42" s="172"/>
      <c r="E42" s="172"/>
      <c r="F42" s="172"/>
      <c r="G42" s="172"/>
      <c r="H42" s="172"/>
      <c r="I42" s="165" t="s">
        <v>856</v>
      </c>
      <c r="J42" s="172"/>
      <c r="K42" s="172"/>
    </row>
    <row r="43" spans="1:11" x14ac:dyDescent="0.25">
      <c r="A43" s="174"/>
      <c r="B43" s="174"/>
      <c r="C43" s="175"/>
      <c r="D43" s="129"/>
      <c r="E43" s="129"/>
      <c r="F43" s="129"/>
      <c r="G43" s="129"/>
      <c r="H43" s="129"/>
      <c r="I43" s="175"/>
      <c r="J43" s="129"/>
      <c r="K43" s="129"/>
    </row>
    <row r="44" spans="1:11" x14ac:dyDescent="0.25">
      <c r="A44" s="174"/>
      <c r="B44" s="174"/>
      <c r="C44" s="175"/>
      <c r="D44" s="129"/>
      <c r="E44" s="129"/>
      <c r="F44" s="129"/>
      <c r="G44" s="129"/>
      <c r="H44" s="129"/>
      <c r="I44" s="175"/>
      <c r="J44" s="129"/>
      <c r="K44" s="129"/>
    </row>
    <row r="45" spans="1:11" x14ac:dyDescent="0.25">
      <c r="A45" s="174"/>
      <c r="B45" s="174"/>
      <c r="C45" s="175"/>
      <c r="D45" s="129"/>
      <c r="E45" s="129"/>
      <c r="F45" s="129"/>
      <c r="G45" s="129"/>
      <c r="H45" s="129"/>
      <c r="I45" s="175"/>
      <c r="J45" s="129"/>
      <c r="K45" s="129"/>
    </row>
  </sheetData>
  <mergeCells count="26">
    <mergeCell ref="A12:B12"/>
    <mergeCell ref="G12:J12"/>
    <mergeCell ref="A1:K1"/>
    <mergeCell ref="C2:K2"/>
    <mergeCell ref="A3:K4"/>
    <mergeCell ref="A5:K5"/>
    <mergeCell ref="A7:B7"/>
    <mergeCell ref="C7:F7"/>
    <mergeCell ref="G7:J7"/>
    <mergeCell ref="G8:J8"/>
    <mergeCell ref="C9:G9"/>
    <mergeCell ref="C10:F10"/>
    <mergeCell ref="A11:B11"/>
    <mergeCell ref="G11:J11"/>
    <mergeCell ref="H18:I18"/>
    <mergeCell ref="J18:K18"/>
    <mergeCell ref="A13:B13"/>
    <mergeCell ref="G13:J13"/>
    <mergeCell ref="G14:J14"/>
    <mergeCell ref="A18:A19"/>
    <mergeCell ref="B18:B19"/>
    <mergeCell ref="C18:C19"/>
    <mergeCell ref="D18:D19"/>
    <mergeCell ref="E18:E19"/>
    <mergeCell ref="F18:F19"/>
    <mergeCell ref="G18:G19"/>
  </mergeCells>
  <pageMargins left="0.7" right="0.7" top="0.75" bottom="0.75" header="0.3" footer="0.3"/>
  <pageSetup scale="68" fitToHeight="0" orientation="landscape" r:id="rId1"/>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BEB2626-3F59-45D1-AD48-4F6FD82DAD70}">
  <sheetPr>
    <tabColor theme="5" tint="0.59999389629810485"/>
    <outlinePr summaryBelow="0"/>
  </sheetPr>
  <dimension ref="A1:G60"/>
  <sheetViews>
    <sheetView showGridLines="0" showZeros="0" showOutlineSymbols="0" view="pageBreakPreview" zoomScale="115" zoomScaleNormal="100" zoomScaleSheetLayoutView="115" workbookViewId="0"/>
  </sheetViews>
  <sheetFormatPr defaultRowHeight="15" x14ac:dyDescent="0.25"/>
  <cols>
    <col min="1" max="1" width="5.7109375" style="3" customWidth="1"/>
    <col min="2" max="2" width="43.5703125" style="3" customWidth="1"/>
    <col min="3" max="3" width="11.42578125" style="3" customWidth="1"/>
    <col min="4" max="5" width="18.5703125" style="3" customWidth="1"/>
    <col min="6" max="8" width="9.140625" style="3"/>
    <col min="9" max="9" width="13.85546875" style="3" bestFit="1" customWidth="1"/>
    <col min="10" max="256" width="9.140625" style="3"/>
    <col min="257" max="257" width="5.7109375" style="3" customWidth="1"/>
    <col min="258" max="258" width="43.5703125" style="3" customWidth="1"/>
    <col min="259" max="259" width="11.42578125" style="3" customWidth="1"/>
    <col min="260" max="261" width="18.5703125" style="3" customWidth="1"/>
    <col min="262" max="512" width="9.140625" style="3"/>
    <col min="513" max="513" width="5.7109375" style="3" customWidth="1"/>
    <col min="514" max="514" width="43.5703125" style="3" customWidth="1"/>
    <col min="515" max="515" width="11.42578125" style="3" customWidth="1"/>
    <col min="516" max="517" width="18.5703125" style="3" customWidth="1"/>
    <col min="518" max="768" width="9.140625" style="3"/>
    <col min="769" max="769" width="5.7109375" style="3" customWidth="1"/>
    <col min="770" max="770" width="43.5703125" style="3" customWidth="1"/>
    <col min="771" max="771" width="11.42578125" style="3" customWidth="1"/>
    <col min="772" max="773" width="18.5703125" style="3" customWidth="1"/>
    <col min="774" max="1024" width="9.140625" style="3"/>
    <col min="1025" max="1025" width="5.7109375" style="3" customWidth="1"/>
    <col min="1026" max="1026" width="43.5703125" style="3" customWidth="1"/>
    <col min="1027" max="1027" width="11.42578125" style="3" customWidth="1"/>
    <col min="1028" max="1029" width="18.5703125" style="3" customWidth="1"/>
    <col min="1030" max="1280" width="9.140625" style="3"/>
    <col min="1281" max="1281" width="5.7109375" style="3" customWidth="1"/>
    <col min="1282" max="1282" width="43.5703125" style="3" customWidth="1"/>
    <col min="1283" max="1283" width="11.42578125" style="3" customWidth="1"/>
    <col min="1284" max="1285" width="18.5703125" style="3" customWidth="1"/>
    <col min="1286" max="1536" width="9.140625" style="3"/>
    <col min="1537" max="1537" width="5.7109375" style="3" customWidth="1"/>
    <col min="1538" max="1538" width="43.5703125" style="3" customWidth="1"/>
    <col min="1539" max="1539" width="11.42578125" style="3" customWidth="1"/>
    <col min="1540" max="1541" width="18.5703125" style="3" customWidth="1"/>
    <col min="1542" max="1792" width="9.140625" style="3"/>
    <col min="1793" max="1793" width="5.7109375" style="3" customWidth="1"/>
    <col min="1794" max="1794" width="43.5703125" style="3" customWidth="1"/>
    <col min="1795" max="1795" width="11.42578125" style="3" customWidth="1"/>
    <col min="1796" max="1797" width="18.5703125" style="3" customWidth="1"/>
    <col min="1798" max="2048" width="9.140625" style="3"/>
    <col min="2049" max="2049" width="5.7109375" style="3" customWidth="1"/>
    <col min="2050" max="2050" width="43.5703125" style="3" customWidth="1"/>
    <col min="2051" max="2051" width="11.42578125" style="3" customWidth="1"/>
    <col min="2052" max="2053" width="18.5703125" style="3" customWidth="1"/>
    <col min="2054" max="2304" width="9.140625" style="3"/>
    <col min="2305" max="2305" width="5.7109375" style="3" customWidth="1"/>
    <col min="2306" max="2306" width="43.5703125" style="3" customWidth="1"/>
    <col min="2307" max="2307" width="11.42578125" style="3" customWidth="1"/>
    <col min="2308" max="2309" width="18.5703125" style="3" customWidth="1"/>
    <col min="2310" max="2560" width="9.140625" style="3"/>
    <col min="2561" max="2561" width="5.7109375" style="3" customWidth="1"/>
    <col min="2562" max="2562" width="43.5703125" style="3" customWidth="1"/>
    <col min="2563" max="2563" width="11.42578125" style="3" customWidth="1"/>
    <col min="2564" max="2565" width="18.5703125" style="3" customWidth="1"/>
    <col min="2566" max="2816" width="9.140625" style="3"/>
    <col min="2817" max="2817" width="5.7109375" style="3" customWidth="1"/>
    <col min="2818" max="2818" width="43.5703125" style="3" customWidth="1"/>
    <col min="2819" max="2819" width="11.42578125" style="3" customWidth="1"/>
    <col min="2820" max="2821" width="18.5703125" style="3" customWidth="1"/>
    <col min="2822" max="3072" width="9.140625" style="3"/>
    <col min="3073" max="3073" width="5.7109375" style="3" customWidth="1"/>
    <col min="3074" max="3074" width="43.5703125" style="3" customWidth="1"/>
    <col min="3075" max="3075" width="11.42578125" style="3" customWidth="1"/>
    <col min="3076" max="3077" width="18.5703125" style="3" customWidth="1"/>
    <col min="3078" max="3328" width="9.140625" style="3"/>
    <col min="3329" max="3329" width="5.7109375" style="3" customWidth="1"/>
    <col min="3330" max="3330" width="43.5703125" style="3" customWidth="1"/>
    <col min="3331" max="3331" width="11.42578125" style="3" customWidth="1"/>
    <col min="3332" max="3333" width="18.5703125" style="3" customWidth="1"/>
    <col min="3334" max="3584" width="9.140625" style="3"/>
    <col min="3585" max="3585" width="5.7109375" style="3" customWidth="1"/>
    <col min="3586" max="3586" width="43.5703125" style="3" customWidth="1"/>
    <col min="3587" max="3587" width="11.42578125" style="3" customWidth="1"/>
    <col min="3588" max="3589" width="18.5703125" style="3" customWidth="1"/>
    <col min="3590" max="3840" width="9.140625" style="3"/>
    <col min="3841" max="3841" width="5.7109375" style="3" customWidth="1"/>
    <col min="3842" max="3842" width="43.5703125" style="3" customWidth="1"/>
    <col min="3843" max="3843" width="11.42578125" style="3" customWidth="1"/>
    <col min="3844" max="3845" width="18.5703125" style="3" customWidth="1"/>
    <col min="3846" max="4096" width="9.140625" style="3"/>
    <col min="4097" max="4097" width="5.7109375" style="3" customWidth="1"/>
    <col min="4098" max="4098" width="43.5703125" style="3" customWidth="1"/>
    <col min="4099" max="4099" width="11.42578125" style="3" customWidth="1"/>
    <col min="4100" max="4101" width="18.5703125" style="3" customWidth="1"/>
    <col min="4102" max="4352" width="9.140625" style="3"/>
    <col min="4353" max="4353" width="5.7109375" style="3" customWidth="1"/>
    <col min="4354" max="4354" width="43.5703125" style="3" customWidth="1"/>
    <col min="4355" max="4355" width="11.42578125" style="3" customWidth="1"/>
    <col min="4356" max="4357" width="18.5703125" style="3" customWidth="1"/>
    <col min="4358" max="4608" width="9.140625" style="3"/>
    <col min="4609" max="4609" width="5.7109375" style="3" customWidth="1"/>
    <col min="4610" max="4610" width="43.5703125" style="3" customWidth="1"/>
    <col min="4611" max="4611" width="11.42578125" style="3" customWidth="1"/>
    <col min="4612" max="4613" width="18.5703125" style="3" customWidth="1"/>
    <col min="4614" max="4864" width="9.140625" style="3"/>
    <col min="4865" max="4865" width="5.7109375" style="3" customWidth="1"/>
    <col min="4866" max="4866" width="43.5703125" style="3" customWidth="1"/>
    <col min="4867" max="4867" width="11.42578125" style="3" customWidth="1"/>
    <col min="4868" max="4869" width="18.5703125" style="3" customWidth="1"/>
    <col min="4870" max="5120" width="9.140625" style="3"/>
    <col min="5121" max="5121" width="5.7109375" style="3" customWidth="1"/>
    <col min="5122" max="5122" width="43.5703125" style="3" customWidth="1"/>
    <col min="5123" max="5123" width="11.42578125" style="3" customWidth="1"/>
    <col min="5124" max="5125" width="18.5703125" style="3" customWidth="1"/>
    <col min="5126" max="5376" width="9.140625" style="3"/>
    <col min="5377" max="5377" width="5.7109375" style="3" customWidth="1"/>
    <col min="5378" max="5378" width="43.5703125" style="3" customWidth="1"/>
    <col min="5379" max="5379" width="11.42578125" style="3" customWidth="1"/>
    <col min="5380" max="5381" width="18.5703125" style="3" customWidth="1"/>
    <col min="5382" max="5632" width="9.140625" style="3"/>
    <col min="5633" max="5633" width="5.7109375" style="3" customWidth="1"/>
    <col min="5634" max="5634" width="43.5703125" style="3" customWidth="1"/>
    <col min="5635" max="5635" width="11.42578125" style="3" customWidth="1"/>
    <col min="5636" max="5637" width="18.5703125" style="3" customWidth="1"/>
    <col min="5638" max="5888" width="9.140625" style="3"/>
    <col min="5889" max="5889" width="5.7109375" style="3" customWidth="1"/>
    <col min="5890" max="5890" width="43.5703125" style="3" customWidth="1"/>
    <col min="5891" max="5891" width="11.42578125" style="3" customWidth="1"/>
    <col min="5892" max="5893" width="18.5703125" style="3" customWidth="1"/>
    <col min="5894" max="6144" width="9.140625" style="3"/>
    <col min="6145" max="6145" width="5.7109375" style="3" customWidth="1"/>
    <col min="6146" max="6146" width="43.5703125" style="3" customWidth="1"/>
    <col min="6147" max="6147" width="11.42578125" style="3" customWidth="1"/>
    <col min="6148" max="6149" width="18.5703125" style="3" customWidth="1"/>
    <col min="6150" max="6400" width="9.140625" style="3"/>
    <col min="6401" max="6401" width="5.7109375" style="3" customWidth="1"/>
    <col min="6402" max="6402" width="43.5703125" style="3" customWidth="1"/>
    <col min="6403" max="6403" width="11.42578125" style="3" customWidth="1"/>
    <col min="6404" max="6405" width="18.5703125" style="3" customWidth="1"/>
    <col min="6406" max="6656" width="9.140625" style="3"/>
    <col min="6657" max="6657" width="5.7109375" style="3" customWidth="1"/>
    <col min="6658" max="6658" width="43.5703125" style="3" customWidth="1"/>
    <col min="6659" max="6659" width="11.42578125" style="3" customWidth="1"/>
    <col min="6660" max="6661" width="18.5703125" style="3" customWidth="1"/>
    <col min="6662" max="6912" width="9.140625" style="3"/>
    <col min="6913" max="6913" width="5.7109375" style="3" customWidth="1"/>
    <col min="6914" max="6914" width="43.5703125" style="3" customWidth="1"/>
    <col min="6915" max="6915" width="11.42578125" style="3" customWidth="1"/>
    <col min="6916" max="6917" width="18.5703125" style="3" customWidth="1"/>
    <col min="6918" max="7168" width="9.140625" style="3"/>
    <col min="7169" max="7169" width="5.7109375" style="3" customWidth="1"/>
    <col min="7170" max="7170" width="43.5703125" style="3" customWidth="1"/>
    <col min="7171" max="7171" width="11.42578125" style="3" customWidth="1"/>
    <col min="7172" max="7173" width="18.5703125" style="3" customWidth="1"/>
    <col min="7174" max="7424" width="9.140625" style="3"/>
    <col min="7425" max="7425" width="5.7109375" style="3" customWidth="1"/>
    <col min="7426" max="7426" width="43.5703125" style="3" customWidth="1"/>
    <col min="7427" max="7427" width="11.42578125" style="3" customWidth="1"/>
    <col min="7428" max="7429" width="18.5703125" style="3" customWidth="1"/>
    <col min="7430" max="7680" width="9.140625" style="3"/>
    <col min="7681" max="7681" width="5.7109375" style="3" customWidth="1"/>
    <col min="7682" max="7682" width="43.5703125" style="3" customWidth="1"/>
    <col min="7683" max="7683" width="11.42578125" style="3" customWidth="1"/>
    <col min="7684" max="7685" width="18.5703125" style="3" customWidth="1"/>
    <col min="7686" max="7936" width="9.140625" style="3"/>
    <col min="7937" max="7937" width="5.7109375" style="3" customWidth="1"/>
    <col min="7938" max="7938" width="43.5703125" style="3" customWidth="1"/>
    <col min="7939" max="7939" width="11.42578125" style="3" customWidth="1"/>
    <col min="7940" max="7941" width="18.5703125" style="3" customWidth="1"/>
    <col min="7942" max="8192" width="9.140625" style="3"/>
    <col min="8193" max="8193" width="5.7109375" style="3" customWidth="1"/>
    <col min="8194" max="8194" width="43.5703125" style="3" customWidth="1"/>
    <col min="8195" max="8195" width="11.42578125" style="3" customWidth="1"/>
    <col min="8196" max="8197" width="18.5703125" style="3" customWidth="1"/>
    <col min="8198" max="8448" width="9.140625" style="3"/>
    <col min="8449" max="8449" width="5.7109375" style="3" customWidth="1"/>
    <col min="8450" max="8450" width="43.5703125" style="3" customWidth="1"/>
    <col min="8451" max="8451" width="11.42578125" style="3" customWidth="1"/>
    <col min="8452" max="8453" width="18.5703125" style="3" customWidth="1"/>
    <col min="8454" max="8704" width="9.140625" style="3"/>
    <col min="8705" max="8705" width="5.7109375" style="3" customWidth="1"/>
    <col min="8706" max="8706" width="43.5703125" style="3" customWidth="1"/>
    <col min="8707" max="8707" width="11.42578125" style="3" customWidth="1"/>
    <col min="8708" max="8709" width="18.5703125" style="3" customWidth="1"/>
    <col min="8710" max="8960" width="9.140625" style="3"/>
    <col min="8961" max="8961" width="5.7109375" style="3" customWidth="1"/>
    <col min="8962" max="8962" width="43.5703125" style="3" customWidth="1"/>
    <col min="8963" max="8963" width="11.42578125" style="3" customWidth="1"/>
    <col min="8964" max="8965" width="18.5703125" style="3" customWidth="1"/>
    <col min="8966" max="9216" width="9.140625" style="3"/>
    <col min="9217" max="9217" width="5.7109375" style="3" customWidth="1"/>
    <col min="9218" max="9218" width="43.5703125" style="3" customWidth="1"/>
    <col min="9219" max="9219" width="11.42578125" style="3" customWidth="1"/>
    <col min="9220" max="9221" width="18.5703125" style="3" customWidth="1"/>
    <col min="9222" max="9472" width="9.140625" style="3"/>
    <col min="9473" max="9473" width="5.7109375" style="3" customWidth="1"/>
    <col min="9474" max="9474" width="43.5703125" style="3" customWidth="1"/>
    <col min="9475" max="9475" width="11.42578125" style="3" customWidth="1"/>
    <col min="9476" max="9477" width="18.5703125" style="3" customWidth="1"/>
    <col min="9478" max="9728" width="9.140625" style="3"/>
    <col min="9729" max="9729" width="5.7109375" style="3" customWidth="1"/>
    <col min="9730" max="9730" width="43.5703125" style="3" customWidth="1"/>
    <col min="9731" max="9731" width="11.42578125" style="3" customWidth="1"/>
    <col min="9732" max="9733" width="18.5703125" style="3" customWidth="1"/>
    <col min="9734" max="9984" width="9.140625" style="3"/>
    <col min="9985" max="9985" width="5.7109375" style="3" customWidth="1"/>
    <col min="9986" max="9986" width="43.5703125" style="3" customWidth="1"/>
    <col min="9987" max="9987" width="11.42578125" style="3" customWidth="1"/>
    <col min="9988" max="9989" width="18.5703125" style="3" customWidth="1"/>
    <col min="9990" max="10240" width="9.140625" style="3"/>
    <col min="10241" max="10241" width="5.7109375" style="3" customWidth="1"/>
    <col min="10242" max="10242" width="43.5703125" style="3" customWidth="1"/>
    <col min="10243" max="10243" width="11.42578125" style="3" customWidth="1"/>
    <col min="10244" max="10245" width="18.5703125" style="3" customWidth="1"/>
    <col min="10246" max="10496" width="9.140625" style="3"/>
    <col min="10497" max="10497" width="5.7109375" style="3" customWidth="1"/>
    <col min="10498" max="10498" width="43.5703125" style="3" customWidth="1"/>
    <col min="10499" max="10499" width="11.42578125" style="3" customWidth="1"/>
    <col min="10500" max="10501" width="18.5703125" style="3" customWidth="1"/>
    <col min="10502" max="10752" width="9.140625" style="3"/>
    <col min="10753" max="10753" width="5.7109375" style="3" customWidth="1"/>
    <col min="10754" max="10754" width="43.5703125" style="3" customWidth="1"/>
    <col min="10755" max="10755" width="11.42578125" style="3" customWidth="1"/>
    <col min="10756" max="10757" width="18.5703125" style="3" customWidth="1"/>
    <col min="10758" max="11008" width="9.140625" style="3"/>
    <col min="11009" max="11009" width="5.7109375" style="3" customWidth="1"/>
    <col min="11010" max="11010" width="43.5703125" style="3" customWidth="1"/>
    <col min="11011" max="11011" width="11.42578125" style="3" customWidth="1"/>
    <col min="11012" max="11013" width="18.5703125" style="3" customWidth="1"/>
    <col min="11014" max="11264" width="9.140625" style="3"/>
    <col min="11265" max="11265" width="5.7109375" style="3" customWidth="1"/>
    <col min="11266" max="11266" width="43.5703125" style="3" customWidth="1"/>
    <col min="11267" max="11267" width="11.42578125" style="3" customWidth="1"/>
    <col min="11268" max="11269" width="18.5703125" style="3" customWidth="1"/>
    <col min="11270" max="11520" width="9.140625" style="3"/>
    <col min="11521" max="11521" width="5.7109375" style="3" customWidth="1"/>
    <col min="11522" max="11522" width="43.5703125" style="3" customWidth="1"/>
    <col min="11523" max="11523" width="11.42578125" style="3" customWidth="1"/>
    <col min="11524" max="11525" width="18.5703125" style="3" customWidth="1"/>
    <col min="11526" max="11776" width="9.140625" style="3"/>
    <col min="11777" max="11777" width="5.7109375" style="3" customWidth="1"/>
    <col min="11778" max="11778" width="43.5703125" style="3" customWidth="1"/>
    <col min="11779" max="11779" width="11.42578125" style="3" customWidth="1"/>
    <col min="11780" max="11781" width="18.5703125" style="3" customWidth="1"/>
    <col min="11782" max="12032" width="9.140625" style="3"/>
    <col min="12033" max="12033" width="5.7109375" style="3" customWidth="1"/>
    <col min="12034" max="12034" width="43.5703125" style="3" customWidth="1"/>
    <col min="12035" max="12035" width="11.42578125" style="3" customWidth="1"/>
    <col min="12036" max="12037" width="18.5703125" style="3" customWidth="1"/>
    <col min="12038" max="12288" width="9.140625" style="3"/>
    <col min="12289" max="12289" width="5.7109375" style="3" customWidth="1"/>
    <col min="12290" max="12290" width="43.5703125" style="3" customWidth="1"/>
    <col min="12291" max="12291" width="11.42578125" style="3" customWidth="1"/>
    <col min="12292" max="12293" width="18.5703125" style="3" customWidth="1"/>
    <col min="12294" max="12544" width="9.140625" style="3"/>
    <col min="12545" max="12545" width="5.7109375" style="3" customWidth="1"/>
    <col min="12546" max="12546" width="43.5703125" style="3" customWidth="1"/>
    <col min="12547" max="12547" width="11.42578125" style="3" customWidth="1"/>
    <col min="12548" max="12549" width="18.5703125" style="3" customWidth="1"/>
    <col min="12550" max="12800" width="9.140625" style="3"/>
    <col min="12801" max="12801" width="5.7109375" style="3" customWidth="1"/>
    <col min="12802" max="12802" width="43.5703125" style="3" customWidth="1"/>
    <col min="12803" max="12803" width="11.42578125" style="3" customWidth="1"/>
    <col min="12804" max="12805" width="18.5703125" style="3" customWidth="1"/>
    <col min="12806" max="13056" width="9.140625" style="3"/>
    <col min="13057" max="13057" width="5.7109375" style="3" customWidth="1"/>
    <col min="13058" max="13058" width="43.5703125" style="3" customWidth="1"/>
    <col min="13059" max="13059" width="11.42578125" style="3" customWidth="1"/>
    <col min="13060" max="13061" width="18.5703125" style="3" customWidth="1"/>
    <col min="13062" max="13312" width="9.140625" style="3"/>
    <col min="13313" max="13313" width="5.7109375" style="3" customWidth="1"/>
    <col min="13314" max="13314" width="43.5703125" style="3" customWidth="1"/>
    <col min="13315" max="13315" width="11.42578125" style="3" customWidth="1"/>
    <col min="13316" max="13317" width="18.5703125" style="3" customWidth="1"/>
    <col min="13318" max="13568" width="9.140625" style="3"/>
    <col min="13569" max="13569" width="5.7109375" style="3" customWidth="1"/>
    <col min="13570" max="13570" width="43.5703125" style="3" customWidth="1"/>
    <col min="13571" max="13571" width="11.42578125" style="3" customWidth="1"/>
    <col min="13572" max="13573" width="18.5703125" style="3" customWidth="1"/>
    <col min="13574" max="13824" width="9.140625" style="3"/>
    <col min="13825" max="13825" width="5.7109375" style="3" customWidth="1"/>
    <col min="13826" max="13826" width="43.5703125" style="3" customWidth="1"/>
    <col min="13827" max="13827" width="11.42578125" style="3" customWidth="1"/>
    <col min="13828" max="13829" width="18.5703125" style="3" customWidth="1"/>
    <col min="13830" max="14080" width="9.140625" style="3"/>
    <col min="14081" max="14081" width="5.7109375" style="3" customWidth="1"/>
    <col min="14082" max="14082" width="43.5703125" style="3" customWidth="1"/>
    <col min="14083" max="14083" width="11.42578125" style="3" customWidth="1"/>
    <col min="14084" max="14085" width="18.5703125" style="3" customWidth="1"/>
    <col min="14086" max="14336" width="9.140625" style="3"/>
    <col min="14337" max="14337" width="5.7109375" style="3" customWidth="1"/>
    <col min="14338" max="14338" width="43.5703125" style="3" customWidth="1"/>
    <col min="14339" max="14339" width="11.42578125" style="3" customWidth="1"/>
    <col min="14340" max="14341" width="18.5703125" style="3" customWidth="1"/>
    <col min="14342" max="14592" width="9.140625" style="3"/>
    <col min="14593" max="14593" width="5.7109375" style="3" customWidth="1"/>
    <col min="14594" max="14594" width="43.5703125" style="3" customWidth="1"/>
    <col min="14595" max="14595" width="11.42578125" style="3" customWidth="1"/>
    <col min="14596" max="14597" width="18.5703125" style="3" customWidth="1"/>
    <col min="14598" max="14848" width="9.140625" style="3"/>
    <col min="14849" max="14849" width="5.7109375" style="3" customWidth="1"/>
    <col min="14850" max="14850" width="43.5703125" style="3" customWidth="1"/>
    <col min="14851" max="14851" width="11.42578125" style="3" customWidth="1"/>
    <col min="14852" max="14853" width="18.5703125" style="3" customWidth="1"/>
    <col min="14854" max="15104" width="9.140625" style="3"/>
    <col min="15105" max="15105" width="5.7109375" style="3" customWidth="1"/>
    <col min="15106" max="15106" width="43.5703125" style="3" customWidth="1"/>
    <col min="15107" max="15107" width="11.42578125" style="3" customWidth="1"/>
    <col min="15108" max="15109" width="18.5703125" style="3" customWidth="1"/>
    <col min="15110" max="15360" width="9.140625" style="3"/>
    <col min="15361" max="15361" width="5.7109375" style="3" customWidth="1"/>
    <col min="15362" max="15362" width="43.5703125" style="3" customWidth="1"/>
    <col min="15363" max="15363" width="11.42578125" style="3" customWidth="1"/>
    <col min="15364" max="15365" width="18.5703125" style="3" customWidth="1"/>
    <col min="15366" max="15616" width="9.140625" style="3"/>
    <col min="15617" max="15617" width="5.7109375" style="3" customWidth="1"/>
    <col min="15618" max="15618" width="43.5703125" style="3" customWidth="1"/>
    <col min="15619" max="15619" width="11.42578125" style="3" customWidth="1"/>
    <col min="15620" max="15621" width="18.5703125" style="3" customWidth="1"/>
    <col min="15622" max="15872" width="9.140625" style="3"/>
    <col min="15873" max="15873" width="5.7109375" style="3" customWidth="1"/>
    <col min="15874" max="15874" width="43.5703125" style="3" customWidth="1"/>
    <col min="15875" max="15875" width="11.42578125" style="3" customWidth="1"/>
    <col min="15876" max="15877" width="18.5703125" style="3" customWidth="1"/>
    <col min="15878" max="16128" width="9.140625" style="3"/>
    <col min="16129" max="16129" width="5.7109375" style="3" customWidth="1"/>
    <col min="16130" max="16130" width="43.5703125" style="3" customWidth="1"/>
    <col min="16131" max="16131" width="11.42578125" style="3" customWidth="1"/>
    <col min="16132" max="16133" width="18.5703125" style="3" customWidth="1"/>
    <col min="16134" max="16384" width="9.140625" style="3"/>
  </cols>
  <sheetData>
    <row r="1" spans="1:7" ht="46.5" customHeight="1" x14ac:dyDescent="0.25">
      <c r="A1" s="1"/>
      <c r="B1" s="1"/>
      <c r="C1" s="1"/>
      <c r="D1" s="54"/>
    </row>
    <row r="2" spans="1:7" ht="43.5" customHeight="1" x14ac:dyDescent="0.25">
      <c r="A2" s="55"/>
    </row>
    <row r="3" spans="1:7" ht="11.25" customHeight="1" x14ac:dyDescent="0.25">
      <c r="A3" s="1"/>
      <c r="B3" s="1"/>
      <c r="C3" s="1"/>
      <c r="D3" s="1"/>
      <c r="E3" s="1"/>
      <c r="F3" s="1"/>
      <c r="G3" s="1"/>
    </row>
    <row r="4" spans="1:7" ht="36.75" customHeight="1" x14ac:dyDescent="0.25">
      <c r="A4" s="56"/>
    </row>
    <row r="5" spans="1:7" ht="22.5" customHeight="1" x14ac:dyDescent="0.25">
      <c r="A5" s="57"/>
    </row>
    <row r="6" spans="1:7" ht="15.75" customHeight="1" x14ac:dyDescent="0.25">
      <c r="A6" s="86"/>
      <c r="B6" s="59"/>
      <c r="C6" s="59"/>
    </row>
    <row r="7" spans="1:7" ht="15.75" customHeight="1" x14ac:dyDescent="0.25">
      <c r="A7" s="1"/>
      <c r="B7" s="1"/>
      <c r="C7" s="1"/>
    </row>
    <row r="8" spans="1:7" ht="15.75" customHeight="1" x14ac:dyDescent="0.25">
      <c r="A8" s="58"/>
      <c r="B8" s="59"/>
      <c r="C8" s="59"/>
    </row>
    <row r="9" spans="1:7" ht="15.75" customHeight="1" x14ac:dyDescent="0.25">
      <c r="A9" s="1"/>
      <c r="B9" s="1"/>
      <c r="C9" s="1"/>
    </row>
    <row r="10" spans="1:7" ht="15.75" customHeight="1" x14ac:dyDescent="0.25">
      <c r="A10" s="58"/>
      <c r="B10" s="59"/>
      <c r="C10" s="59"/>
    </row>
    <row r="11" spans="1:7" ht="15.75" customHeight="1" x14ac:dyDescent="0.25">
      <c r="A11" s="1"/>
      <c r="B11" s="1"/>
      <c r="C11" s="1"/>
    </row>
    <row r="12" spans="1:7" ht="15.75" customHeight="1" x14ac:dyDescent="0.25">
      <c r="A12" s="58"/>
      <c r="B12" s="59"/>
      <c r="C12" s="59"/>
    </row>
    <row r="13" spans="1:7" ht="15.75" customHeight="1" x14ac:dyDescent="0.25">
      <c r="A13" s="1"/>
      <c r="B13" s="1"/>
      <c r="C13" s="1"/>
    </row>
    <row r="14" spans="1:7" ht="14.25" customHeight="1" x14ac:dyDescent="0.25">
      <c r="A14" s="1"/>
      <c r="B14" s="1"/>
      <c r="C14" s="1"/>
      <c r="D14" s="1"/>
      <c r="E14" s="99"/>
    </row>
    <row r="15" spans="1:7" ht="26.25" customHeight="1" x14ac:dyDescent="0.25">
      <c r="A15" s="60"/>
    </row>
    <row r="16" spans="1:7" ht="15.75" customHeight="1" x14ac:dyDescent="0.25">
      <c r="A16" s="59"/>
    </row>
    <row r="17" spans="1:5" ht="15.75" customHeight="1" x14ac:dyDescent="0.25">
      <c r="A17" s="9"/>
      <c r="B17" s="114"/>
      <c r="C17" s="9"/>
      <c r="D17" s="61"/>
    </row>
    <row r="18" spans="1:5" ht="60" customHeight="1" x14ac:dyDescent="0.25">
      <c r="A18" s="11" t="s">
        <v>741</v>
      </c>
      <c r="B18" s="12" t="s">
        <v>0</v>
      </c>
      <c r="C18" s="12" t="s">
        <v>344</v>
      </c>
      <c r="D18" s="12" t="s">
        <v>5</v>
      </c>
      <c r="E18" s="62" t="s">
        <v>501</v>
      </c>
    </row>
    <row r="19" spans="1:5" ht="25.5" x14ac:dyDescent="0.25">
      <c r="A19" s="101" t="s">
        <v>140</v>
      </c>
      <c r="B19" s="102" t="s">
        <v>742</v>
      </c>
      <c r="C19" s="16" t="s">
        <v>743</v>
      </c>
      <c r="D19" s="115">
        <v>0</v>
      </c>
      <c r="E19" s="116">
        <v>0</v>
      </c>
    </row>
    <row r="20" spans="1:5" ht="38.25" x14ac:dyDescent="0.25">
      <c r="A20" s="103" t="s">
        <v>505</v>
      </c>
      <c r="B20" s="104" t="s">
        <v>744</v>
      </c>
      <c r="C20" s="20" t="s">
        <v>745</v>
      </c>
      <c r="D20" s="106">
        <v>1.3823999999999999E-2</v>
      </c>
      <c r="E20" s="107">
        <v>1.4279999999999999E-2</v>
      </c>
    </row>
    <row r="21" spans="1:5" ht="51" x14ac:dyDescent="0.25">
      <c r="A21" s="103" t="s">
        <v>512</v>
      </c>
      <c r="B21" s="104" t="s">
        <v>746</v>
      </c>
      <c r="C21" s="20" t="s">
        <v>747</v>
      </c>
      <c r="D21" s="106">
        <v>4.0800000000000003E-3</v>
      </c>
      <c r="E21" s="107">
        <v>4.1159999999999999E-3</v>
      </c>
    </row>
    <row r="22" spans="1:5" ht="76.5" x14ac:dyDescent="0.25">
      <c r="A22" s="103" t="s">
        <v>519</v>
      </c>
      <c r="B22" s="104" t="s">
        <v>748</v>
      </c>
      <c r="C22" s="20" t="s">
        <v>749</v>
      </c>
      <c r="D22" s="106">
        <v>5.2319999999999997E-3</v>
      </c>
      <c r="E22" s="107">
        <v>5.2680000000000001E-3</v>
      </c>
    </row>
    <row r="23" spans="1:5" ht="38.25" x14ac:dyDescent="0.25">
      <c r="A23" s="103" t="s">
        <v>551</v>
      </c>
      <c r="B23" s="104" t="s">
        <v>750</v>
      </c>
      <c r="C23" s="20" t="s">
        <v>751</v>
      </c>
      <c r="D23" s="106">
        <v>1.7279999999999999E-3</v>
      </c>
      <c r="E23" s="107">
        <v>1.812E-3</v>
      </c>
    </row>
    <row r="24" spans="1:5" ht="76.5" x14ac:dyDescent="0.25">
      <c r="A24" s="103" t="s">
        <v>554</v>
      </c>
      <c r="B24" s="104" t="s">
        <v>752</v>
      </c>
      <c r="C24" s="20" t="s">
        <v>753</v>
      </c>
      <c r="D24" s="106">
        <v>1.5868280135861172E-3</v>
      </c>
      <c r="E24" s="107">
        <v>1.5976950703276351E-3</v>
      </c>
    </row>
    <row r="25" spans="1:5" ht="38.25" x14ac:dyDescent="0.25">
      <c r="A25" s="103" t="s">
        <v>563</v>
      </c>
      <c r="B25" s="104" t="s">
        <v>754</v>
      </c>
      <c r="C25" s="20" t="s">
        <v>755</v>
      </c>
      <c r="D25" s="106">
        <v>2.6675999999999998E-2</v>
      </c>
      <c r="E25" s="107">
        <v>2.7383999999999999E-2</v>
      </c>
    </row>
    <row r="26" spans="1:5" ht="76.5" x14ac:dyDescent="0.25">
      <c r="A26" s="103" t="s">
        <v>576</v>
      </c>
      <c r="B26" s="104" t="s">
        <v>756</v>
      </c>
      <c r="C26" s="20" t="s">
        <v>757</v>
      </c>
      <c r="D26" s="106">
        <v>0.53265519664900751</v>
      </c>
      <c r="E26" s="107">
        <v>0.35264870992112068</v>
      </c>
    </row>
    <row r="27" spans="1:5" ht="25.5" x14ac:dyDescent="0.25">
      <c r="A27" s="101" t="s">
        <v>232</v>
      </c>
      <c r="B27" s="102" t="s">
        <v>758</v>
      </c>
      <c r="C27" s="16" t="s">
        <v>759</v>
      </c>
      <c r="D27" s="115">
        <v>0</v>
      </c>
      <c r="E27" s="116">
        <v>0</v>
      </c>
    </row>
    <row r="28" spans="1:5" ht="38.25" x14ac:dyDescent="0.25">
      <c r="A28" s="103" t="s">
        <v>505</v>
      </c>
      <c r="B28" s="104" t="s">
        <v>760</v>
      </c>
      <c r="C28" s="20" t="s">
        <v>761</v>
      </c>
      <c r="D28" s="117">
        <v>56946238000</v>
      </c>
      <c r="E28" s="118">
        <v>56867705200</v>
      </c>
    </row>
    <row r="29" spans="1:5" ht="38.25" x14ac:dyDescent="0.25">
      <c r="A29" s="103" t="s">
        <v>505</v>
      </c>
      <c r="B29" s="104" t="s">
        <v>762</v>
      </c>
      <c r="C29" s="20" t="s">
        <v>763</v>
      </c>
      <c r="D29" s="117">
        <v>56946238000</v>
      </c>
      <c r="E29" s="118">
        <v>56867705200</v>
      </c>
    </row>
    <row r="30" spans="1:5" ht="38.25" x14ac:dyDescent="0.25">
      <c r="A30" s="103" t="s">
        <v>505</v>
      </c>
      <c r="B30" s="104" t="s">
        <v>764</v>
      </c>
      <c r="C30" s="20" t="s">
        <v>765</v>
      </c>
      <c r="D30" s="105">
        <v>5694623.7999999998</v>
      </c>
      <c r="E30" s="119">
        <v>5686770.5199999996</v>
      </c>
    </row>
    <row r="31" spans="1:5" ht="51" x14ac:dyDescent="0.25">
      <c r="A31" s="103" t="s">
        <v>512</v>
      </c>
      <c r="B31" s="104" t="s">
        <v>766</v>
      </c>
      <c r="C31" s="20" t="s">
        <v>767</v>
      </c>
      <c r="D31" s="117">
        <v>863137800</v>
      </c>
      <c r="E31" s="118">
        <v>78532800</v>
      </c>
    </row>
    <row r="32" spans="1:5" ht="38.25" x14ac:dyDescent="0.25">
      <c r="A32" s="103" t="s">
        <v>512</v>
      </c>
      <c r="B32" s="104" t="s">
        <v>768</v>
      </c>
      <c r="C32" s="20" t="s">
        <v>769</v>
      </c>
      <c r="D32" s="105">
        <v>86313.78</v>
      </c>
      <c r="E32" s="119">
        <v>7853.28</v>
      </c>
    </row>
    <row r="33" spans="1:7" ht="38.25" x14ac:dyDescent="0.25">
      <c r="A33" s="103" t="s">
        <v>512</v>
      </c>
      <c r="B33" s="104" t="s">
        <v>770</v>
      </c>
      <c r="C33" s="20" t="s">
        <v>771</v>
      </c>
      <c r="D33" s="117">
        <v>863137800</v>
      </c>
      <c r="E33" s="118">
        <v>78532800</v>
      </c>
    </row>
    <row r="34" spans="1:7" ht="38.25" x14ac:dyDescent="0.25">
      <c r="A34" s="103" t="s">
        <v>512</v>
      </c>
      <c r="B34" s="104" t="s">
        <v>772</v>
      </c>
      <c r="C34" s="20" t="s">
        <v>773</v>
      </c>
      <c r="D34" s="105">
        <v>92282.57</v>
      </c>
      <c r="E34" s="119">
        <v>10274.11</v>
      </c>
    </row>
    <row r="35" spans="1:7" ht="38.25" x14ac:dyDescent="0.25">
      <c r="A35" s="103" t="s">
        <v>512</v>
      </c>
      <c r="B35" s="104" t="s">
        <v>774</v>
      </c>
      <c r="C35" s="20" t="s">
        <v>775</v>
      </c>
      <c r="D35" s="117">
        <v>922825700</v>
      </c>
      <c r="E35" s="118">
        <v>102741100</v>
      </c>
    </row>
    <row r="36" spans="1:7" ht="38.25" x14ac:dyDescent="0.25">
      <c r="A36" s="103" t="s">
        <v>512</v>
      </c>
      <c r="B36" s="104" t="s">
        <v>776</v>
      </c>
      <c r="C36" s="20" t="s">
        <v>777</v>
      </c>
      <c r="D36" s="105">
        <v>-5968.79</v>
      </c>
      <c r="E36" s="119">
        <v>-2420.83</v>
      </c>
    </row>
    <row r="37" spans="1:7" ht="38.25" x14ac:dyDescent="0.25">
      <c r="A37" s="103" t="s">
        <v>512</v>
      </c>
      <c r="B37" s="104" t="s">
        <v>778</v>
      </c>
      <c r="C37" s="20" t="s">
        <v>779</v>
      </c>
      <c r="D37" s="117">
        <v>-59687900</v>
      </c>
      <c r="E37" s="118">
        <v>-24208300</v>
      </c>
    </row>
    <row r="38" spans="1:7" ht="51" x14ac:dyDescent="0.25">
      <c r="A38" s="103" t="s">
        <v>519</v>
      </c>
      <c r="B38" s="104" t="s">
        <v>780</v>
      </c>
      <c r="C38" s="20" t="s">
        <v>781</v>
      </c>
      <c r="D38" s="117">
        <v>57809375800</v>
      </c>
      <c r="E38" s="118">
        <v>56946238000</v>
      </c>
    </row>
    <row r="39" spans="1:7" ht="38.25" x14ac:dyDescent="0.25">
      <c r="A39" s="103" t="s">
        <v>519</v>
      </c>
      <c r="B39" s="104" t="s">
        <v>782</v>
      </c>
      <c r="C39" s="20" t="s">
        <v>783</v>
      </c>
      <c r="D39" s="117">
        <v>57809375800</v>
      </c>
      <c r="E39" s="118">
        <v>56946238000</v>
      </c>
    </row>
    <row r="40" spans="1:7" ht="38.25" x14ac:dyDescent="0.25">
      <c r="A40" s="103" t="s">
        <v>519</v>
      </c>
      <c r="B40" s="104" t="s">
        <v>784</v>
      </c>
      <c r="C40" s="20" t="s">
        <v>785</v>
      </c>
      <c r="D40" s="105">
        <v>5780937.5800000001</v>
      </c>
      <c r="E40" s="119">
        <v>5694623.7999999998</v>
      </c>
    </row>
    <row r="41" spans="1:7" ht="51" x14ac:dyDescent="0.25">
      <c r="A41" s="103" t="s">
        <v>551</v>
      </c>
      <c r="B41" s="104" t="s">
        <v>786</v>
      </c>
      <c r="C41" s="20" t="s">
        <v>787</v>
      </c>
      <c r="D41" s="106">
        <v>0.4005024371842465</v>
      </c>
      <c r="E41" s="107">
        <v>0.40648443537218387</v>
      </c>
    </row>
    <row r="42" spans="1:7" ht="51" x14ac:dyDescent="0.25">
      <c r="A42" s="103" t="s">
        <v>554</v>
      </c>
      <c r="B42" s="104" t="s">
        <v>788</v>
      </c>
      <c r="C42" s="20" t="s">
        <v>789</v>
      </c>
      <c r="D42" s="106">
        <v>0.98347399999999996</v>
      </c>
      <c r="E42" s="107">
        <v>0.98458500000000004</v>
      </c>
    </row>
    <row r="43" spans="1:7" ht="51" x14ac:dyDescent="0.25">
      <c r="A43" s="103" t="s">
        <v>563</v>
      </c>
      <c r="B43" s="104" t="s">
        <v>790</v>
      </c>
      <c r="C43" s="20" t="s">
        <v>791</v>
      </c>
      <c r="D43" s="106">
        <v>0.267594</v>
      </c>
      <c r="E43" s="107">
        <v>0.27159100000000003</v>
      </c>
    </row>
    <row r="44" spans="1:7" ht="51" x14ac:dyDescent="0.25">
      <c r="A44" s="103" t="s">
        <v>576</v>
      </c>
      <c r="B44" s="104" t="s">
        <v>792</v>
      </c>
      <c r="C44" s="20" t="s">
        <v>793</v>
      </c>
      <c r="D44" s="117">
        <v>223</v>
      </c>
      <c r="E44" s="118">
        <v>213</v>
      </c>
    </row>
    <row r="45" spans="1:7" ht="38.25" x14ac:dyDescent="0.25">
      <c r="A45" s="120" t="s">
        <v>583</v>
      </c>
      <c r="B45" s="121" t="s">
        <v>794</v>
      </c>
      <c r="C45" s="122" t="s">
        <v>795</v>
      </c>
      <c r="D45" s="123">
        <v>12017.57</v>
      </c>
      <c r="E45" s="124">
        <v>11829.55</v>
      </c>
    </row>
    <row r="46" spans="1:7" ht="12.75" customHeight="1" x14ac:dyDescent="0.25">
      <c r="A46" s="1"/>
      <c r="B46" s="1"/>
      <c r="C46" s="1"/>
      <c r="D46" s="1"/>
      <c r="E46" s="1"/>
      <c r="F46" s="1"/>
      <c r="G46" s="1"/>
    </row>
    <row r="47" spans="1:7" ht="15.75" customHeight="1" x14ac:dyDescent="0.25">
      <c r="A47" s="84"/>
    </row>
    <row r="48" spans="1:7" ht="75" customHeight="1" x14ac:dyDescent="0.25">
      <c r="A48" s="125"/>
    </row>
    <row r="49" spans="1:7" ht="75" customHeight="1" x14ac:dyDescent="0.25">
      <c r="A49" s="125"/>
    </row>
    <row r="50" spans="1:7" ht="11.25" customHeight="1" x14ac:dyDescent="0.2">
      <c r="A50" s="1"/>
      <c r="B50" s="126"/>
      <c r="C50" s="1"/>
      <c r="D50" s="1"/>
      <c r="E50" s="1"/>
      <c r="F50" s="1"/>
      <c r="G50" s="1"/>
    </row>
    <row r="51" spans="1:7" ht="14.25" customHeight="1" x14ac:dyDescent="0.25">
      <c r="A51" s="86"/>
      <c r="B51" s="58"/>
    </row>
    <row r="52" spans="1:7" ht="12" customHeight="1" x14ac:dyDescent="0.25">
      <c r="A52" s="87"/>
      <c r="B52" s="57"/>
    </row>
    <row r="53" spans="1:7" ht="15" customHeight="1" x14ac:dyDescent="0.25">
      <c r="A53" s="1"/>
      <c r="B53" s="1"/>
      <c r="C53" s="1"/>
      <c r="D53" s="1"/>
      <c r="E53" s="1"/>
      <c r="F53" s="1"/>
      <c r="G53" s="1"/>
    </row>
    <row r="54" spans="1:7" ht="15" customHeight="1" x14ac:dyDescent="0.25">
      <c r="A54" s="1"/>
      <c r="B54" s="1"/>
      <c r="C54" s="1"/>
      <c r="D54" s="1"/>
      <c r="E54" s="1"/>
      <c r="F54" s="1"/>
      <c r="G54" s="1"/>
    </row>
    <row r="55" spans="1:7" ht="15.75" customHeight="1" x14ac:dyDescent="0.25">
      <c r="A55" s="1"/>
      <c r="B55" s="1"/>
      <c r="C55" s="1"/>
      <c r="D55" s="1"/>
      <c r="E55" s="1"/>
      <c r="F55" s="1"/>
      <c r="G55" s="1"/>
    </row>
    <row r="56" spans="1:7" ht="15" customHeight="1" x14ac:dyDescent="0.25">
      <c r="A56" s="1"/>
      <c r="B56" s="1"/>
      <c r="C56" s="1"/>
      <c r="D56" s="1"/>
      <c r="E56" s="1"/>
      <c r="F56" s="1"/>
      <c r="G56" s="1"/>
    </row>
    <row r="57" spans="1:7" ht="15.75" customHeight="1" x14ac:dyDescent="0.25">
      <c r="A57" s="1"/>
      <c r="B57" s="1"/>
      <c r="C57" s="1"/>
      <c r="D57" s="1"/>
      <c r="E57" s="1"/>
      <c r="F57" s="1"/>
      <c r="G57" s="1"/>
    </row>
    <row r="58" spans="1:7" ht="15.75" customHeight="1" x14ac:dyDescent="0.25">
      <c r="A58" s="1"/>
      <c r="B58" s="1"/>
      <c r="C58" s="1"/>
      <c r="D58" s="1"/>
      <c r="E58" s="1"/>
      <c r="F58" s="1"/>
      <c r="G58" s="1"/>
    </row>
    <row r="59" spans="1:7" ht="15.75" customHeight="1" x14ac:dyDescent="0.25">
      <c r="A59" s="58"/>
      <c r="B59" s="58"/>
    </row>
    <row r="60" spans="1:7" ht="15.75" customHeight="1" x14ac:dyDescent="0.25">
      <c r="A60" s="1"/>
      <c r="B60" s="1"/>
      <c r="C60" s="1"/>
      <c r="D60" s="1"/>
      <c r="E60" s="1"/>
      <c r="F60" s="1"/>
      <c r="G60" s="1"/>
    </row>
  </sheetData>
  <printOptions horizontalCentered="1"/>
  <pageMargins left="0" right="0" top="0.5899999737739563" bottom="0.5899999737739563" header="0.5" footer="0.5"/>
  <pageSetup paperSize="9" orientation="portrait" r:id="rId1"/>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25A966C-2850-4792-B762-595D6AFE558C}">
  <sheetPr>
    <tabColor theme="5" tint="0.59999389629810485"/>
    <outlinePr summaryBelow="0"/>
    <pageSetUpPr fitToPage="1"/>
  </sheetPr>
  <dimension ref="A1:I108"/>
  <sheetViews>
    <sheetView showGridLines="0" showZeros="0" showOutlineSymbols="0" view="pageBreakPreview" zoomScale="115" zoomScaleNormal="100" zoomScaleSheetLayoutView="115" workbookViewId="0"/>
  </sheetViews>
  <sheetFormatPr defaultColWidth="9.140625" defaultRowHeight="12.75" x14ac:dyDescent="0.25"/>
  <cols>
    <col min="1" max="1" width="6.85546875" style="179" customWidth="1"/>
    <col min="2" max="2" width="37.7109375" style="179" customWidth="1"/>
    <col min="3" max="7" width="15.28515625" style="179" customWidth="1"/>
    <col min="8" max="16384" width="9.140625" style="179"/>
  </cols>
  <sheetData>
    <row r="1" spans="1:9" ht="61.5" customHeight="1" x14ac:dyDescent="0.25">
      <c r="A1" s="177"/>
      <c r="B1" s="177"/>
      <c r="C1" s="178"/>
    </row>
    <row r="2" spans="1:9" ht="18.75" customHeight="1" x14ac:dyDescent="0.25">
      <c r="A2" s="180"/>
    </row>
    <row r="3" spans="1:9" ht="39.75" customHeight="1" x14ac:dyDescent="0.25">
      <c r="A3" s="177"/>
      <c r="B3" s="178"/>
    </row>
    <row r="4" spans="1:9" ht="12.75" customHeight="1" x14ac:dyDescent="0.25">
      <c r="A4" s="177"/>
      <c r="B4" s="181"/>
    </row>
    <row r="5" spans="1:9" ht="14.25" customHeight="1" x14ac:dyDescent="0.25">
      <c r="A5" s="269">
        <v>1</v>
      </c>
      <c r="B5" s="272" t="s">
        <v>803</v>
      </c>
      <c r="C5" s="273"/>
      <c r="D5" s="182" t="s">
        <v>804</v>
      </c>
      <c r="E5" s="183"/>
    </row>
    <row r="6" spans="1:9" ht="13.5" customHeight="1" x14ac:dyDescent="0.25">
      <c r="A6" s="269"/>
      <c r="B6" s="274" t="s">
        <v>805</v>
      </c>
      <c r="C6" s="274"/>
      <c r="D6" s="184" t="s">
        <v>806</v>
      </c>
      <c r="E6" s="183"/>
    </row>
    <row r="7" spans="1:9" ht="13.5" customHeight="1" x14ac:dyDescent="0.25">
      <c r="A7" s="269">
        <v>2</v>
      </c>
      <c r="B7" s="270" t="s">
        <v>807</v>
      </c>
      <c r="C7" s="271"/>
      <c r="D7" s="182" t="s">
        <v>808</v>
      </c>
      <c r="E7" s="183"/>
    </row>
    <row r="8" spans="1:9" ht="14.25" customHeight="1" x14ac:dyDescent="0.25">
      <c r="A8" s="269"/>
      <c r="B8" s="271" t="s">
        <v>809</v>
      </c>
      <c r="C8" s="271"/>
      <c r="D8" s="184" t="s">
        <v>810</v>
      </c>
      <c r="E8" s="183"/>
    </row>
    <row r="9" spans="1:9" ht="13.5" customHeight="1" x14ac:dyDescent="0.25">
      <c r="A9" s="269">
        <v>3</v>
      </c>
      <c r="B9" s="270" t="s">
        <v>799</v>
      </c>
      <c r="C9" s="271"/>
      <c r="D9" s="182" t="s">
        <v>800</v>
      </c>
      <c r="E9" s="183"/>
    </row>
    <row r="10" spans="1:9" ht="13.5" customHeight="1" x14ac:dyDescent="0.25">
      <c r="A10" s="269"/>
      <c r="B10" s="186" t="s">
        <v>801</v>
      </c>
      <c r="C10" s="185"/>
      <c r="D10" s="184" t="s">
        <v>802</v>
      </c>
      <c r="E10" s="183"/>
    </row>
    <row r="11" spans="1:9" ht="13.5" customHeight="1" x14ac:dyDescent="0.25">
      <c r="A11" s="269">
        <v>4</v>
      </c>
      <c r="B11" s="187" t="s">
        <v>811</v>
      </c>
      <c r="C11" s="186"/>
      <c r="D11" s="188" t="s">
        <v>923</v>
      </c>
      <c r="E11" s="183"/>
    </row>
    <row r="12" spans="1:9" ht="13.5" customHeight="1" x14ac:dyDescent="0.25">
      <c r="A12" s="269"/>
      <c r="B12" s="186" t="s">
        <v>812</v>
      </c>
      <c r="C12" s="186"/>
      <c r="D12" s="189" t="s">
        <v>924</v>
      </c>
      <c r="E12" s="190"/>
    </row>
    <row r="13" spans="1:9" ht="6" customHeight="1" x14ac:dyDescent="0.25">
      <c r="A13" s="178"/>
      <c r="B13" s="191"/>
      <c r="C13" s="191"/>
      <c r="D13" s="192"/>
      <c r="E13" s="190"/>
    </row>
    <row r="14" spans="1:9" ht="8.25" customHeight="1" x14ac:dyDescent="0.25">
      <c r="A14" s="193"/>
      <c r="B14" s="183"/>
      <c r="C14" s="183"/>
      <c r="D14" s="183"/>
      <c r="E14" s="183"/>
      <c r="F14" s="183"/>
      <c r="G14" s="183"/>
      <c r="H14" s="183"/>
      <c r="I14" s="183"/>
    </row>
    <row r="15" spans="1:9" s="195" customFormat="1" ht="15" customHeight="1" x14ac:dyDescent="0.25">
      <c r="A15" s="194" t="s">
        <v>857</v>
      </c>
    </row>
    <row r="16" spans="1:9" s="195" customFormat="1" x14ac:dyDescent="0.25">
      <c r="A16" s="196" t="s">
        <v>858</v>
      </c>
    </row>
    <row r="17" spans="1:9" ht="12.75" customHeight="1" x14ac:dyDescent="0.25">
      <c r="A17" s="197"/>
      <c r="B17" s="183"/>
      <c r="C17" s="183"/>
      <c r="D17" s="183"/>
      <c r="E17" s="183"/>
      <c r="F17" s="183"/>
      <c r="G17" s="183"/>
      <c r="H17" s="183"/>
      <c r="I17" s="183"/>
    </row>
    <row r="18" spans="1:9" ht="15.75" customHeight="1" x14ac:dyDescent="0.25">
      <c r="A18" s="267" t="s">
        <v>734</v>
      </c>
      <c r="B18" s="268" t="s">
        <v>859</v>
      </c>
      <c r="C18" s="268"/>
      <c r="D18" s="268"/>
      <c r="E18" s="268"/>
      <c r="F18" s="268" t="s">
        <v>860</v>
      </c>
      <c r="G18" s="268"/>
      <c r="H18" s="183"/>
      <c r="I18" s="183"/>
    </row>
    <row r="19" spans="1:9" ht="23.25" customHeight="1" x14ac:dyDescent="0.25">
      <c r="A19" s="267"/>
      <c r="B19" s="268"/>
      <c r="C19" s="268"/>
      <c r="D19" s="268"/>
      <c r="E19" s="268"/>
      <c r="F19" s="198" t="s">
        <v>861</v>
      </c>
      <c r="G19" s="198" t="s">
        <v>862</v>
      </c>
      <c r="H19" s="183"/>
      <c r="I19" s="183"/>
    </row>
    <row r="20" spans="1:9" ht="25.5" customHeight="1" x14ac:dyDescent="0.25">
      <c r="A20" s="199" t="s">
        <v>140</v>
      </c>
      <c r="B20" s="200" t="s">
        <v>863</v>
      </c>
      <c r="C20" s="200"/>
      <c r="D20" s="200"/>
      <c r="E20" s="200"/>
      <c r="F20" s="200"/>
      <c r="G20" s="200"/>
      <c r="H20" s="183"/>
      <c r="I20" s="183"/>
    </row>
    <row r="21" spans="1:9" x14ac:dyDescent="0.25">
      <c r="A21" s="199">
        <v>1</v>
      </c>
      <c r="B21" s="200" t="s">
        <v>864</v>
      </c>
      <c r="C21" s="200"/>
      <c r="D21" s="200"/>
      <c r="E21" s="200"/>
      <c r="F21" s="200"/>
      <c r="G21" s="200"/>
      <c r="H21" s="183"/>
      <c r="I21" s="183"/>
    </row>
    <row r="22" spans="1:9" x14ac:dyDescent="0.25">
      <c r="A22" s="199">
        <v>2</v>
      </c>
      <c r="B22" s="200" t="s">
        <v>825</v>
      </c>
      <c r="C22" s="200"/>
      <c r="D22" s="200"/>
      <c r="E22" s="200"/>
      <c r="F22" s="200"/>
      <c r="G22" s="200"/>
      <c r="H22" s="183"/>
      <c r="I22" s="183"/>
    </row>
    <row r="23" spans="1:9" x14ac:dyDescent="0.25">
      <c r="A23" s="199" t="s">
        <v>232</v>
      </c>
      <c r="B23" s="200" t="s">
        <v>865</v>
      </c>
      <c r="C23" s="200"/>
      <c r="D23" s="200"/>
      <c r="E23" s="200"/>
      <c r="F23" s="200"/>
      <c r="G23" s="200"/>
      <c r="H23" s="183"/>
      <c r="I23" s="183"/>
    </row>
    <row r="24" spans="1:9" x14ac:dyDescent="0.25">
      <c r="A24" s="199">
        <v>1</v>
      </c>
      <c r="B24" s="200" t="s">
        <v>864</v>
      </c>
      <c r="C24" s="200"/>
      <c r="D24" s="200"/>
      <c r="E24" s="200"/>
      <c r="F24" s="200"/>
      <c r="G24" s="200"/>
      <c r="H24" s="183"/>
      <c r="I24" s="183"/>
    </row>
    <row r="25" spans="1:9" x14ac:dyDescent="0.25">
      <c r="A25" s="199">
        <v>2</v>
      </c>
      <c r="B25" s="200" t="s">
        <v>825</v>
      </c>
      <c r="C25" s="200"/>
      <c r="D25" s="200"/>
      <c r="E25" s="200"/>
      <c r="F25" s="200"/>
      <c r="G25" s="200"/>
      <c r="H25" s="183"/>
      <c r="I25" s="183"/>
    </row>
    <row r="26" spans="1:9" x14ac:dyDescent="0.25">
      <c r="A26" s="199" t="s">
        <v>602</v>
      </c>
      <c r="B26" s="200" t="s">
        <v>866</v>
      </c>
      <c r="C26" s="200"/>
      <c r="D26" s="200"/>
      <c r="E26" s="200"/>
      <c r="F26" s="200"/>
      <c r="G26" s="200"/>
      <c r="H26" s="183"/>
      <c r="I26" s="183"/>
    </row>
    <row r="27" spans="1:9" x14ac:dyDescent="0.25">
      <c r="A27" s="199">
        <v>1</v>
      </c>
      <c r="B27" s="200" t="s">
        <v>864</v>
      </c>
      <c r="C27" s="200"/>
      <c r="D27" s="200"/>
      <c r="E27" s="200"/>
      <c r="F27" s="200"/>
      <c r="G27" s="200"/>
      <c r="H27" s="183"/>
      <c r="I27" s="183"/>
    </row>
    <row r="28" spans="1:9" x14ac:dyDescent="0.25">
      <c r="A28" s="199">
        <v>2</v>
      </c>
      <c r="B28" s="200" t="s">
        <v>825</v>
      </c>
      <c r="C28" s="200"/>
      <c r="D28" s="200"/>
      <c r="E28" s="200"/>
      <c r="F28" s="200"/>
      <c r="G28" s="200"/>
      <c r="H28" s="183"/>
      <c r="I28" s="183"/>
    </row>
    <row r="29" spans="1:9" x14ac:dyDescent="0.25">
      <c r="A29" s="199" t="s">
        <v>605</v>
      </c>
      <c r="B29" s="200" t="s">
        <v>867</v>
      </c>
      <c r="C29" s="200"/>
      <c r="D29" s="200"/>
      <c r="E29" s="200"/>
      <c r="F29" s="200"/>
      <c r="G29" s="200"/>
      <c r="H29" s="183"/>
      <c r="I29" s="183"/>
    </row>
    <row r="30" spans="1:9" x14ac:dyDescent="0.25">
      <c r="A30" s="199">
        <v>1</v>
      </c>
      <c r="B30" s="200" t="s">
        <v>864</v>
      </c>
      <c r="C30" s="200"/>
      <c r="D30" s="200"/>
      <c r="E30" s="200"/>
      <c r="F30" s="200"/>
      <c r="G30" s="200"/>
      <c r="H30" s="183"/>
      <c r="I30" s="183"/>
    </row>
    <row r="31" spans="1:9" x14ac:dyDescent="0.25">
      <c r="A31" s="199">
        <v>2</v>
      </c>
      <c r="B31" s="200" t="s">
        <v>868</v>
      </c>
      <c r="C31" s="200"/>
      <c r="D31" s="200"/>
      <c r="E31" s="200"/>
      <c r="F31" s="200"/>
      <c r="G31" s="200"/>
      <c r="H31" s="183"/>
      <c r="I31" s="183"/>
    </row>
    <row r="32" spans="1:9" ht="9.75" customHeight="1" x14ac:dyDescent="0.25">
      <c r="A32" s="201"/>
      <c r="B32" s="202"/>
      <c r="C32" s="202"/>
      <c r="D32" s="202"/>
      <c r="E32" s="183"/>
      <c r="F32" s="183"/>
      <c r="G32" s="183"/>
      <c r="H32" s="183"/>
      <c r="I32" s="183"/>
    </row>
    <row r="33" spans="1:9" s="195" customFormat="1" x14ac:dyDescent="0.25">
      <c r="A33" s="203" t="s">
        <v>869</v>
      </c>
    </row>
    <row r="34" spans="1:9" s="195" customFormat="1" ht="10.5" customHeight="1" x14ac:dyDescent="0.25">
      <c r="A34" s="203"/>
    </row>
    <row r="35" spans="1:9" s="195" customFormat="1" x14ac:dyDescent="0.25">
      <c r="A35" s="196" t="s">
        <v>870</v>
      </c>
    </row>
    <row r="36" spans="1:9" x14ac:dyDescent="0.25">
      <c r="A36" s="197"/>
      <c r="B36" s="183"/>
      <c r="C36" s="183"/>
      <c r="D36" s="183"/>
      <c r="E36" s="183"/>
      <c r="F36" s="183"/>
      <c r="G36" s="183"/>
      <c r="H36" s="183"/>
      <c r="I36" s="183"/>
    </row>
    <row r="37" spans="1:9" ht="25.5" x14ac:dyDescent="0.25">
      <c r="A37" s="267" t="s">
        <v>734</v>
      </c>
      <c r="B37" s="268" t="s">
        <v>871</v>
      </c>
      <c r="C37" s="268" t="s">
        <v>872</v>
      </c>
      <c r="D37" s="268"/>
      <c r="E37" s="268" t="s">
        <v>873</v>
      </c>
      <c r="F37" s="268"/>
      <c r="G37" s="198" t="s">
        <v>874</v>
      </c>
      <c r="H37" s="183"/>
      <c r="I37" s="183"/>
    </row>
    <row r="38" spans="1:9" ht="15.75" customHeight="1" x14ac:dyDescent="0.25">
      <c r="A38" s="267"/>
      <c r="B38" s="268"/>
      <c r="C38" s="198" t="s">
        <v>875</v>
      </c>
      <c r="D38" s="198" t="s">
        <v>876</v>
      </c>
      <c r="E38" s="198" t="s">
        <v>875</v>
      </c>
      <c r="F38" s="198" t="s">
        <v>876</v>
      </c>
      <c r="G38" s="204"/>
      <c r="H38" s="183"/>
      <c r="I38" s="183"/>
    </row>
    <row r="39" spans="1:9" x14ac:dyDescent="0.25">
      <c r="A39" s="199" t="s">
        <v>350</v>
      </c>
      <c r="B39" s="205" t="s">
        <v>877</v>
      </c>
      <c r="C39" s="200"/>
      <c r="D39" s="200"/>
      <c r="E39" s="200"/>
      <c r="F39" s="200"/>
      <c r="G39" s="200"/>
      <c r="H39" s="183"/>
      <c r="I39" s="183"/>
    </row>
    <row r="40" spans="1:9" x14ac:dyDescent="0.25">
      <c r="A40" s="199"/>
      <c r="B40" s="205" t="s">
        <v>878</v>
      </c>
      <c r="C40" s="200"/>
      <c r="D40" s="200"/>
      <c r="E40" s="200"/>
      <c r="F40" s="200"/>
      <c r="G40" s="200"/>
      <c r="H40" s="183"/>
      <c r="I40" s="183"/>
    </row>
    <row r="41" spans="1:9" x14ac:dyDescent="0.25">
      <c r="A41" s="199"/>
      <c r="B41" s="205" t="s">
        <v>879</v>
      </c>
      <c r="C41" s="200"/>
      <c r="D41" s="200"/>
      <c r="E41" s="200"/>
      <c r="F41" s="200"/>
      <c r="G41" s="200"/>
      <c r="H41" s="183"/>
      <c r="I41" s="183"/>
    </row>
    <row r="42" spans="1:9" x14ac:dyDescent="0.25">
      <c r="A42" s="199"/>
      <c r="B42" s="205" t="s">
        <v>880</v>
      </c>
      <c r="C42" s="200"/>
      <c r="D42" s="200"/>
      <c r="E42" s="200"/>
      <c r="F42" s="200"/>
      <c r="G42" s="200"/>
      <c r="H42" s="183"/>
      <c r="I42" s="183"/>
    </row>
    <row r="43" spans="1:9" x14ac:dyDescent="0.25">
      <c r="A43" s="199" t="s">
        <v>367</v>
      </c>
      <c r="B43" s="205" t="s">
        <v>881</v>
      </c>
      <c r="C43" s="200"/>
      <c r="D43" s="200"/>
      <c r="E43" s="200"/>
      <c r="F43" s="200"/>
      <c r="G43" s="200"/>
      <c r="H43" s="183"/>
      <c r="I43" s="183"/>
    </row>
    <row r="44" spans="1:9" x14ac:dyDescent="0.25">
      <c r="A44" s="199" t="s">
        <v>386</v>
      </c>
      <c r="B44" s="205" t="s">
        <v>882</v>
      </c>
      <c r="C44" s="200"/>
      <c r="D44" s="200"/>
      <c r="E44" s="200"/>
      <c r="F44" s="200"/>
      <c r="G44" s="200"/>
      <c r="H44" s="183"/>
      <c r="I44" s="183"/>
    </row>
    <row r="45" spans="1:9" x14ac:dyDescent="0.25">
      <c r="A45" s="199" t="s">
        <v>393</v>
      </c>
      <c r="B45" s="205" t="s">
        <v>883</v>
      </c>
      <c r="C45" s="200"/>
      <c r="D45" s="200"/>
      <c r="E45" s="200"/>
      <c r="F45" s="200"/>
      <c r="G45" s="200"/>
      <c r="H45" s="183"/>
      <c r="I45" s="183"/>
    </row>
    <row r="46" spans="1:9" x14ac:dyDescent="0.25">
      <c r="A46" s="199" t="s">
        <v>400</v>
      </c>
      <c r="B46" s="205" t="s">
        <v>884</v>
      </c>
      <c r="C46" s="200"/>
      <c r="D46" s="200"/>
      <c r="E46" s="200"/>
      <c r="F46" s="200"/>
      <c r="G46" s="200"/>
      <c r="H46" s="183"/>
      <c r="I46" s="183"/>
    </row>
    <row r="47" spans="1:9" x14ac:dyDescent="0.25">
      <c r="A47" s="199" t="s">
        <v>403</v>
      </c>
      <c r="B47" s="205" t="s">
        <v>885</v>
      </c>
      <c r="C47" s="200"/>
      <c r="D47" s="200"/>
      <c r="E47" s="200"/>
      <c r="F47" s="200"/>
      <c r="G47" s="200"/>
      <c r="H47" s="183"/>
      <c r="I47" s="183"/>
    </row>
    <row r="48" spans="1:9" x14ac:dyDescent="0.25">
      <c r="A48" s="199" t="s">
        <v>412</v>
      </c>
      <c r="B48" s="205" t="s">
        <v>886</v>
      </c>
      <c r="C48" s="200"/>
      <c r="D48" s="200"/>
      <c r="E48" s="200"/>
      <c r="F48" s="200"/>
      <c r="G48" s="200"/>
      <c r="H48" s="183"/>
      <c r="I48" s="183"/>
    </row>
    <row r="49" spans="1:9" x14ac:dyDescent="0.25">
      <c r="A49" s="199" t="s">
        <v>415</v>
      </c>
      <c r="B49" s="205" t="s">
        <v>887</v>
      </c>
      <c r="C49" s="200"/>
      <c r="D49" s="200"/>
      <c r="E49" s="200"/>
      <c r="F49" s="200"/>
      <c r="G49" s="200"/>
      <c r="H49" s="183"/>
      <c r="I49" s="183"/>
    </row>
    <row r="50" spans="1:9" ht="25.5" x14ac:dyDescent="0.25">
      <c r="A50" s="268" t="s">
        <v>734</v>
      </c>
      <c r="B50" s="268" t="s">
        <v>888</v>
      </c>
      <c r="C50" s="268" t="s">
        <v>889</v>
      </c>
      <c r="D50" s="268"/>
      <c r="E50" s="268" t="s">
        <v>890</v>
      </c>
      <c r="F50" s="268"/>
      <c r="G50" s="198" t="s">
        <v>891</v>
      </c>
      <c r="H50" s="183"/>
      <c r="I50" s="183"/>
    </row>
    <row r="51" spans="1:9" ht="14.25" customHeight="1" x14ac:dyDescent="0.25">
      <c r="A51" s="268"/>
      <c r="B51" s="268"/>
      <c r="C51" s="198" t="s">
        <v>875</v>
      </c>
      <c r="D51" s="198" t="s">
        <v>876</v>
      </c>
      <c r="E51" s="198" t="s">
        <v>875</v>
      </c>
      <c r="F51" s="198" t="s">
        <v>876</v>
      </c>
      <c r="G51" s="204"/>
      <c r="H51" s="183"/>
      <c r="I51" s="183"/>
    </row>
    <row r="52" spans="1:9" ht="25.5" x14ac:dyDescent="0.25">
      <c r="A52" s="199" t="s">
        <v>420</v>
      </c>
      <c r="B52" s="205" t="s">
        <v>892</v>
      </c>
      <c r="C52" s="200"/>
      <c r="D52" s="200"/>
      <c r="E52" s="200"/>
      <c r="F52" s="200"/>
      <c r="G52" s="200"/>
      <c r="H52" s="183"/>
      <c r="I52" s="183"/>
    </row>
    <row r="53" spans="1:9" x14ac:dyDescent="0.25">
      <c r="A53" s="199" t="s">
        <v>423</v>
      </c>
      <c r="B53" s="205" t="s">
        <v>893</v>
      </c>
      <c r="C53" s="200"/>
      <c r="D53" s="200"/>
      <c r="E53" s="200"/>
      <c r="F53" s="200"/>
      <c r="G53" s="200"/>
      <c r="H53" s="183"/>
      <c r="I53" s="183"/>
    </row>
    <row r="54" spans="1:9" x14ac:dyDescent="0.25">
      <c r="A54" s="199" t="s">
        <v>492</v>
      </c>
      <c r="B54" s="205" t="s">
        <v>894</v>
      </c>
      <c r="C54" s="200"/>
      <c r="D54" s="200"/>
      <c r="E54" s="200"/>
      <c r="F54" s="200"/>
      <c r="G54" s="200"/>
      <c r="H54" s="183"/>
      <c r="I54" s="183"/>
    </row>
    <row r="55" spans="1:9" x14ac:dyDescent="0.25">
      <c r="A55" s="201"/>
      <c r="B55" s="202"/>
      <c r="C55" s="202"/>
      <c r="D55" s="202"/>
      <c r="E55" s="202"/>
      <c r="F55" s="202"/>
      <c r="G55" s="202"/>
      <c r="H55" s="183"/>
      <c r="I55" s="183"/>
    </row>
    <row r="56" spans="1:9" s="195" customFormat="1" x14ac:dyDescent="0.25">
      <c r="A56" s="203" t="s">
        <v>895</v>
      </c>
    </row>
    <row r="57" spans="1:9" ht="9.75" customHeight="1" x14ac:dyDescent="0.25">
      <c r="A57" s="206"/>
      <c r="B57" s="183"/>
      <c r="C57" s="183"/>
      <c r="D57" s="183"/>
      <c r="E57" s="183"/>
      <c r="F57" s="183"/>
      <c r="G57" s="183"/>
      <c r="H57" s="183"/>
      <c r="I57" s="183"/>
    </row>
    <row r="58" spans="1:9" s="195" customFormat="1" x14ac:dyDescent="0.25">
      <c r="A58" s="196" t="s">
        <v>896</v>
      </c>
    </row>
    <row r="59" spans="1:9" ht="9.75" customHeight="1" x14ac:dyDescent="0.25">
      <c r="A59" s="197"/>
      <c r="B59" s="183"/>
      <c r="C59" s="183"/>
      <c r="D59" s="183"/>
      <c r="E59" s="183"/>
      <c r="F59" s="183"/>
      <c r="G59" s="183"/>
      <c r="H59" s="183"/>
      <c r="I59" s="183"/>
    </row>
    <row r="60" spans="1:9" ht="26.25" customHeight="1" x14ac:dyDescent="0.25">
      <c r="A60" s="267" t="s">
        <v>734</v>
      </c>
      <c r="B60" s="268" t="s">
        <v>859</v>
      </c>
      <c r="C60" s="268" t="s">
        <v>889</v>
      </c>
      <c r="D60" s="268"/>
      <c r="E60" s="268" t="s">
        <v>873</v>
      </c>
      <c r="F60" s="268"/>
      <c r="G60" s="198" t="s">
        <v>897</v>
      </c>
      <c r="H60" s="183"/>
      <c r="I60" s="183"/>
    </row>
    <row r="61" spans="1:9" ht="14.25" customHeight="1" x14ac:dyDescent="0.25">
      <c r="A61" s="267"/>
      <c r="B61" s="268"/>
      <c r="C61" s="198" t="s">
        <v>875</v>
      </c>
      <c r="D61" s="198" t="s">
        <v>876</v>
      </c>
      <c r="E61" s="198" t="s">
        <v>875</v>
      </c>
      <c r="F61" s="198" t="s">
        <v>876</v>
      </c>
      <c r="G61" s="204"/>
      <c r="H61" s="183"/>
      <c r="I61" s="183"/>
    </row>
    <row r="62" spans="1:9" ht="25.5" x14ac:dyDescent="0.25">
      <c r="A62" s="199" t="s">
        <v>140</v>
      </c>
      <c r="B62" s="200" t="s">
        <v>898</v>
      </c>
      <c r="C62" s="200"/>
      <c r="D62" s="200"/>
      <c r="E62" s="200"/>
      <c r="F62" s="200"/>
      <c r="G62" s="200"/>
      <c r="H62" s="183"/>
      <c r="I62" s="183"/>
    </row>
    <row r="63" spans="1:9" x14ac:dyDescent="0.25">
      <c r="A63" s="199"/>
      <c r="B63" s="200" t="s">
        <v>899</v>
      </c>
      <c r="C63" s="200"/>
      <c r="D63" s="200"/>
      <c r="E63" s="200"/>
      <c r="F63" s="200"/>
      <c r="G63" s="200"/>
      <c r="H63" s="183"/>
      <c r="I63" s="183"/>
    </row>
    <row r="64" spans="1:9" x14ac:dyDescent="0.25">
      <c r="A64" s="199"/>
      <c r="B64" s="200" t="s">
        <v>883</v>
      </c>
      <c r="C64" s="200"/>
      <c r="D64" s="200"/>
      <c r="E64" s="200"/>
      <c r="F64" s="200"/>
      <c r="G64" s="200"/>
      <c r="H64" s="183"/>
      <c r="I64" s="183"/>
    </row>
    <row r="65" spans="1:9" x14ac:dyDescent="0.25">
      <c r="A65" s="199"/>
      <c r="B65" s="200" t="s">
        <v>900</v>
      </c>
      <c r="C65" s="200"/>
      <c r="D65" s="200"/>
      <c r="E65" s="200"/>
      <c r="F65" s="200"/>
      <c r="G65" s="200"/>
      <c r="H65" s="183"/>
      <c r="I65" s="183"/>
    </row>
    <row r="66" spans="1:9" x14ac:dyDescent="0.25">
      <c r="A66" s="199" t="s">
        <v>232</v>
      </c>
      <c r="B66" s="200" t="s">
        <v>901</v>
      </c>
      <c r="C66" s="200"/>
      <c r="D66" s="200"/>
      <c r="E66" s="200"/>
      <c r="F66" s="200"/>
      <c r="G66" s="200"/>
      <c r="H66" s="183"/>
      <c r="I66" s="183"/>
    </row>
    <row r="67" spans="1:9" x14ac:dyDescent="0.25">
      <c r="A67" s="199"/>
      <c r="B67" s="200" t="s">
        <v>902</v>
      </c>
      <c r="C67" s="200"/>
      <c r="D67" s="200"/>
      <c r="E67" s="200"/>
      <c r="F67" s="200"/>
      <c r="G67" s="200"/>
      <c r="H67" s="183"/>
      <c r="I67" s="183"/>
    </row>
    <row r="68" spans="1:9" x14ac:dyDescent="0.25">
      <c r="A68" s="199"/>
      <c r="B68" s="200" t="s">
        <v>903</v>
      </c>
      <c r="C68" s="200"/>
      <c r="D68" s="200"/>
      <c r="E68" s="200"/>
      <c r="F68" s="200"/>
      <c r="G68" s="200"/>
      <c r="H68" s="183"/>
      <c r="I68" s="183"/>
    </row>
    <row r="69" spans="1:9" ht="25.5" x14ac:dyDescent="0.25">
      <c r="A69" s="199" t="s">
        <v>602</v>
      </c>
      <c r="B69" s="200" t="s">
        <v>904</v>
      </c>
      <c r="C69" s="200"/>
      <c r="D69" s="200"/>
      <c r="E69" s="200"/>
      <c r="F69" s="200"/>
      <c r="G69" s="200"/>
      <c r="H69" s="183"/>
      <c r="I69" s="183"/>
    </row>
    <row r="70" spans="1:9" ht="25.5" x14ac:dyDescent="0.25">
      <c r="A70" s="199" t="s">
        <v>605</v>
      </c>
      <c r="B70" s="200" t="s">
        <v>905</v>
      </c>
      <c r="C70" s="200"/>
      <c r="D70" s="200"/>
      <c r="E70" s="200"/>
      <c r="F70" s="200"/>
      <c r="G70" s="200"/>
      <c r="H70" s="183"/>
      <c r="I70" s="183"/>
    </row>
    <row r="71" spans="1:9" x14ac:dyDescent="0.25">
      <c r="A71" s="200"/>
      <c r="B71" s="200" t="s">
        <v>906</v>
      </c>
      <c r="C71" s="200"/>
      <c r="D71" s="200"/>
      <c r="E71" s="200"/>
      <c r="F71" s="200"/>
      <c r="G71" s="200"/>
      <c r="H71" s="183"/>
      <c r="I71" s="183"/>
    </row>
    <row r="72" spans="1:9" ht="25.5" x14ac:dyDescent="0.25">
      <c r="A72" s="200"/>
      <c r="B72" s="200" t="s">
        <v>907</v>
      </c>
      <c r="C72" s="200"/>
      <c r="D72" s="200"/>
      <c r="E72" s="200"/>
      <c r="F72" s="200"/>
      <c r="G72" s="200"/>
      <c r="H72" s="183"/>
      <c r="I72" s="183"/>
    </row>
    <row r="73" spans="1:9" ht="9" customHeight="1" x14ac:dyDescent="0.25">
      <c r="A73" s="202"/>
      <c r="B73" s="202"/>
      <c r="C73" s="202"/>
      <c r="D73" s="202"/>
      <c r="E73" s="202"/>
      <c r="F73" s="202"/>
      <c r="G73" s="202"/>
      <c r="H73" s="183"/>
      <c r="I73" s="183"/>
    </row>
    <row r="74" spans="1:9" s="195" customFormat="1" x14ac:dyDescent="0.25">
      <c r="A74" s="203" t="s">
        <v>908</v>
      </c>
    </row>
    <row r="75" spans="1:9" ht="8.25" customHeight="1" x14ac:dyDescent="0.25">
      <c r="A75" s="206"/>
      <c r="B75" s="183"/>
      <c r="C75" s="183"/>
      <c r="D75" s="183"/>
      <c r="E75" s="183"/>
      <c r="F75" s="183"/>
      <c r="G75" s="183"/>
      <c r="H75" s="183"/>
      <c r="I75" s="183"/>
    </row>
    <row r="76" spans="1:9" s="195" customFormat="1" x14ac:dyDescent="0.25">
      <c r="A76" s="196" t="s">
        <v>909</v>
      </c>
    </row>
    <row r="77" spans="1:9" x14ac:dyDescent="0.25">
      <c r="A77" s="197"/>
      <c r="B77" s="183"/>
      <c r="C77" s="183"/>
      <c r="D77" s="183"/>
      <c r="E77" s="183"/>
      <c r="F77" s="183"/>
      <c r="G77" s="183"/>
      <c r="H77" s="183"/>
      <c r="I77" s="183"/>
    </row>
    <row r="78" spans="1:9" ht="48.75" customHeight="1" x14ac:dyDescent="0.25">
      <c r="A78" s="267" t="s">
        <v>734</v>
      </c>
      <c r="B78" s="268" t="s">
        <v>910</v>
      </c>
      <c r="C78" s="198" t="s">
        <v>911</v>
      </c>
      <c r="D78" s="198"/>
      <c r="E78" s="198" t="s">
        <v>912</v>
      </c>
      <c r="F78" s="198"/>
      <c r="G78" s="198" t="s">
        <v>913</v>
      </c>
      <c r="I78" s="183"/>
    </row>
    <row r="79" spans="1:9" ht="13.5" customHeight="1" x14ac:dyDescent="0.25">
      <c r="A79" s="267"/>
      <c r="B79" s="268"/>
      <c r="C79" s="198" t="s">
        <v>875</v>
      </c>
      <c r="D79" s="198" t="s">
        <v>876</v>
      </c>
      <c r="E79" s="198" t="s">
        <v>875</v>
      </c>
      <c r="F79" s="198" t="s">
        <v>876</v>
      </c>
      <c r="G79" s="204"/>
      <c r="I79" s="183"/>
    </row>
    <row r="80" spans="1:9" x14ac:dyDescent="0.25">
      <c r="A80" s="199" t="s">
        <v>140</v>
      </c>
      <c r="B80" s="200" t="s">
        <v>914</v>
      </c>
      <c r="C80" s="200"/>
      <c r="D80" s="200"/>
      <c r="E80" s="200"/>
      <c r="F80" s="200"/>
      <c r="G80" s="200"/>
      <c r="I80" s="183"/>
    </row>
    <row r="81" spans="1:9" x14ac:dyDescent="0.25">
      <c r="A81" s="199">
        <v>1</v>
      </c>
      <c r="B81" s="200"/>
      <c r="C81" s="200"/>
      <c r="D81" s="200"/>
      <c r="E81" s="200"/>
      <c r="F81" s="200"/>
      <c r="G81" s="200"/>
      <c r="I81" s="183"/>
    </row>
    <row r="82" spans="1:9" x14ac:dyDescent="0.25">
      <c r="A82" s="199"/>
      <c r="B82" s="200" t="s">
        <v>915</v>
      </c>
      <c r="C82" s="200"/>
      <c r="D82" s="200"/>
      <c r="E82" s="200"/>
      <c r="F82" s="200"/>
      <c r="G82" s="200"/>
      <c r="I82" s="183"/>
    </row>
    <row r="83" spans="1:9" x14ac:dyDescent="0.25">
      <c r="A83" s="199" t="s">
        <v>232</v>
      </c>
      <c r="B83" s="200" t="s">
        <v>916</v>
      </c>
      <c r="C83" s="200"/>
      <c r="D83" s="200"/>
      <c r="E83" s="200"/>
      <c r="F83" s="200"/>
      <c r="G83" s="200"/>
      <c r="I83" s="183"/>
    </row>
    <row r="84" spans="1:9" x14ac:dyDescent="0.25">
      <c r="A84" s="199">
        <v>1</v>
      </c>
      <c r="B84" s="200"/>
      <c r="C84" s="200"/>
      <c r="D84" s="200"/>
      <c r="E84" s="200"/>
      <c r="F84" s="200"/>
      <c r="G84" s="200"/>
      <c r="I84" s="183"/>
    </row>
    <row r="85" spans="1:9" x14ac:dyDescent="0.25">
      <c r="A85" s="199"/>
      <c r="B85" s="200" t="s">
        <v>915</v>
      </c>
      <c r="C85" s="200"/>
      <c r="D85" s="200"/>
      <c r="E85" s="200"/>
      <c r="F85" s="200"/>
      <c r="G85" s="200"/>
      <c r="I85" s="183"/>
    </row>
    <row r="86" spans="1:9" x14ac:dyDescent="0.25">
      <c r="A86" s="199" t="s">
        <v>602</v>
      </c>
      <c r="B86" s="200" t="s">
        <v>917</v>
      </c>
      <c r="C86" s="200"/>
      <c r="D86" s="200"/>
      <c r="E86" s="200"/>
      <c r="F86" s="200"/>
      <c r="G86" s="200"/>
      <c r="I86" s="183"/>
    </row>
    <row r="87" spans="1:9" x14ac:dyDescent="0.25">
      <c r="A87" s="199">
        <v>1</v>
      </c>
      <c r="B87" s="200"/>
      <c r="C87" s="200"/>
      <c r="D87" s="200"/>
      <c r="E87" s="200"/>
      <c r="F87" s="200"/>
      <c r="G87" s="200"/>
      <c r="I87" s="183"/>
    </row>
    <row r="88" spans="1:9" x14ac:dyDescent="0.25">
      <c r="A88" s="199"/>
      <c r="B88" s="200" t="s">
        <v>915</v>
      </c>
      <c r="C88" s="200"/>
      <c r="D88" s="200"/>
      <c r="E88" s="200"/>
      <c r="F88" s="200"/>
      <c r="G88" s="200"/>
      <c r="I88" s="183"/>
    </row>
    <row r="89" spans="1:9" x14ac:dyDescent="0.25">
      <c r="A89" s="199" t="s">
        <v>605</v>
      </c>
      <c r="B89" s="200" t="s">
        <v>918</v>
      </c>
      <c r="C89" s="200"/>
      <c r="D89" s="200"/>
      <c r="E89" s="200"/>
      <c r="F89" s="200"/>
      <c r="G89" s="200"/>
      <c r="I89" s="183"/>
    </row>
    <row r="90" spans="1:9" x14ac:dyDescent="0.25">
      <c r="A90" s="199">
        <v>1</v>
      </c>
      <c r="B90" s="200"/>
      <c r="C90" s="200"/>
      <c r="D90" s="200"/>
      <c r="E90" s="200"/>
      <c r="F90" s="200"/>
      <c r="G90" s="200"/>
      <c r="I90" s="183"/>
    </row>
    <row r="91" spans="1:9" x14ac:dyDescent="0.25">
      <c r="A91" s="199"/>
      <c r="B91" s="200" t="s">
        <v>915</v>
      </c>
      <c r="C91" s="200"/>
      <c r="D91" s="200"/>
      <c r="E91" s="200"/>
      <c r="F91" s="200"/>
      <c r="G91" s="200"/>
      <c r="I91" s="183"/>
    </row>
    <row r="92" spans="1:9" x14ac:dyDescent="0.25">
      <c r="A92" s="199" t="s">
        <v>612</v>
      </c>
      <c r="B92" s="200" t="s">
        <v>919</v>
      </c>
      <c r="C92" s="200"/>
      <c r="D92" s="200"/>
      <c r="E92" s="200"/>
      <c r="F92" s="200"/>
      <c r="G92" s="200"/>
      <c r="I92" s="183"/>
    </row>
    <row r="93" spans="1:9" x14ac:dyDescent="0.25">
      <c r="A93" s="199">
        <v>1</v>
      </c>
      <c r="B93" s="200"/>
      <c r="C93" s="200"/>
      <c r="D93" s="200"/>
      <c r="E93" s="200"/>
      <c r="F93" s="200"/>
      <c r="G93" s="200"/>
      <c r="I93" s="183"/>
    </row>
    <row r="94" spans="1:9" x14ac:dyDescent="0.25">
      <c r="A94" s="199"/>
      <c r="B94" s="200" t="s">
        <v>915</v>
      </c>
      <c r="C94" s="200"/>
      <c r="D94" s="200"/>
      <c r="E94" s="200"/>
      <c r="F94" s="200"/>
      <c r="G94" s="200"/>
      <c r="I94" s="183"/>
    </row>
    <row r="95" spans="1:9" x14ac:dyDescent="0.25">
      <c r="A95" s="199" t="s">
        <v>334</v>
      </c>
      <c r="B95" s="200" t="s">
        <v>920</v>
      </c>
      <c r="C95" s="200"/>
      <c r="D95" s="200"/>
      <c r="E95" s="200"/>
      <c r="F95" s="200"/>
      <c r="G95" s="200"/>
      <c r="I95" s="183"/>
    </row>
    <row r="96" spans="1:9" x14ac:dyDescent="0.25">
      <c r="A96" s="199">
        <v>1</v>
      </c>
      <c r="B96" s="200"/>
      <c r="C96" s="200"/>
      <c r="D96" s="200"/>
      <c r="E96" s="200"/>
      <c r="F96" s="200"/>
      <c r="G96" s="200"/>
      <c r="I96" s="183"/>
    </row>
    <row r="97" spans="1:9" x14ac:dyDescent="0.25">
      <c r="A97" s="199"/>
      <c r="B97" s="200" t="s">
        <v>915</v>
      </c>
      <c r="C97" s="200"/>
      <c r="D97" s="200"/>
      <c r="E97" s="200"/>
      <c r="F97" s="200"/>
      <c r="G97" s="200"/>
      <c r="I97" s="183"/>
    </row>
    <row r="98" spans="1:9" x14ac:dyDescent="0.25">
      <c r="A98" s="199" t="s">
        <v>617</v>
      </c>
      <c r="B98" s="200" t="s">
        <v>921</v>
      </c>
      <c r="C98" s="200"/>
      <c r="D98" s="200"/>
      <c r="E98" s="200"/>
      <c r="F98" s="200"/>
      <c r="G98" s="200"/>
      <c r="I98" s="183"/>
    </row>
    <row r="99" spans="1:9" ht="4.5" customHeight="1" x14ac:dyDescent="0.25">
      <c r="A99" s="201"/>
      <c r="B99" s="202"/>
      <c r="C99" s="202"/>
      <c r="D99" s="202"/>
      <c r="E99" s="202"/>
      <c r="F99" s="202"/>
      <c r="G99" s="202"/>
      <c r="H99" s="202"/>
      <c r="I99" s="183"/>
    </row>
    <row r="100" spans="1:9" s="195" customFormat="1" x14ac:dyDescent="0.25">
      <c r="A100" s="203" t="s">
        <v>895</v>
      </c>
    </row>
    <row r="101" spans="1:9" ht="3" customHeight="1" x14ac:dyDescent="0.25">
      <c r="A101" s="183"/>
      <c r="B101" s="183"/>
      <c r="C101" s="183"/>
      <c r="D101" s="183"/>
      <c r="E101" s="183"/>
      <c r="F101" s="183"/>
      <c r="G101" s="183"/>
      <c r="H101" s="183"/>
      <c r="I101" s="183"/>
    </row>
    <row r="102" spans="1:9" s="210" customFormat="1" ht="49.5" customHeight="1" x14ac:dyDescent="0.25">
      <c r="A102" s="207"/>
      <c r="B102" s="263"/>
      <c r="C102" s="263"/>
      <c r="D102" s="208"/>
      <c r="E102" s="264"/>
      <c r="F102" s="263"/>
      <c r="G102" s="263"/>
      <c r="H102" s="209"/>
      <c r="I102" s="208"/>
    </row>
    <row r="103" spans="1:9" s="210" customFormat="1" ht="27" customHeight="1" x14ac:dyDescent="0.25">
      <c r="A103" s="211"/>
      <c r="B103" s="263"/>
      <c r="C103" s="263"/>
      <c r="D103" s="208"/>
      <c r="E103" s="208"/>
      <c r="F103" s="208"/>
      <c r="G103" s="208"/>
      <c r="H103" s="208"/>
      <c r="I103" s="208"/>
    </row>
    <row r="104" spans="1:9" s="210" customFormat="1" ht="27" customHeight="1" x14ac:dyDescent="0.25">
      <c r="A104" s="211"/>
      <c r="B104" s="207"/>
      <c r="C104" s="207"/>
      <c r="D104" s="208"/>
      <c r="E104" s="208"/>
      <c r="F104" s="208"/>
      <c r="G104" s="208"/>
      <c r="H104" s="208"/>
      <c r="I104" s="208"/>
    </row>
    <row r="105" spans="1:9" s="210" customFormat="1" ht="27" customHeight="1" x14ac:dyDescent="0.25">
      <c r="A105" s="211"/>
      <c r="B105" s="207"/>
      <c r="C105" s="207"/>
      <c r="D105" s="208"/>
      <c r="E105" s="208"/>
      <c r="F105" s="208"/>
      <c r="G105" s="208"/>
      <c r="H105" s="208"/>
      <c r="I105" s="208"/>
    </row>
    <row r="106" spans="1:9" s="210" customFormat="1" x14ac:dyDescent="0.25">
      <c r="A106" s="208"/>
      <c r="B106" s="208"/>
      <c r="C106" s="208"/>
      <c r="D106" s="208"/>
      <c r="E106" s="208"/>
      <c r="F106" s="208"/>
      <c r="G106" s="208"/>
      <c r="H106" s="208"/>
      <c r="I106" s="208"/>
    </row>
    <row r="107" spans="1:9" s="210" customFormat="1" x14ac:dyDescent="0.25">
      <c r="A107" s="208"/>
      <c r="B107" s="208"/>
      <c r="C107" s="208"/>
      <c r="D107" s="208"/>
      <c r="E107" s="208"/>
      <c r="F107" s="208"/>
      <c r="G107" s="208"/>
      <c r="H107" s="208"/>
      <c r="I107" s="208"/>
    </row>
    <row r="108" spans="1:9" s="212" customFormat="1" ht="30" customHeight="1" x14ac:dyDescent="0.25">
      <c r="B108" s="265" t="s">
        <v>855</v>
      </c>
      <c r="C108" s="265"/>
      <c r="D108" s="266" t="s">
        <v>922</v>
      </c>
      <c r="E108" s="266"/>
      <c r="F108" s="266"/>
      <c r="G108" s="266"/>
      <c r="H108" s="213"/>
    </row>
  </sheetData>
  <mergeCells count="31">
    <mergeCell ref="F18:G18"/>
    <mergeCell ref="A5:A6"/>
    <mergeCell ref="B5:C5"/>
    <mergeCell ref="B6:C6"/>
    <mergeCell ref="A7:A8"/>
    <mergeCell ref="B7:C7"/>
    <mergeCell ref="B8:C8"/>
    <mergeCell ref="A9:A10"/>
    <mergeCell ref="B9:C9"/>
    <mergeCell ref="A11:A12"/>
    <mergeCell ref="A18:A19"/>
    <mergeCell ref="B18:E19"/>
    <mergeCell ref="A37:A38"/>
    <mergeCell ref="B37:B38"/>
    <mergeCell ref="C37:D37"/>
    <mergeCell ref="E37:F37"/>
    <mergeCell ref="A50:A51"/>
    <mergeCell ref="B50:B51"/>
    <mergeCell ref="C50:D50"/>
    <mergeCell ref="E50:F50"/>
    <mergeCell ref="A60:A61"/>
    <mergeCell ref="B60:B61"/>
    <mergeCell ref="C60:D60"/>
    <mergeCell ref="E60:F60"/>
    <mergeCell ref="A78:A79"/>
    <mergeCell ref="B78:B79"/>
    <mergeCell ref="B102:C102"/>
    <mergeCell ref="E102:G102"/>
    <mergeCell ref="B103:C103"/>
    <mergeCell ref="B108:C108"/>
    <mergeCell ref="D108:G108"/>
  </mergeCells>
  <printOptions horizontalCentered="1"/>
  <pageMargins left="0.61" right="0.5" top="0.39" bottom="0.41" header="0.56999999999999995" footer="0.56000000000000005"/>
  <pageSetup paperSize="9" scale="75" fitToHeight="0" orientation="portrait" r:id="rId1"/>
  <drawing r:id="rId2"/>
</worksheet>
</file>

<file path=_xmlsignatures/_rels/origin.sigs.rels><?xml version="1.0" encoding="UTF-8" standalone="yes"?>
<Relationships xmlns="http://schemas.openxmlformats.org/package/2006/relationships"><Relationship Id="rId2" Type="http://schemas.openxmlformats.org/package/2006/relationships/digital-signature/signature" Target="sig2.xml"/><Relationship Id="rId1" Type="http://schemas.openxmlformats.org/package/2006/relationships/digital-signature/signature" Target="sig1.xml"/></Relationships>
</file>

<file path=_xmlsignatures/sig1.xml><?xml version="1.0" encoding="utf-8"?>
<Signature xmlns="http://www.w3.org/2000/09/xmldsig#" Id="idPackageSignature">
  <SignedInfo>
    <CanonicalizationMethod Algorithm="http://www.w3.org/TR/2001/REC-xml-c14n-20010315"/>
    <SignatureMethod Algorithm="http://www.w3.org/2001/04/xmldsig-more#rsa-sha256"/>
    <Reference Type="http://www.w3.org/2000/09/xmldsig#Object" URI="#idPackageObject">
      <DigestMethod Algorithm="http://www.w3.org/2001/04/xmlenc#sha256"/>
      <DigestValue>Ws3/Apcz7o2zkZ3Rb3y5BXf43pbaY/rk8NjngHBIBhY=</DigestValue>
    </Reference>
    <Reference Type="http://www.w3.org/2000/09/xmldsig#Object" URI="#idOfficeObject">
      <DigestMethod Algorithm="http://www.w3.org/2001/04/xmlenc#sha256"/>
      <DigestValue>YdOUr6CoU/EyVSRbKrjF/odC2UX9Cq3VD0w0y3kbxSk=</DigestValue>
    </Reference>
    <Reference Type="http://uri.etsi.org/01903#SignedProperties" URI="#idSignedProperties">
      <Transforms>
        <Transform Algorithm="http://www.w3.org/TR/2001/REC-xml-c14n-20010315"/>
      </Transforms>
      <DigestMethod Algorithm="http://www.w3.org/2001/04/xmlenc#sha256"/>
      <DigestValue>WRx1HzrIZpySVQuKI+2UOg46E1eOwMjY/1X4adEJ/uY=</DigestValue>
    </Reference>
  </SignedInfo>
  <SignatureValue>PexnqczY3jSPkKK1oUqX6I7bnb9s1d+B2EiPw2rlQ2wmbp/iRmod578vMoNjv4S087MzOqeeFx42
IuRhbX8eXIxx2nH7rmmWeqyCAQP6PdC9day0rL6Y1cwJZj0Ikli3WXxFBq4TbKnCoZCSrcoF7mxm
ZnBg1PfiisZeR16PpyWEl0aYSavul3AeIFtYanVyQ+Dos6i3c8LIBUGfrUIMx95INZwTsQqtoVIn
vyy04YH9zalVMHfVnEoIgqAZpnhVihArn1WO68Ru3BHGGKxVeRUF5o4FAm/92Q+kb5bhOa/aZJ9J
bA37eo1EN94R44QznbrQjm9Xe1b6GMrXJIHkww==</SignatureValue>
  <KeyInfo>
    <X509Data>
      <X509Certificate>MIIE6DCCA9CgAwIBAgIQVAESePoMaofVbiiVfO1rHDANBgkqhkiG9w0BAQsFADArMQ0wCwYDVQQDDARJLUNBMQ0wCwYDVQQKDARJLUNBMQswCQYDVQQGEwJWTjAeFw0yNDA1MDkxMTU5MzFaFw0yNTExMDgxMTU5MzFaMIHbMQswCQYDVQQGEwJWTjESMBAGA1UECAwJSMOgIE7hu5lpMUswSQYDVQQKDEJOR8OCTiBIw4BORyBUSMavxqBORyBN4bqgSSBD4buUIFBI4bqmTiBOR0/huqBJIFRIxq/GoE5HIFZJ4buGVCBOQU0xSzBJBgNVBAMMQk5Hw4JOIEjDgE5HIFRIxq/GoE5HIE3huqBJIEPhu5QgUEjhuqZOIE5HT+G6oEkgVEjGr8agTkcgVknhu4ZUIE5BTTEeMBwGCgmSJomT8ixkAQEMDk1TVDowMTAwMTEyNDM3MIIBIjANBgkqhkiG9w0BAQEFAAOCAQ8AMIIBCgKCAQEAwxoJuy5z3XqQ0XEqayULBNMb2deA373F2nU/gRHG+HuN2Zg7WM3rje+uofwUQ1IYku1FGd/Ryeix5xo3s87VitUCBwoMI+JW30QH4vxcO/YMPrCVkNHC5KLlFucXlU7iigZVbCdjz7KWpt2bnfl6sRicvsOje+4mfi9wmSvjE3ofuHFt4br2R/5MmMVp3PCrUL9oMeIh1fEaY+qNUQl32CvtWtfHCUuTKUW4ZeY3oZUaDYZi9a1X3zGWuAI8zUoJwbtW0zY0NA6B5fX0X1YAnsXWfucAiYEDP0bB+sleresQcadIrDBiOfVPkmUrZE/FrWGvBUrq3PmOslwp6cax4wIDAQABo4IBVTCCAVEwDAYDVR0TAQH/BAIwADAfBgNVHSMEGDAWgBTIJwlswsTfR+oZ8ncpe2dcQ7EpKzCBlQYIKwYBBQUHAQEEgYgwgYUwMgYIKwYBBQUHMAKGJmh0dHBzOi8vcm9vdGNhLmdvdi52bi9jcnQvdm5yY2EyNTYucDdiMC4GCCsGAQUFBzAChiJodHRwczovL3Jvb3RjYS5nb3Yudm4vY3J0L0ktQ0EucDdiMB8GCCsGAQUFBzABhhNodHRwOi8vb2NzcC5pLWNhLnZuMDQGA1UdJQQtMCsGCCsGAQUFBwMCBggrBgEFBQcDBAYKKwYBBAGCNwoDDAYJKoZIhvcvAQEFMCMGA1UdHwQcMBowGKAWoBSGEmh0dHA6Ly9jcmwuaS1jYS52bjAdBgNVHQ4EFgQU1QYg4hWN3UjEv5mHtIK9q7qjgGcwDgYDVR0PAQH/BAQDAgTwMA0GCSqGSIb3DQEBCwUAA4IBAQAi6PKv724N4UHMWg0uJn4cT7vrCkzu0j8W63UxY+n/82vmUpHMgfZTEyUreCkWpb4+J1QnCvmaybzVxvUHrr4b919cvjTGxKgGf6T/Qk+iOh+vFYO34NX+yGSUd0wAc7E4suRxZ1DJdH55HPGBGExo3yRAYRC39+wKEYgmMQNLqmDEk558FoETGu53dLeeGbBin+F3wf3GsdQfZwwVkZlc31Rmxe+fdqW1/6srtxYyhOdaAbGV8L2u0jIsnhB05aDT8FS/xX803JGk0gVgm2svO9NmaKbI+PfDz2Wwl6MahYCnDjHprNQSTUt8Yx3WoEzrw3KpaZ5i/gmY5EJ7ze5X</X509Certificate>
    </X509Data>
  </KeyInfo>
  <Object Id="idPackageObject">
    <Manifest>
      <Reference URI="/_rels/.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2f3AFpmV4xMG5w1iTrxxA0J9QIy47+YsQamqbXmHTzc=</DigestValue>
      </Reference>
      <Reference URI="/xl/_rels/workbook.xml.rels?ContentType=application/vnd.openxmlformats-package.relationships+xml">
        <Transforms>
          <Transform Algorithm="http://schemas.openxmlformats.org/package/2006/RelationshipTransform">
            <mdssi:RelationshipReference xmlns:mdssi="http://schemas.openxmlformats.org/package/2006/digital-signature" SourceId="rId9"/>
            <mdssi:RelationshipReference xmlns:mdssi="http://schemas.openxmlformats.org/package/2006/digital-signature" SourceId="rId8"/>
            <mdssi:RelationshipReference xmlns:mdssi="http://schemas.openxmlformats.org/package/2006/digital-signature" SourceId="rId3"/>
            <mdssi:RelationshipReference xmlns:mdssi="http://schemas.openxmlformats.org/package/2006/digital-signature" SourceId="rId7"/>
            <mdssi:RelationshipReference xmlns:mdssi="http://schemas.openxmlformats.org/package/2006/digital-signature" SourceId="rId12"/>
            <mdssi:RelationshipReference xmlns:mdssi="http://schemas.openxmlformats.org/package/2006/digital-signature" SourceId="rId2"/>
            <mdssi:RelationshipReference xmlns:mdssi="http://schemas.openxmlformats.org/package/2006/digital-signature" SourceId="rId1"/>
            <mdssi:RelationshipReference xmlns:mdssi="http://schemas.openxmlformats.org/package/2006/digital-signature" SourceId="rId6"/>
            <mdssi:RelationshipReference xmlns:mdssi="http://schemas.openxmlformats.org/package/2006/digital-signature" SourceId="rId11"/>
            <mdssi:RelationshipReference xmlns:mdssi="http://schemas.openxmlformats.org/package/2006/digital-signature" SourceId="rId5"/>
            <mdssi:RelationshipReference xmlns:mdssi="http://schemas.openxmlformats.org/package/2006/digital-signature" SourceId="rId10"/>
            <mdssi:RelationshipReference xmlns:mdssi="http://schemas.openxmlformats.org/package/2006/digital-signature" SourceId="rId4"/>
          </Transform>
          <Transform Algorithm="http://www.w3.org/TR/2001/REC-xml-c14n-20010315"/>
        </Transforms>
        <DigestMethod Algorithm="http://www.w3.org/2001/04/xmlenc#sha256"/>
        <DigestValue>nG+msgEohjQDOa++JCDcTko0wDFIImj3YCxyijh8Ilo=</DigestValue>
      </Reference>
      <Reference URI="/xl/calcChain.xml?ContentType=application/vnd.openxmlformats-officedocument.spreadsheetml.calcChain+xml">
        <DigestMethod Algorithm="http://www.w3.org/2001/04/xmlenc#sha256"/>
        <DigestValue>zwL4NjxkaF+xKF1HXLwOF9JRog+wv9Fh+n1VHpDNuFw=</DigestValue>
      </Reference>
      <Reference URI="/xl/drawings/_rels/drawing1.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Y+3wJOMP3JY16bEUtgml2qEIrlc/vWMqGQ/VOkXiOUI=</DigestValue>
      </Reference>
      <Reference URI="/xl/drawings/_rels/drawing2.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Y+3wJOMP3JY16bEUtgml2qEIrlc/vWMqGQ/VOkXiOUI=</DigestValue>
      </Reference>
      <Reference URI="/xl/drawings/_rels/drawing3.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PoORoF5QkIhatxBoAqsSyHbXfQolck0Fj5kuIk44OuE=</DigestValue>
      </Reference>
      <Reference URI="/xl/drawings/_rels/drawing4.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PoORoF5QkIhatxBoAqsSyHbXfQolck0Fj5kuIk44OuE=</DigestValue>
      </Reference>
      <Reference URI="/xl/drawings/_rels/drawing5.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V36SKR7s6zN+dPfpLTn0XwD2z6Xatj2GPc8KgBimHdo=</DigestValue>
      </Reference>
      <Reference URI="/xl/drawings/_rels/drawing6.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Y+3wJOMP3JY16bEUtgml2qEIrlc/vWMqGQ/VOkXiOUI=</DigestValue>
      </Reference>
      <Reference URI="/xl/drawings/_rels/drawing7.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PoORoF5QkIhatxBoAqsSyHbXfQolck0Fj5kuIk44OuE=</DigestValue>
      </Reference>
      <Reference URI="/xl/drawings/_rels/drawing8.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Y+3wJOMP3JY16bEUtgml2qEIrlc/vWMqGQ/VOkXiOUI=</DigestValue>
      </Reference>
      <Reference URI="/xl/drawings/drawing1.xml?ContentType=application/vnd.openxmlformats-officedocument.drawing+xml">
        <DigestMethod Algorithm="http://www.w3.org/2001/04/xmlenc#sha256"/>
        <DigestValue>AKapifor5bpkCx/0YNGgisuBtG9+oiLr8ZhlxSBODmQ=</DigestValue>
      </Reference>
      <Reference URI="/xl/drawings/drawing2.xml?ContentType=application/vnd.openxmlformats-officedocument.drawing+xml">
        <DigestMethod Algorithm="http://www.w3.org/2001/04/xmlenc#sha256"/>
        <DigestValue>G3HpyGeXMO7/bLfSZrFE52dKD/XhqFtZBqq7IYvEPZ8=</DigestValue>
      </Reference>
      <Reference URI="/xl/drawings/drawing3.xml?ContentType=application/vnd.openxmlformats-officedocument.drawing+xml">
        <DigestMethod Algorithm="http://www.w3.org/2001/04/xmlenc#sha256"/>
        <DigestValue>mXIJnhw3kkk5OilVjQEVZ8m/IVcqpfKtphK5LDF8MXg=</DigestValue>
      </Reference>
      <Reference URI="/xl/drawings/drawing4.xml?ContentType=application/vnd.openxmlformats-officedocument.drawing+xml">
        <DigestMethod Algorithm="http://www.w3.org/2001/04/xmlenc#sha256"/>
        <DigestValue>5UAEXKxZyag1Agrc2mcmVxqqW3f/o1HJ9ZsneXmYfvg=</DigestValue>
      </Reference>
      <Reference URI="/xl/drawings/drawing5.xml?ContentType=application/vnd.openxmlformats-officedocument.drawing+xml">
        <DigestMethod Algorithm="http://www.w3.org/2001/04/xmlenc#sha256"/>
        <DigestValue>Gnwmk2wj8U2uGoV/iIE9Q/oIAp8Q6rjWNf9iWZR/oZ0=</DigestValue>
      </Reference>
      <Reference URI="/xl/drawings/drawing6.xml?ContentType=application/vnd.openxmlformats-officedocument.drawing+xml">
        <DigestMethod Algorithm="http://www.w3.org/2001/04/xmlenc#sha256"/>
        <DigestValue>IpLDe0ObuGELISF34Lgd10eHvfbKSUstBh+EKo229Z8=</DigestValue>
      </Reference>
      <Reference URI="/xl/drawings/drawing7.xml?ContentType=application/vnd.openxmlformats-officedocument.drawing+xml">
        <DigestMethod Algorithm="http://www.w3.org/2001/04/xmlenc#sha256"/>
        <DigestValue>FuvF8VO+YRAayVl7IQKrIcSuwknNAigkwp84x/5yui4=</DigestValue>
      </Reference>
      <Reference URI="/xl/drawings/drawing8.xml?ContentType=application/vnd.openxmlformats-officedocument.drawing+xml">
        <DigestMethod Algorithm="http://www.w3.org/2001/04/xmlenc#sha256"/>
        <DigestValue>9F/UyX1qOidzhqnQlu+hhQ4oDhzvbTPdcsmAbFwNooM=</DigestValue>
      </Reference>
      <Reference URI="/xl/media/image1.jpeg?ContentType=image/jpeg">
        <DigestMethod Algorithm="http://www.w3.org/2001/04/xmlenc#sha256"/>
        <DigestValue>bl2VyGJZesbYNiUxl+SgsaLM0k4OJgmWwZHOsuNcI0c=</DigestValue>
      </Reference>
      <Reference URI="/xl/media/image2.jpeg?ContentType=image/jpeg">
        <DigestMethod Algorithm="http://www.w3.org/2001/04/xmlenc#sha256"/>
        <DigestValue>STBa95UqLQadG8vPd2rDqixbd8awYEneoxKM3OI9ToY=</DigestValue>
      </Reference>
      <Reference URI="/xl/media/image3.jpeg?ContentType=image/jpeg">
        <DigestMethod Algorithm="http://www.w3.org/2001/04/xmlenc#sha256"/>
        <DigestValue>y45GPRQH+A+5exBz75A9zq0TLITOd8DZZWoJaWzNHow=</DigestValue>
      </Reference>
      <Reference URI="/xl/printerSettings/printerSettings1.bin?ContentType=application/vnd.openxmlformats-officedocument.spreadsheetml.printerSettings">
        <DigestMethod Algorithm="http://www.w3.org/2001/04/xmlenc#sha256"/>
        <DigestValue>Nh7gh2YqX9FYbmMjwOoD/9FaZk+WOsYy7u5GQ3vZ9mI=</DigestValue>
      </Reference>
      <Reference URI="/xl/printerSettings/printerSettings2.bin?ContentType=application/vnd.openxmlformats-officedocument.spreadsheetml.printerSettings">
        <DigestMethod Algorithm="http://www.w3.org/2001/04/xmlenc#sha256"/>
        <DigestValue>vfipu5rjXq3bQAQW4G1RT6n5k5h72TspsxwBbTpKhBM=</DigestValue>
      </Reference>
      <Reference URI="/xl/printerSettings/printerSettings3.bin?ContentType=application/vnd.openxmlformats-officedocument.spreadsheetml.printerSettings">
        <DigestMethod Algorithm="http://www.w3.org/2001/04/xmlenc#sha256"/>
        <DigestValue>vfipu5rjXq3bQAQW4G1RT6n5k5h72TspsxwBbTpKhBM=</DigestValue>
      </Reference>
      <Reference URI="/xl/printerSettings/printerSettings4.bin?ContentType=application/vnd.openxmlformats-officedocument.spreadsheetml.printerSettings">
        <DigestMethod Algorithm="http://www.w3.org/2001/04/xmlenc#sha256"/>
        <DigestValue>vfipu5rjXq3bQAQW4G1RT6n5k5h72TspsxwBbTpKhBM=</DigestValue>
      </Reference>
      <Reference URI="/xl/printerSettings/printerSettings5.bin?ContentType=application/vnd.openxmlformats-officedocument.spreadsheetml.printerSettings">
        <DigestMethod Algorithm="http://www.w3.org/2001/04/xmlenc#sha256"/>
        <DigestValue>vfipu5rjXq3bQAQW4G1RT6n5k5h72TspsxwBbTpKhBM=</DigestValue>
      </Reference>
      <Reference URI="/xl/printerSettings/printerSettings6.bin?ContentType=application/vnd.openxmlformats-officedocument.spreadsheetml.printerSettings">
        <DigestMethod Algorithm="http://www.w3.org/2001/04/xmlenc#sha256"/>
        <DigestValue>srN+sYIl6pTkV1R0Z7xkuR7KdRXWucAsn4+NQxUh/1w=</DigestValue>
      </Reference>
      <Reference URI="/xl/printerSettings/printerSettings7.bin?ContentType=application/vnd.openxmlformats-officedocument.spreadsheetml.printerSettings">
        <DigestMethod Algorithm="http://www.w3.org/2001/04/xmlenc#sha256"/>
        <DigestValue>Nh7gh2YqX9FYbmMjwOoD/9FaZk+WOsYy7u5GQ3vZ9mI=</DigestValue>
      </Reference>
      <Reference URI="/xl/printerSettings/printerSettings8.bin?ContentType=application/vnd.openxmlformats-officedocument.spreadsheetml.printerSettings">
        <DigestMethod Algorithm="http://www.w3.org/2001/04/xmlenc#sha256"/>
        <DigestValue>lvIxzTG7CSCTMQVdGbIjotGxflr82SnJFOmKokAp8OY=</DigestValue>
      </Reference>
      <Reference URI="/xl/sharedStrings.xml?ContentType=application/vnd.openxmlformats-officedocument.spreadsheetml.sharedStrings+xml">
        <DigestMethod Algorithm="http://www.w3.org/2001/04/xmlenc#sha256"/>
        <DigestValue>6e7tx8+wLpJR+KERhfpQ5xfMS5I9MCxsMOWay/OxfFU=</DigestValue>
      </Reference>
      <Reference URI="/xl/styles.xml?ContentType=application/vnd.openxmlformats-officedocument.spreadsheetml.styles+xml">
        <DigestMethod Algorithm="http://www.w3.org/2001/04/xmlenc#sha256"/>
        <DigestValue>0khAPn7AUG3rdX4gjZLJ5NS8g+QFyf+55R1hqs0PCIc=</DigestValue>
      </Reference>
      <Reference URI="/xl/theme/theme1.xml?ContentType=application/vnd.openxmlformats-officedocument.theme+xml">
        <DigestMethod Algorithm="http://www.w3.org/2001/04/xmlenc#sha256"/>
        <DigestValue>sWEG9CKfbs5tdEJrPnP/amd98pCNKgb3bvAyn6J8AoI=</DigestValue>
      </Reference>
      <Reference URI="/xl/workbook.xml?ContentType=application/vnd.openxmlformats-officedocument.spreadsheetml.sheet.main+xml">
        <DigestMethod Algorithm="http://www.w3.org/2001/04/xmlenc#sha256"/>
        <DigestValue>219qbT09CfS1qFpGU9fzC1a1h9d4808OqEPwsrgZs9A=</DigestValue>
      </Reference>
      <Reference URI="/xl/worksheets/_rels/sheet1.x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256"/>
        <DigestValue>AkNhP713P2yRa4Dh2ARGFlwE9QoRTO7fyLFTfcPffHI=</DigestValue>
      </Reference>
      <Reference URI="/xl/worksheets/_rels/sheet2.x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2"/>
          </Transform>
          <Transform Algorithm="http://www.w3.org/TR/2001/REC-xml-c14n-20010315"/>
        </Transforms>
        <DigestMethod Algorithm="http://www.w3.org/2001/04/xmlenc#sha256"/>
        <DigestValue>gc8gglqzrTW6QqtJ1wKoNXolcaOgzOM1fQMzKARu980=</DigestValue>
      </Reference>
      <Reference URI="/xl/worksheets/_rels/sheet3.x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256"/>
        <DigestValue>iLnqDiTvY3jcO6oGUkMq4Xn822GZ9FieCsP3rsGEq9A=</DigestValue>
      </Reference>
      <Reference URI="/xl/worksheets/_rels/sheet4.x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2"/>
          </Transform>
          <Transform Algorithm="http://www.w3.org/TR/2001/REC-xml-c14n-20010315"/>
        </Transforms>
        <DigestMethod Algorithm="http://www.w3.org/2001/04/xmlenc#sha256"/>
        <DigestValue>Tawd0AR3WKIFqlhccubY3AMVoPIhyN3+vwBhGLrXAaA=</DigestValue>
      </Reference>
      <Reference URI="/xl/worksheets/_rels/sheet5.x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256"/>
        <DigestValue>kES1yCotKwnnhOOZkxVYB9G/E/IMRFzLZ5BhStIJkE0=</DigestValue>
      </Reference>
      <Reference URI="/xl/worksheets/_rels/sheet6.x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2"/>
          </Transform>
          <Transform Algorithm="http://www.w3.org/TR/2001/REC-xml-c14n-20010315"/>
        </Transforms>
        <DigestMethod Algorithm="http://www.w3.org/2001/04/xmlenc#sha256"/>
        <DigestValue>8GKlLdInL2QRjK8f6lVFdQ6jnGET2MO39Zd+uuWgXI0=</DigestValue>
      </Reference>
      <Reference URI="/xl/worksheets/_rels/sheet7.x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256"/>
        <DigestValue>XcHrgaSEQPXtEt8bDTvGf3twKbRe1ZYn2wcDZ6ypBbY=</DigestValue>
      </Reference>
      <Reference URI="/xl/worksheets/_rels/sheet8.x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2"/>
          </Transform>
          <Transform Algorithm="http://www.w3.org/TR/2001/REC-xml-c14n-20010315"/>
        </Transforms>
        <DigestMethod Algorithm="http://www.w3.org/2001/04/xmlenc#sha256"/>
        <DigestValue>X3zpCex888qW3aWZrots4NCsUJcmpFznSbbui3dQdeI=</DigestValue>
      </Reference>
      <Reference URI="/xl/worksheets/sheet1.xml?ContentType=application/vnd.openxmlformats-officedocument.spreadsheetml.worksheet+xml">
        <DigestMethod Algorithm="http://www.w3.org/2001/04/xmlenc#sha256"/>
        <DigestValue>zbLpLbNKBODeifTavdmOTKNP6r0IfHVL9eLTwregNqg=</DigestValue>
      </Reference>
      <Reference URI="/xl/worksheets/sheet2.xml?ContentType=application/vnd.openxmlformats-officedocument.spreadsheetml.worksheet+xml">
        <DigestMethod Algorithm="http://www.w3.org/2001/04/xmlenc#sha256"/>
        <DigestValue>PWVRvJMrXeFheAv7BhLB22TlwwC5U4Qe4rdPsUpZkok=</DigestValue>
      </Reference>
      <Reference URI="/xl/worksheets/sheet3.xml?ContentType=application/vnd.openxmlformats-officedocument.spreadsheetml.worksheet+xml">
        <DigestMethod Algorithm="http://www.w3.org/2001/04/xmlenc#sha256"/>
        <DigestValue>IhFN0heFsWKYvnBQgUY31uWPnbYOkUp+6qBmpAuN6Ww=</DigestValue>
      </Reference>
      <Reference URI="/xl/worksheets/sheet4.xml?ContentType=application/vnd.openxmlformats-officedocument.spreadsheetml.worksheet+xml">
        <DigestMethod Algorithm="http://www.w3.org/2001/04/xmlenc#sha256"/>
        <DigestValue>aeQK/ChTakDlUs541pY5Y4K6Z3nFe0o7z6K02EHDhzg=</DigestValue>
      </Reference>
      <Reference URI="/xl/worksheets/sheet5.xml?ContentType=application/vnd.openxmlformats-officedocument.spreadsheetml.worksheet+xml">
        <DigestMethod Algorithm="http://www.w3.org/2001/04/xmlenc#sha256"/>
        <DigestValue>DddbzQTAUYHnRJAG8fdOLWI53cpmpUAgZMMUiC1iPVE=</DigestValue>
      </Reference>
      <Reference URI="/xl/worksheets/sheet6.xml?ContentType=application/vnd.openxmlformats-officedocument.spreadsheetml.worksheet+xml">
        <DigestMethod Algorithm="http://www.w3.org/2001/04/xmlenc#sha256"/>
        <DigestValue>RZPaEruhazIxvXp22kzfyxhNOrK1/56VMa2xKjRARHM=</DigestValue>
      </Reference>
      <Reference URI="/xl/worksheets/sheet7.xml?ContentType=application/vnd.openxmlformats-officedocument.spreadsheetml.worksheet+xml">
        <DigestMethod Algorithm="http://www.w3.org/2001/04/xmlenc#sha256"/>
        <DigestValue>NLBorrprLEFNO9xRdwHy8Mr8h8RgxvXkb1pbQd+SAko=</DigestValue>
      </Reference>
      <Reference URI="/xl/worksheets/sheet8.xml?ContentType=application/vnd.openxmlformats-officedocument.spreadsheetml.worksheet+xml">
        <DigestMethod Algorithm="http://www.w3.org/2001/04/xmlenc#sha256"/>
        <DigestValue>nt2g8j9TOpL+CXcqkGa2We4CwFPTG1Kl5Lc/cceb5RI=</DigestValue>
      </Reference>
    </Manifest>
    <SignatureProperties>
      <SignatureProperty Id="idSignatureTime" Target="#idPackageSignature">
        <mdssi:SignatureTime xmlns:mdssi="http://schemas.openxmlformats.org/package/2006/digital-signature">
          <mdssi:Format>YYYY-MM-DDThh:mm:ssTZD</mdssi:Format>
          <mdssi:Value>2025-07-04T10:39:25Z</mdssi:Value>
        </mdssi:SignatureTime>
      </SignatureProperty>
    </SignatureProperties>
  </Object>
  <Object Id="idOfficeObject">
    <SignatureProperties>
      <SignatureProperty Id="idOfficeV1Details" Target="#idPackageSignature">
        <SignatureInfoV1 xmlns="http://schemas.microsoft.com/office/2006/digsig">
          <SetupID/>
          <SignatureText/>
          <SignatureImage/>
          <SignatureComments>VCAMFI_Working_BC Thang 06_2025 (TT198+TT98)_sent to VCAM</SignatureComments>
          <WindowsVersion>10.0</WindowsVersion>
          <OfficeVersion>16.0</OfficeVersion>
          <ApplicationVersion>16.0</ApplicationVersion>
          <Monitors>1</Monitors>
          <HorizontalResolution>1280</HorizontalResolution>
          <VerticalResolution>1024</VerticalResolution>
          <ColorDepth>32</ColorDepth>
          <SignatureProviderId>{00000000-0000-0000-0000-000000000000}</SignatureProviderId>
          <SignatureProviderUrl/>
          <SignatureProviderDetails>9</SignatureProviderDetails>
          <SignatureType>1</SignatureType>
        </SignatureInfoV1>
      </SignatureProperty>
    </SignatureProperties>
  </Object>
  <Object>
    <xd:QualifyingProperties xmlns:xd="http://uri.etsi.org/01903/v1.3.2#" Target="#idPackageSignature">
      <xd:SignedProperties Id="idSignedProperties">
        <xd:SignedSignatureProperties>
          <xd:SigningTime>2025-07-04T10:39:25Z</xd:SigningTime>
          <xd:SigningCertificate>
            <xd:Cert>
              <xd:CertDigest>
                <DigestMethod Algorithm="http://www.w3.org/2001/04/xmlenc#sha256"/>
                <DigestValue>WTyohT6k9Dh2838/U+MFdlh7LsAniEqWg9hpgLRLkOo=</DigestValue>
              </xd:CertDigest>
              <xd:IssuerSerial>
                <X509IssuerName>C=VN, O=I-CA, CN=I-CA</X509IssuerName>
                <X509SerialNumber>111660718610930098235045017100177206044</X509SerialNumber>
              </xd:IssuerSerial>
            </xd:Cert>
          </xd:SigningCertificate>
          <xd:SignaturePolicyIdentifier>
            <xd:SignaturePolicyImplied/>
          </xd:SignaturePolicyIdentifier>
        </xd:SignedSignatureProperties>
      </xd:SignedProperties>
      <xd:UnsignedProperties>
        <xd:UnsignedSignatureProperties>
          <xd:CertificateValues>
            <xd:EncapsulatedX509Certificate>MIIGAjCCA+qgAwIBAgIQYUI8q60h7decSDs98lb/XzANBgkqhkiG9w0BAQsFADCBozELMAkGA1UEBhMCVk4xMzAxBgNVBAoMKk1pbmlzdHJ5IG9mIEluZm9ybWF0aW9uIGFuZCBDb21tdW5pY2F0aW9uczE8MDoGA1UECwwzTmF0aW9uYWwgQ2VudHJlIG9mIERpZ2l0YWwgU2lnbmF0dXJlIEF1dGhlbnRpY2F0aW9uMSEwHwYDVQQDDBhWaWV0bmFtIE5hdGlvbmFsIFJvb3QgQ0EwHhcNMjIwMTI0MDgxMTQ4WhcNMjcwMTI0MDgxMTQ5WjArMQ0wCwYDVQQDDARJLUNBMQ0wCwYDVQQKDARJLUNBMQswCQYDVQQGEwJWTjCCASIwDQYJKoZIhvcNAQEBBQADggEPADCCAQoCggEBALaOAeWXD2ayPpTHU2npNCgU+00w1aSZir/ACQoQJvw2zb/U+hAQcqW4dXCeb61ku5T8PHs6HrXDojNTnNXwnRB/myDFPnoog0/ScUmNHAltdCnbGjQ/8ajhSQBvAFLVAtCAXOWWVaruJ+aS2s9haNDrA3sC5fV9piPl+bhU/SyKAaFEy3xPI00tSFjPT5aaBkkvBzKC2sGP+Q8N7OPdEosI9avBts7opKIvKaiKkYiw8DGOl5G5LAXWh2WonxXxvSRKEv2/8OJhUhCvpyLsqcdBB1bfdhVeGgBGfVGlDggknWYsjofA9pNIMIrZ+T7Nf8597HbS3eRIhOaSHZL0Z3cCAwEAAaOCAacwggGjMEIGCCsGAQUFBwEBBDYwNDAyBggrBgEFBQcwAoYmaHR0cHM6Ly9yb290Y2EuZ292LnZuL2NydC92bnJjYTI1Ni5wN2IwgeAGA1UdIwSB2DCB1YAUfvCH7bG4nfsIg2+kFv3xuKximwGhgamkgaYwgaMxCzAJBgNVBAYTAlZOMTMwMQYDVQQKDCpNaW5pc3RyeSBvZiBJbmZvcm1hdGlvbiBhbmQgQ29tbXVuaWNhdGlvbnMxPDA6BgNVBAsMM05hdGlvbmFsIENlbnRyZSBvZiBEaWdpdGFsIFNpZ25hdHVyZSBBdXRoZW50aWNhdGlvbjEhMB8GA1UEAwwYVmlldG5hbSBOYXRpb25hbCBSb290IENBghEAlZK7jO6tWiSmuPcdfTI7WjASBgNVHRMBAf8ECDAGAQH/AgEAMDcGA1UdHwQwMC4wLKAqoCiGJmh0dHBzOi8vcm9vdGNhLmdvdi52bi9jcmwvdm5yY2EyNTYuY3JsMA4GA1UdDwEB/wQEAwIBhjAdBgNVHQ4EFgQUyCcJbMLE30fqGfJ3KXtnXEOxKSswDQYJKoZIhvcNAQELBQADggIBALHtScEMah+IPR0FlL6svQ1fVg0gPwmeNSVP5O4D+nxGBjdlK9o6Bf0+IsXldpRY34rOpcGBdTsILuURq+Ri+R6QgKWLeeInp8+ZIDcSM7LHYrwm8N4e85KP8HKB5jPgPCNXh+fGSy/mZJ8o1CFL4CjSTGpGytZix6n5ZPQxPT0jv2C7RBv/SKIo6UY4DG+NIZyMWd33QFRBXp84zXchFtGt9oJoGmBuBYGUT5sutT3djAYD3lH0jkRJY53CCOUt1qMsi16JapL/Lg6i6DoKxv/16YzbYKnaHxJJl0HtYOMmMtkYleSn+3qrhAXi/v+ddHv40irB60DNRQoRVRiNysxajmplkYWox6zGTSaKf9Lc9I43eIvfiTVRmJvEAnJnhF8cPUmsIW4jKJ/zS46BQYmo8tV1KC00vOdU1rg1UW9yvIdPG9gcn88fqV7xoI21jfMdvFpx6Qvrs/JHfxjBS1ZLnctJ6oM3KE1lrlC0bwvE6wnfWxh7rR6RPULP7E5H7r2aT+ae5gSCEsyX07PFMnMUzMi7i8bmmoG3Unw/1dwJZPjvZEx3pc/LA02fo/TRUmQMMBdpMxXbVDgRNwvoJWjD9iHJXx8hnCGcWjNrLSOKPxn7i0vIvoaeDPqzbbuo/FuTuMp1Cnasl8AOEbdUtZYn3DcvqHCHIi+bYEmZasCr</xd:EncapsulatedX509Certificate>
            <xd:EncapsulatedX509Certificate>MIIG/DCCBOSgAwIBAgIRAJWSu4zurVokprj3HX0yO1owDQYJKoZIhvcNAQELBQAwgaMxCzAJBgNVBAYTAlZOMTMwMQYDVQQKDCpNaW5pc3RyeSBvZiBJbmZvcm1hdGlvbiBhbmQgQ29tbXVuaWNhdGlvbnMxPDA6BgNVBAsMM05hdGlvbmFsIENlbnRyZSBvZiBEaWdpdGFsIFNpZ25hdHVyZSBBdXRoZW50aWNhdGlvbjEhMB8GA1UEAwwYVmlldG5hbSBOYXRpb25hbCBSb290IENBMB4XDTE0MDQxNTE2MjkyMFoXDTM5MDQxNTE2MjkyMFowgaMxCzAJBgNVBAYTAlZOMTMwMQYDVQQKDCpNaW5pc3RyeSBvZiBJbmZvcm1hdGlvbiBhbmQgQ29tbXVuaWNhdGlvbnMxPDA6BgNVBAsMM05hdGlvbmFsIENlbnRyZSBvZiBEaWdpdGFsIFNpZ25hdHVyZSBBdXRoZW50aWNhdGlvbjEhMB8GA1UEAwwYVmlldG5hbSBOYXRpb25hbCBSb290IENBMIICIjANBgkqhkiG9w0BAQEFAAOCAg8AMIICCgKCAgEAuKxaewgw2XB6afUf4zeVThQDl/G9xj56UoT+8KbW7BeIjkUevwlUmK5/j4HQaIuNg7g9oiQaU2Gt7WM/fTR8p/PkQT7yzuY0uLzSxUO3d8LxBnFRhz/5Vnk6cfWcsZUwCEgU/LHrnVuRjIYsffdc3YDgUJkcbnnxRq6zTF9BG2xH3f3C68C4Y3yERae5MCukpNELXh6GctRR2FkShFeITzJUZSguCEJJAj5qYW3rakJud4XjFFVgMnl6+78PYxvlAA8oFQrUbAywWq6Lzn6zcpo+OZuWfF7NFVGEcAtDuN1oyvst+H68f6giZ4+dKI4dBcrFkYJ+ptf98+Dev/Ij6onjOLgVgE/6LwprDIVY7X0vdqGG7Nbh6gaeugCG5/mYtIVkHhwPK+KcTPETYZJDYxT3rUIahaYh1Qp+LfEDXTJI2XGKey9lBkmFgdGpZY65p3xvrYW+NHccbtPsR+swcuuGRV7UP/ndmRX08GiaMTfKrkR7V5RvferDiQ/vezfq2hDPHizFaqxtImTUu8wFvXGbo11hsrqLCaKQxZToonYp7ECVYFDueuL7E6Up4cXler1qLvp3w+QZVR4r58IKvxVrtHaRiZUsbDa335dAlWjgaJI8QWZ4HOHVZLQjrX+JkjDPJTMHNxuMEkElrCSF3rXqUKZ/JMvqKeY16jQDaH0CAwEAAaOCAScwggEjMA4GA1UdDwEB/wQEAwIBhjAPBgNVHRMBAf8EBTADAQH/MB0GA1UdDgQWBBR+8Iftsbid+wiDb6QW/fG4rGKbATCB4AYDVR0jBIHYMIHVgBR+8Iftsbid+wiDb6QW/fG4rGKbAaGBqaSBpjCBozELMAkGA1UEBhMCVk4xMzAxBgNVBAoMKk1pbmlzdHJ5IG9mIEluZm9ybWF0aW9uIGFuZCBDb21tdW5pY2F0aW9uczE8MDoGA1UECwwzTmF0aW9uYWwgQ2VudHJlIG9mIERpZ2l0YWwgU2lnbmF0dXJlIEF1dGhlbnRpY2F0aW9uMSEwHwYDVQQDDBhWaWV0bmFtIE5hdGlvbmFsIFJvb3QgQ0GCEQCVkruM7q1aJKa49x19MjtaMA0GCSqGSIb3DQEBCwUAA4ICAQBNNunXKvYvaxzgOPbKsmJLZ1gqHpJeHzT74IzBHDgp8bgbLDtqH+PZV+w7DwvfZD8xuFKQJz9v5TDpz/CYwrhA+BUsxyMbzS6Kv1lNa42Ja63BlEQ1AAVY+ZX3mFbVumOV43kLQgzQayYKPolq1o7Qxz3l2zgzhg4o436Vfek8Lrh/WcP5ezyC8Tt7VCaUOl/fuSaCPYvZbV7bZw/Eyj4xK1ud7Uq2Op54vSTegoh0+ZW28SQEgH49BjyjQTv56sTRolWZ4WxbHtbBJwTj7vliksebvvljoRYo9wg29AuY/Arw3NNhTyIbUFO75colaaF8i+5aAvmPQzfIk9m1bzK15VOk8t8QnV8i4I42jDLbVzbZFQZHbLL8gj+LTHVZc9sfKmfhkH2HDsngb6UvKDuWHB5+XQ5QoSiyGVJ0MeUYohPI6cghZXbIflHGyse9hbARM7Ubrisf/P//FDLlJ3UL7+aLIk9fw6n7Wy0WcgN+QxjfdxUM9VSCx705+uX/aN4y0g5LMNChDOzpBYUg6smm8A0W2LIAMw0Q9U9TLnHO8Ovw3ikuO5rfTSWwbYmyt15NsFp8LM/Q0Nu9QqaMNNy23YbQZZlfFormI9ioWEpjDbWqU9YyH6oHpGjsBbSoR4G0IUsfxaDdE3CXIx48pRolSddeayvR5sdOsNrhJOAFwg==</xd:EncapsulatedX509Certificate>
          </xd:CertificateValues>
        </xd:UnsignedSignatureProperties>
      </xd:UnsignedProperties>
    </xd:QualifyingProperties>
  </Object>
</Signature>
</file>

<file path=_xmlsignatures/sig2.xml><?xml version="1.0" encoding="utf-8"?>
<Signature xmlns="http://www.w3.org/2000/09/xmldsig#" Id="idPackageSignature">
  <SignedInfo>
    <CanonicalizationMethod Algorithm="http://www.w3.org/TR/2001/REC-xml-c14n-20010315"/>
    <SignatureMethod Algorithm="http://www.w3.org/2001/04/xmldsig-more#rsa-sha256"/>
    <Reference Type="http://www.w3.org/2000/09/xmldsig#Object" URI="#idPackageObject">
      <DigestMethod Algorithm="http://www.w3.org/2001/04/xmlenc#sha256"/>
      <DigestValue>19Oxst/ndGUfSpv/B1wZzKgnTfJX8vXp+d3kJPRqYZQ=</DigestValue>
    </Reference>
    <Reference Type="http://www.w3.org/2000/09/xmldsig#Object" URI="#idOfficeObject">
      <DigestMethod Algorithm="http://www.w3.org/2001/04/xmlenc#sha256"/>
      <DigestValue>KdbF0B4ivqugPr6kSsZCoivWbokadfCzp+JJ97Y8sIk=</DigestValue>
    </Reference>
    <Reference Type="http://uri.etsi.org/01903#SignedProperties" URI="#idSignedProperties">
      <Transforms>
        <Transform Algorithm="http://www.w3.org/TR/2001/REC-xml-c14n-20010315"/>
      </Transforms>
      <DigestMethod Algorithm="http://www.w3.org/2001/04/xmlenc#sha256"/>
      <DigestValue>QKQJIM3dtdoJgrPjkmoOb8xxGWcALKxSizgIGCux8ck=</DigestValue>
    </Reference>
  </SignedInfo>
  <SignatureValue>Q+nHIZnmJvB+YgkR1dwGkDR7HUBQLOI+tHkscl2KHHM/jq6kAeIYBz090SJPIYYu/wklwywcKPG2
T4CUsWwhpMjp6f9jhaXeaecpYm/dYjrWo87J/V2LRlsFi96XJtBcVtU1Hseah/Z/jaOyOrjTShJw
qgih0klVdM6DkcuOU+cgpAUqRFhxD3wxgYrcP9BNVsN59HT9/+VDSKAHlY/a5JSNUvrDmtTSGUiv
ni66FRWyrw6mNq0c8K0czYgV6JebIdIiGRV8/TpNJcqvztfwMfmm1/j6fYf6s/G0ZOktg1D1B8E1
vVI6BIGy4OpfylIciU0jiNIi8n9RZbz7mCOj0A==</SignatureValue>
  <KeyInfo>
    <X509Data>
      <X509Certificate>MIIGAjCCA+qgAwIBAgIQVAEBAekZ7njiTdhr8ASL3TANBgkqhkiG9w0BAQsFADBZMRUwEwYDVQQDDAxWTlBULUNBIFNIQTIxMzAxBgNVBAoMKlZJRVROQU0gUE9TVFMgQU5EIFRFTEVDT01NVU5JQ0FUSU9OUyBHUk9VUDELMAkGA1UEBhMCVk4wHhcNMjUwMjI0MTAxOTExWhcNMjYwMjI4MTEwOTQ3WjCBrzELMAkGA1UEBhMCVk4xFzAVBgNVBAgMDkjhu5IgQ0jDjSBNSU5IMREwDwYDVQQHDAhRdeG6rW4gMzFUMFIGA1UEAwxLQ8OUTkcgVFkgQ+G7lCBQSOG6pk4gUVXhuqJOIEzDnSBRVcOdIMSQ4bqmVSBUxq8gQ0jhu6hORyBLSE/DgU4gQuG6ok4gVknhu4ZUMR4wHAYKCZImiZPyLGQBAQwOTVNUOjAzMDQ1MjQ4OTQwggEiMA0GCSqGSIb3DQEBAQUAA4IBDwAwggEKAoIBAQDADyJUd5GAH0zJ6LeBzeLkwDiY+JNrEttQMagBLJUyXKHYjz60O/+dVdBzl5XqEayzV1mqhYbsuAZeM3BSl5v0FQ4B8Hd/GSpSbOGDaGQ8ie/7GRj1QIGfyKtOXTcxiDVuJQin0xpe1JqvXKNUuICjmKq9Bf6b247sJAjJ3wSjJFWFfSyZlXPo7abxnA0hKFvPh7OirPtkf9niFzyi5P5MM43eDCeFbX9JuvnpZE4N3ay92XFyjUHEzrLM3g5KW3/tMtGDlMPGZqneOaCX0dTft9ZwzycVc99fTBH44Ky1ZiZql/rRIPFthxGBA8Zu4JQzWnw5loDvmqPM1Gho/+LrAgMBAAGjggFtMIIBaTAMBgNVHRMBAf8EAjAAMB8GA1UdIwQYMBaAFGuVxMQpI8onE8sE8P106s29CP/BMIGHBggrBgEFBQcBAQR7MHkwPgYIKwYBBQUHMAKGMmh0dHA6Ly9wdWIudm5wdC1jYS52bi9jZXJ0cy92bnB0Y2Etc2hhMjU2LTIwMjQuY2VyMDcGCCsGAQUFBzABhitodHRwOi8vb2NzcC1zaGEyNTYudm5wdC1jYS52bi9yZXNwb25kZXIyMDI0MCIGA1UdEQQbMBmBF2luZm9AdmlldGNhcGl0YWwuY29tLnZuMBUGA1UdJQQOMAwGCisGAQQBgjcKAwwwRAYDVR0fBD0wOzA5oDegNYYzaHR0cDovL2NybC1zaGEyNTYudm5wdC1jYS52bi92bnB0Y2Etc2hhMjU2LTIwMjQuY3JsMB0GA1UdDgQWBBQiTiOSf/MpIY1DFfhG1xXBEaXmNDAOBgNVHQ8BAf8EBAMCBPAwDQYJKoZIhvcNAQELBQADggIBAJcI/Ws3h2q0wRzAT1402r7NC3h9vjdMaqI64dbi9zToCOodxR2fcGC9LSGV1m/+63DK2pbFbBiE9RK26UfepwRcd7Ts9nvYJ26E/CT8WHrJAKwbcEWlKJnjiuyo31EN/YEPkGo8V0hAq8pSeQrZb27TE8Vb/rG8uJPyPO0z4qq9+NguACaJxRSyLKqyAn6fuKVjjFs2oIlvDZlkEDUnVH0qhks9M38KrIV/4jmH4zwVzKHTCUB1l7C8JpeROzd6CmABIOT0XDEkeQ8xOa+BrTFgD/S2KVEvbilEmBFtocMTd9jiZ9i1tay7h6sfvK+4NXYOE3jAiXovVMSI7EeEePydmnrQqe9z6y4hgGy5fuIqf940GlSevxZIE73WTEbQ1TGkZ7k6ZP77aq2nmPaWJ+T55mFkrL2qDI/u2L/U0oYwasms/uQIAQs9kFsvDaDXThOBUbhRAj6UOc0/wB9Qu713rifH52nVcb9uFk1NM+f8SDLsaxKLwh1K5eelwkI0/c8bxVEbzvG2zPYVp8NZvhcIk8PD8SGuuX0G2h4+HPs1keoTG8IJNQ9O4d5WAks75Jdb5jexms10YHS0VXxh9yfqBjAZc1bh36ca1+sLlkrUVf9mmcQiWQL6rYIgA2w2DzczmNvTdptoaHwIuVTc4nQYRBL6yRFMZ4d8I22RmRBR</X509Certificate>
    </X509Data>
  </KeyInfo>
  <Object Id="idPackageObject">
    <Manifest>
      <Reference URI="/_rels/.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2f3AFpmV4xMG5w1iTrxxA0J9QIy47+YsQamqbXmHTzc=</DigestValue>
      </Reference>
      <Reference URI="/xl/_rels/workbook.xml.rels?ContentType=application/vnd.openxmlformats-package.relationships+xml">
        <Transforms>
          <Transform Algorithm="http://schemas.openxmlformats.org/package/2006/RelationshipTransform">
            <mdssi:RelationshipReference xmlns:mdssi="http://schemas.openxmlformats.org/package/2006/digital-signature" SourceId="rId3"/>
            <mdssi:RelationshipReference xmlns:mdssi="http://schemas.openxmlformats.org/package/2006/digital-signature" SourceId="rId7"/>
            <mdssi:RelationshipReference xmlns:mdssi="http://schemas.openxmlformats.org/package/2006/digital-signature" SourceId="rId12"/>
            <mdssi:RelationshipReference xmlns:mdssi="http://schemas.openxmlformats.org/package/2006/digital-signature" SourceId="rId2"/>
            <mdssi:RelationshipReference xmlns:mdssi="http://schemas.openxmlformats.org/package/2006/digital-signature" SourceId="rId1"/>
            <mdssi:RelationshipReference xmlns:mdssi="http://schemas.openxmlformats.org/package/2006/digital-signature" SourceId="rId6"/>
            <mdssi:RelationshipReference xmlns:mdssi="http://schemas.openxmlformats.org/package/2006/digital-signature" SourceId="rId11"/>
            <mdssi:RelationshipReference xmlns:mdssi="http://schemas.openxmlformats.org/package/2006/digital-signature" SourceId="rId5"/>
            <mdssi:RelationshipReference xmlns:mdssi="http://schemas.openxmlformats.org/package/2006/digital-signature" SourceId="rId10"/>
            <mdssi:RelationshipReference xmlns:mdssi="http://schemas.openxmlformats.org/package/2006/digital-signature" SourceId="rId4"/>
            <mdssi:RelationshipReference xmlns:mdssi="http://schemas.openxmlformats.org/package/2006/digital-signature" SourceId="rId9"/>
            <mdssi:RelationshipReference xmlns:mdssi="http://schemas.openxmlformats.org/package/2006/digital-signature" SourceId="rId8"/>
          </Transform>
          <Transform Algorithm="http://www.w3.org/TR/2001/REC-xml-c14n-20010315"/>
        </Transforms>
        <DigestMethod Algorithm="http://www.w3.org/2001/04/xmlenc#sha256"/>
        <DigestValue>nG+msgEohjQDOa++JCDcTko0wDFIImj3YCxyijh8Ilo=</DigestValue>
      </Reference>
      <Reference URI="/xl/calcChain.xml?ContentType=application/vnd.openxmlformats-officedocument.spreadsheetml.calcChain+xml">
        <DigestMethod Algorithm="http://www.w3.org/2001/04/xmlenc#sha256"/>
        <DigestValue>zwL4NjxkaF+xKF1HXLwOF9JRog+wv9Fh+n1VHpDNuFw=</DigestValue>
      </Reference>
      <Reference URI="/xl/drawings/_rels/drawing1.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Y+3wJOMP3JY16bEUtgml2qEIrlc/vWMqGQ/VOkXiOUI=</DigestValue>
      </Reference>
      <Reference URI="/xl/drawings/_rels/drawing2.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Y+3wJOMP3JY16bEUtgml2qEIrlc/vWMqGQ/VOkXiOUI=</DigestValue>
      </Reference>
      <Reference URI="/xl/drawings/_rels/drawing3.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PoORoF5QkIhatxBoAqsSyHbXfQolck0Fj5kuIk44OuE=</DigestValue>
      </Reference>
      <Reference URI="/xl/drawings/_rels/drawing4.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PoORoF5QkIhatxBoAqsSyHbXfQolck0Fj5kuIk44OuE=</DigestValue>
      </Reference>
      <Reference URI="/xl/drawings/_rels/drawing5.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V36SKR7s6zN+dPfpLTn0XwD2z6Xatj2GPc8KgBimHdo=</DigestValue>
      </Reference>
      <Reference URI="/xl/drawings/_rels/drawing6.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Y+3wJOMP3JY16bEUtgml2qEIrlc/vWMqGQ/VOkXiOUI=</DigestValue>
      </Reference>
      <Reference URI="/xl/drawings/_rels/drawing7.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PoORoF5QkIhatxBoAqsSyHbXfQolck0Fj5kuIk44OuE=</DigestValue>
      </Reference>
      <Reference URI="/xl/drawings/_rels/drawing8.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Y+3wJOMP3JY16bEUtgml2qEIrlc/vWMqGQ/VOkXiOUI=</DigestValue>
      </Reference>
      <Reference URI="/xl/drawings/drawing1.xml?ContentType=application/vnd.openxmlformats-officedocument.drawing+xml">
        <DigestMethod Algorithm="http://www.w3.org/2001/04/xmlenc#sha256"/>
        <DigestValue>AKapifor5bpkCx/0YNGgisuBtG9+oiLr8ZhlxSBODmQ=</DigestValue>
      </Reference>
      <Reference URI="/xl/drawings/drawing2.xml?ContentType=application/vnd.openxmlformats-officedocument.drawing+xml">
        <DigestMethod Algorithm="http://www.w3.org/2001/04/xmlenc#sha256"/>
        <DigestValue>G3HpyGeXMO7/bLfSZrFE52dKD/XhqFtZBqq7IYvEPZ8=</DigestValue>
      </Reference>
      <Reference URI="/xl/drawings/drawing3.xml?ContentType=application/vnd.openxmlformats-officedocument.drawing+xml">
        <DigestMethod Algorithm="http://www.w3.org/2001/04/xmlenc#sha256"/>
        <DigestValue>mXIJnhw3kkk5OilVjQEVZ8m/IVcqpfKtphK5LDF8MXg=</DigestValue>
      </Reference>
      <Reference URI="/xl/drawings/drawing4.xml?ContentType=application/vnd.openxmlformats-officedocument.drawing+xml">
        <DigestMethod Algorithm="http://www.w3.org/2001/04/xmlenc#sha256"/>
        <DigestValue>5UAEXKxZyag1Agrc2mcmVxqqW3f/o1HJ9ZsneXmYfvg=</DigestValue>
      </Reference>
      <Reference URI="/xl/drawings/drawing5.xml?ContentType=application/vnd.openxmlformats-officedocument.drawing+xml">
        <DigestMethod Algorithm="http://www.w3.org/2001/04/xmlenc#sha256"/>
        <DigestValue>Gnwmk2wj8U2uGoV/iIE9Q/oIAp8Q6rjWNf9iWZR/oZ0=</DigestValue>
      </Reference>
      <Reference URI="/xl/drawings/drawing6.xml?ContentType=application/vnd.openxmlformats-officedocument.drawing+xml">
        <DigestMethod Algorithm="http://www.w3.org/2001/04/xmlenc#sha256"/>
        <DigestValue>IpLDe0ObuGELISF34Lgd10eHvfbKSUstBh+EKo229Z8=</DigestValue>
      </Reference>
      <Reference URI="/xl/drawings/drawing7.xml?ContentType=application/vnd.openxmlformats-officedocument.drawing+xml">
        <DigestMethod Algorithm="http://www.w3.org/2001/04/xmlenc#sha256"/>
        <DigestValue>FuvF8VO+YRAayVl7IQKrIcSuwknNAigkwp84x/5yui4=</DigestValue>
      </Reference>
      <Reference URI="/xl/drawings/drawing8.xml?ContentType=application/vnd.openxmlformats-officedocument.drawing+xml">
        <DigestMethod Algorithm="http://www.w3.org/2001/04/xmlenc#sha256"/>
        <DigestValue>9F/UyX1qOidzhqnQlu+hhQ4oDhzvbTPdcsmAbFwNooM=</DigestValue>
      </Reference>
      <Reference URI="/xl/media/image1.jpeg?ContentType=image/jpeg">
        <DigestMethod Algorithm="http://www.w3.org/2001/04/xmlenc#sha256"/>
        <DigestValue>bl2VyGJZesbYNiUxl+SgsaLM0k4OJgmWwZHOsuNcI0c=</DigestValue>
      </Reference>
      <Reference URI="/xl/media/image2.jpeg?ContentType=image/jpeg">
        <DigestMethod Algorithm="http://www.w3.org/2001/04/xmlenc#sha256"/>
        <DigestValue>STBa95UqLQadG8vPd2rDqixbd8awYEneoxKM3OI9ToY=</DigestValue>
      </Reference>
      <Reference URI="/xl/media/image3.jpeg?ContentType=image/jpeg">
        <DigestMethod Algorithm="http://www.w3.org/2001/04/xmlenc#sha256"/>
        <DigestValue>y45GPRQH+A+5exBz75A9zq0TLITOd8DZZWoJaWzNHow=</DigestValue>
      </Reference>
      <Reference URI="/xl/printerSettings/printerSettings1.bin?ContentType=application/vnd.openxmlformats-officedocument.spreadsheetml.printerSettings">
        <DigestMethod Algorithm="http://www.w3.org/2001/04/xmlenc#sha256"/>
        <DigestValue>Nh7gh2YqX9FYbmMjwOoD/9FaZk+WOsYy7u5GQ3vZ9mI=</DigestValue>
      </Reference>
      <Reference URI="/xl/printerSettings/printerSettings2.bin?ContentType=application/vnd.openxmlformats-officedocument.spreadsheetml.printerSettings">
        <DigestMethod Algorithm="http://www.w3.org/2001/04/xmlenc#sha256"/>
        <DigestValue>vfipu5rjXq3bQAQW4G1RT6n5k5h72TspsxwBbTpKhBM=</DigestValue>
      </Reference>
      <Reference URI="/xl/printerSettings/printerSettings3.bin?ContentType=application/vnd.openxmlformats-officedocument.spreadsheetml.printerSettings">
        <DigestMethod Algorithm="http://www.w3.org/2001/04/xmlenc#sha256"/>
        <DigestValue>vfipu5rjXq3bQAQW4G1RT6n5k5h72TspsxwBbTpKhBM=</DigestValue>
      </Reference>
      <Reference URI="/xl/printerSettings/printerSettings4.bin?ContentType=application/vnd.openxmlformats-officedocument.spreadsheetml.printerSettings">
        <DigestMethod Algorithm="http://www.w3.org/2001/04/xmlenc#sha256"/>
        <DigestValue>vfipu5rjXq3bQAQW4G1RT6n5k5h72TspsxwBbTpKhBM=</DigestValue>
      </Reference>
      <Reference URI="/xl/printerSettings/printerSettings5.bin?ContentType=application/vnd.openxmlformats-officedocument.spreadsheetml.printerSettings">
        <DigestMethod Algorithm="http://www.w3.org/2001/04/xmlenc#sha256"/>
        <DigestValue>vfipu5rjXq3bQAQW4G1RT6n5k5h72TspsxwBbTpKhBM=</DigestValue>
      </Reference>
      <Reference URI="/xl/printerSettings/printerSettings6.bin?ContentType=application/vnd.openxmlformats-officedocument.spreadsheetml.printerSettings">
        <DigestMethod Algorithm="http://www.w3.org/2001/04/xmlenc#sha256"/>
        <DigestValue>srN+sYIl6pTkV1R0Z7xkuR7KdRXWucAsn4+NQxUh/1w=</DigestValue>
      </Reference>
      <Reference URI="/xl/printerSettings/printerSettings7.bin?ContentType=application/vnd.openxmlformats-officedocument.spreadsheetml.printerSettings">
        <DigestMethod Algorithm="http://www.w3.org/2001/04/xmlenc#sha256"/>
        <DigestValue>Nh7gh2YqX9FYbmMjwOoD/9FaZk+WOsYy7u5GQ3vZ9mI=</DigestValue>
      </Reference>
      <Reference URI="/xl/printerSettings/printerSettings8.bin?ContentType=application/vnd.openxmlformats-officedocument.spreadsheetml.printerSettings">
        <DigestMethod Algorithm="http://www.w3.org/2001/04/xmlenc#sha256"/>
        <DigestValue>lvIxzTG7CSCTMQVdGbIjotGxflr82SnJFOmKokAp8OY=</DigestValue>
      </Reference>
      <Reference URI="/xl/sharedStrings.xml?ContentType=application/vnd.openxmlformats-officedocument.spreadsheetml.sharedStrings+xml">
        <DigestMethod Algorithm="http://www.w3.org/2001/04/xmlenc#sha256"/>
        <DigestValue>6e7tx8+wLpJR+KERhfpQ5xfMS5I9MCxsMOWay/OxfFU=</DigestValue>
      </Reference>
      <Reference URI="/xl/styles.xml?ContentType=application/vnd.openxmlformats-officedocument.spreadsheetml.styles+xml">
        <DigestMethod Algorithm="http://www.w3.org/2001/04/xmlenc#sha256"/>
        <DigestValue>0khAPn7AUG3rdX4gjZLJ5NS8g+QFyf+55R1hqs0PCIc=</DigestValue>
      </Reference>
      <Reference URI="/xl/theme/theme1.xml?ContentType=application/vnd.openxmlformats-officedocument.theme+xml">
        <DigestMethod Algorithm="http://www.w3.org/2001/04/xmlenc#sha256"/>
        <DigestValue>sWEG9CKfbs5tdEJrPnP/amd98pCNKgb3bvAyn6J8AoI=</DigestValue>
      </Reference>
      <Reference URI="/xl/workbook.xml?ContentType=application/vnd.openxmlformats-officedocument.spreadsheetml.sheet.main+xml">
        <DigestMethod Algorithm="http://www.w3.org/2001/04/xmlenc#sha256"/>
        <DigestValue>219qbT09CfS1qFpGU9fzC1a1h9d4808OqEPwsrgZs9A=</DigestValue>
      </Reference>
      <Reference URI="/xl/worksheets/_rels/sheet1.x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256"/>
        <DigestValue>AkNhP713P2yRa4Dh2ARGFlwE9QoRTO7fyLFTfcPffHI=</DigestValue>
      </Reference>
      <Reference URI="/xl/worksheets/_rels/sheet2.x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2"/>
          </Transform>
          <Transform Algorithm="http://www.w3.org/TR/2001/REC-xml-c14n-20010315"/>
        </Transforms>
        <DigestMethod Algorithm="http://www.w3.org/2001/04/xmlenc#sha256"/>
        <DigestValue>gc8gglqzrTW6QqtJ1wKoNXolcaOgzOM1fQMzKARu980=</DigestValue>
      </Reference>
      <Reference URI="/xl/worksheets/_rels/sheet3.x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256"/>
        <DigestValue>iLnqDiTvY3jcO6oGUkMq4Xn822GZ9FieCsP3rsGEq9A=</DigestValue>
      </Reference>
      <Reference URI="/xl/worksheets/_rels/sheet4.x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2"/>
          </Transform>
          <Transform Algorithm="http://www.w3.org/TR/2001/REC-xml-c14n-20010315"/>
        </Transforms>
        <DigestMethod Algorithm="http://www.w3.org/2001/04/xmlenc#sha256"/>
        <DigestValue>Tawd0AR3WKIFqlhccubY3AMVoPIhyN3+vwBhGLrXAaA=</DigestValue>
      </Reference>
      <Reference URI="/xl/worksheets/_rels/sheet5.x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256"/>
        <DigestValue>kES1yCotKwnnhOOZkxVYB9G/E/IMRFzLZ5BhStIJkE0=</DigestValue>
      </Reference>
      <Reference URI="/xl/worksheets/_rels/sheet6.x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2"/>
          </Transform>
          <Transform Algorithm="http://www.w3.org/TR/2001/REC-xml-c14n-20010315"/>
        </Transforms>
        <DigestMethod Algorithm="http://www.w3.org/2001/04/xmlenc#sha256"/>
        <DigestValue>8GKlLdInL2QRjK8f6lVFdQ6jnGET2MO39Zd+uuWgXI0=</DigestValue>
      </Reference>
      <Reference URI="/xl/worksheets/_rels/sheet7.x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256"/>
        <DigestValue>XcHrgaSEQPXtEt8bDTvGf3twKbRe1ZYn2wcDZ6ypBbY=</DigestValue>
      </Reference>
      <Reference URI="/xl/worksheets/_rels/sheet8.x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2"/>
          </Transform>
          <Transform Algorithm="http://www.w3.org/TR/2001/REC-xml-c14n-20010315"/>
        </Transforms>
        <DigestMethod Algorithm="http://www.w3.org/2001/04/xmlenc#sha256"/>
        <DigestValue>X3zpCex888qW3aWZrots4NCsUJcmpFznSbbui3dQdeI=</DigestValue>
      </Reference>
      <Reference URI="/xl/worksheets/sheet1.xml?ContentType=application/vnd.openxmlformats-officedocument.spreadsheetml.worksheet+xml">
        <DigestMethod Algorithm="http://www.w3.org/2001/04/xmlenc#sha256"/>
        <DigestValue>zbLpLbNKBODeifTavdmOTKNP6r0IfHVL9eLTwregNqg=</DigestValue>
      </Reference>
      <Reference URI="/xl/worksheets/sheet2.xml?ContentType=application/vnd.openxmlformats-officedocument.spreadsheetml.worksheet+xml">
        <DigestMethod Algorithm="http://www.w3.org/2001/04/xmlenc#sha256"/>
        <DigestValue>PWVRvJMrXeFheAv7BhLB22TlwwC5U4Qe4rdPsUpZkok=</DigestValue>
      </Reference>
      <Reference URI="/xl/worksheets/sheet3.xml?ContentType=application/vnd.openxmlformats-officedocument.spreadsheetml.worksheet+xml">
        <DigestMethod Algorithm="http://www.w3.org/2001/04/xmlenc#sha256"/>
        <DigestValue>IhFN0heFsWKYvnBQgUY31uWPnbYOkUp+6qBmpAuN6Ww=</DigestValue>
      </Reference>
      <Reference URI="/xl/worksheets/sheet4.xml?ContentType=application/vnd.openxmlformats-officedocument.spreadsheetml.worksheet+xml">
        <DigestMethod Algorithm="http://www.w3.org/2001/04/xmlenc#sha256"/>
        <DigestValue>aeQK/ChTakDlUs541pY5Y4K6Z3nFe0o7z6K02EHDhzg=</DigestValue>
      </Reference>
      <Reference URI="/xl/worksheets/sheet5.xml?ContentType=application/vnd.openxmlformats-officedocument.spreadsheetml.worksheet+xml">
        <DigestMethod Algorithm="http://www.w3.org/2001/04/xmlenc#sha256"/>
        <DigestValue>DddbzQTAUYHnRJAG8fdOLWI53cpmpUAgZMMUiC1iPVE=</DigestValue>
      </Reference>
      <Reference URI="/xl/worksheets/sheet6.xml?ContentType=application/vnd.openxmlformats-officedocument.spreadsheetml.worksheet+xml">
        <DigestMethod Algorithm="http://www.w3.org/2001/04/xmlenc#sha256"/>
        <DigestValue>RZPaEruhazIxvXp22kzfyxhNOrK1/56VMa2xKjRARHM=</DigestValue>
      </Reference>
      <Reference URI="/xl/worksheets/sheet7.xml?ContentType=application/vnd.openxmlformats-officedocument.spreadsheetml.worksheet+xml">
        <DigestMethod Algorithm="http://www.w3.org/2001/04/xmlenc#sha256"/>
        <DigestValue>NLBorrprLEFNO9xRdwHy8Mr8h8RgxvXkb1pbQd+SAko=</DigestValue>
      </Reference>
      <Reference URI="/xl/worksheets/sheet8.xml?ContentType=application/vnd.openxmlformats-officedocument.spreadsheetml.worksheet+xml">
        <DigestMethod Algorithm="http://www.w3.org/2001/04/xmlenc#sha256"/>
        <DigestValue>nt2g8j9TOpL+CXcqkGa2We4CwFPTG1Kl5Lc/cceb5RI=</DigestValue>
      </Reference>
    </Manifest>
    <SignatureProperties>
      <SignatureProperty Id="idSignatureTime" Target="#idPackageSignature">
        <mdssi:SignatureTime xmlns:mdssi="http://schemas.openxmlformats.org/package/2006/digital-signature">
          <mdssi:Format>YYYY-MM-DDThh:mm:ssTZD</mdssi:Format>
          <mdssi:Value>2025-07-04T11:38:09Z</mdssi:Value>
        </mdssi:SignatureTime>
      </SignatureProperty>
    </SignatureProperties>
  </Object>
  <Object Id="idOfficeObject">
    <SignatureProperties>
      <SignatureProperty Id="idOfficeV1Details" Target="#idPackageSignature">
        <SignatureInfoV1 xmlns="http://schemas.microsoft.com/office/2006/digsig">
          <SetupID/>
          <SignatureText/>
          <SignatureImage/>
          <SignatureComments/>
          <WindowsVersion>10.0</WindowsVersion>
          <OfficeVersion>16.0.18827/26</OfficeVersion>
          <ApplicationVersion>16.0.18827</ApplicationVersion>
          <Monitors>1</Monitors>
          <HorizontalResolution>1920</HorizontalResolution>
          <VerticalResolution>1080</VerticalResolution>
          <ColorDepth>32</ColorDepth>
          <SignatureProviderId>{00000000-0000-0000-0000-000000000000}</SignatureProviderId>
          <SignatureProviderUrl/>
          <SignatureProviderDetails>9</SignatureProviderDetails>
          <SignatureType>1</SignatureType>
        </SignatureInfoV1>
      </SignatureProperty>
    </SignatureProperties>
  </Object>
  <Object>
    <xd:QualifyingProperties xmlns:xd="http://uri.etsi.org/01903/v1.3.2#" Target="#idPackageSignature">
      <xd:SignedProperties Id="idSignedProperties">
        <xd:SignedSignatureProperties>
          <xd:SigningTime>2025-07-04T11:38:09Z</xd:SigningTime>
          <xd:SigningCertificate>
            <xd:Cert>
              <xd:CertDigest>
                <DigestMethod Algorithm="http://www.w3.org/2001/04/xmlenc#sha256"/>
                <DigestValue>yMpHupt0iWHi/UDLzxSJea0QNUnlVlvRlGfsBD5xFmA=</DigestValue>
              </xd:CertDigest>
              <xd:IssuerSerial>
                <X509IssuerName>C=VN, O=VIETNAM POSTS AND TELECOMMUNICATIONS GROUP, CN=VNPT-CA SHA2</X509IssuerName>
                <X509SerialNumber>111660364376570590904485991447500458973</X509SerialNumber>
              </xd:IssuerSerial>
            </xd:Cert>
          </xd:SigningCertificate>
          <xd:SignaturePolicyIdentifier>
            <xd:SignaturePolicyImplied/>
          </xd:SignaturePolicyIdentifier>
        </xd:SignedSignatureProperties>
      </xd:SignedProperties>
      <xd:UnsignedProperties>
        <xd:UnsignedSignatureProperties>
          <xd:CertificateValues>
            <xd:EncapsulatedX509Certificate>MIIHMTCCBRmgAwIBAgIRAPxPdBtLwIlsrGAboi6avwQwDQYJKoZIhvcNAQELBQAwgaMxCzAJBgNVBAYTAlZOMTMwMQYDVQQKDCpNaW5pc3RyeSBvZiBJbmZvcm1hdGlvbiBhbmQgQ29tbXVuaWNhdGlvbnMxPDA6BgNVBAsMM05hdGlvbmFsIENlbnRyZSBvZiBEaWdpdGFsIFNpZ25hdHVyZSBBdXRoZW50aWNhdGlvbjEhMB8GA1UEAwwYVmlldG5hbSBOYXRpb25hbCBSb290IENBMB4XDTI0MDgzMDAzMjI1N1oXDTI5MDgzMDAzMjI1N1owWTEVMBMGA1UEAwwMVk5QVC1DQSBTSEEyMTMwMQYDVQQKDCpWSUVUTkFNIFBPU1RTIEFORCBURUxFQ09NTVVOSUNBVElPTlMgR1JPVVAxCzAJBgNVBAYTAlZOMIICIjANBgkqhkiG9w0BAQEFAAOCAg8AMIICCgKCAgEA1XQIJjEFlpyXbJN0KkWJxea3Dn/6fyF92gz+zuf9WLrtPUPBEe1Vn8NUt9YMg4zQXkFzbO4iX/1tyqK8O7/HwugJ1SyMLli/MAbkwKIOaA/XV+h/XHsv464slLDEtBCtvr02HJiHF6S9Mb+11X41uMZpz6GS4AmwojH37nZ4LZfQzgTmOHd9lJoyadmJEqQWZ1DMEyPILmjqdZ+miQiDHcjYLrmfUeQ9tyoVQa+U8bKBK9ZZuq1RCGapJqbptWYjlstJOd7b/fLRaWl4yR/vv2NMIbg9+ECpq/iWi3SQZ1YsmVPT3x74c0ZM5jMOwdFvRI+gHUqG9Ov0aCy5fpVNVirUSmyWitP9V0OoY67W/iXQWdi7I0KP1azZwHKcpmAZJqEzeBWtpXf/LYl84pyEl8yHJtIjfcGwNiPbJ0GzqTCY9eAejCfoshCgNIqt0xcT0Mzlif3b071sNRVvevBOgiKX76rJ784dme4njx4IE1/mIX8ajpnvi5ZqumIq062EkfcnhLM58avHBEJoc3MFKxdrDxMnieK83YysqWNTAp0kWgxPdzs2MkkLOsTyfI6D1e54I31Q2VaUVltOxMhzzuVE55+d2QAQj4wPaFqKU0h9VR7CfE9c/tGbbebI8c52T31jEnnjqqhnGDK17M/Jsoe86WsIQ6vWhHPJp5B1z78CAwEAAaOCAacwggGjMIHgBgNVHSMEgdgwgdWAFH7wh+2xuJ37CINvpBb98bisYpsBoYGppIGmMIGjMQswCQYDVQQGEwJWTjEzMDEGA1UECgwqTWluaXN0cnkgb2YgSW5mb3JtYXRpb24gYW5kIENvbW11bmljYXRpb25zMTwwOgYDVQQLDDNOYXRpb25hbCBDZW50cmUgb2YgRGlnaXRhbCBTaWduYXR1cmUgQXV0aGVudGljYXRpb24xITAfBgNVBAMMGFZpZXRuYW0gTmF0aW9uYWwgUm9vdCBDQYIRAJWSu4zurVokprj3HX0yO1owDgYDVR0PAQH/BAQDAgGGMB0GA1UdDgQWBBRrlcTEKSPKJxPLBPD9dOrNvQj/wTBCBggrBgEFBQcBAQQ2MDQwMgYIKwYBBQUHMAKGJmh0dHBzOi8vcm9vdGNhLmdvdi52bi9jcnQvdm5yY2EyNTYucDdiMBIGA1UdEwEB/wQIMAYBAf8CAQAwNwYDVR0fBDAwLjAsoCqgKIYmaHR0cHM6Ly9yb290Y2EuZ292LnZuL2NybC92bnJjYTI1Ni5jcmwwDQYJKoZIhvcNAQELBQADggIBAJzyb6x6SgKyHvAceKEd/K6ZAMt3050IDeNHDBQ14rfED4So8N0TJ+pNbplvt+Fn/SRzsh0u7+aLodc/TsW47Xub5BoRaEidiD7bTfI75NjPeT9iUMStSvMmF9re3tBW9eBP1t8N4lULOu9m2yF4/Z4uuuFV1SR0zVc1+W0pIwm7uDRs2gpbxGA+PO+SW3Ep2KH2dSWjfP80wazrOZ1AlgQ1n+g3CftEvS076QgRY2zsNDETqNHum81MFRaWgMFzH7yLdY13DxdzhagaaCbsXpvTa69T6/tYLfts/AqFI18EyuvCg9iq4MeWW1/BBeiPVoo8mhSriNAPQVm8e722BUihTpGTGYvyJEa8uO+sVYJcvojYzUul+DubmrS7Bq/5bL+igoNpzaVXNbMmbxeY+MX3IxxPtm8MzBsgfjzJNC8Weiz8wDw6d3e27NOx7pK8J49NpwbSh4fcqAtBiXdnQikQt0mx4PNuNA/u79oXBT7JdO592v+LCwnWuAZrvSOlStSmbrvzqzekupWXL/eDMHWFW+Vxp3CqlORqbDK9yeIVMxw8qrnIDX/IkYYOT9uUjsc4B9Arl/zFmGB56APcb4R8oTBGBFgvTd5XjAXevGr5FJMBeHoo4zRv2kn1O78UBWWUXsuOb7G0hCkXB9xU4jfk1MsjjbfovofrIWgqku61</xd:EncapsulatedX509Certificate>
          </xd:CertificateValues>
        </xd:UnsignedSignatureProperties>
      </xd:UnsignedProperties>
    </xd:QualifyingProperties>
  </Object>
</Signature>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8</vt:i4>
      </vt:variant>
      <vt:variant>
        <vt:lpstr>Named Ranges</vt:lpstr>
      </vt:variant>
      <vt:variant>
        <vt:i4>7</vt:i4>
      </vt:variant>
    </vt:vector>
  </HeadingPairs>
  <TitlesOfParts>
    <vt:vector size="15" baseType="lpstr">
      <vt:lpstr>Báo cáo thu nhập</vt:lpstr>
      <vt:lpstr>Báo cáo tình hình tài chính</vt:lpstr>
      <vt:lpstr>BCTaiSan_06134</vt:lpstr>
      <vt:lpstr>BCKetQuaHoatDong_06135</vt:lpstr>
      <vt:lpstr>BCDanhMucDauTu_06136</vt:lpstr>
      <vt:lpstr>BCHoatDongVay_06026</vt:lpstr>
      <vt:lpstr>Khac_06137</vt:lpstr>
      <vt:lpstr>Phụ lục XXVI Part B</vt:lpstr>
      <vt:lpstr>'Báo cáo thu nhập'!Print_Area</vt:lpstr>
      <vt:lpstr>'Báo cáo tình hình tài chính'!Print_Area</vt:lpstr>
      <vt:lpstr>BCKetQuaHoatDong_06135!Print_Area</vt:lpstr>
      <vt:lpstr>BCTaiSan_06134!Print_Area</vt:lpstr>
      <vt:lpstr>Khac_06137!Print_Area</vt:lpstr>
      <vt:lpstr>'Phụ lục XXVI Part B'!Print_Area</vt:lpstr>
      <vt:lpstr>BCHoatDongVay_06026!Print_Titles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Nguyen Trong Hung</dc:creator>
  <cp:lastModifiedBy>Nguyen Ha My (Customer Services and Treasury Back Offi</cp:lastModifiedBy>
  <dcterms:created xsi:type="dcterms:W3CDTF">2020-04-09T07:35:34Z</dcterms:created>
  <dcterms:modified xsi:type="dcterms:W3CDTF">2025-07-03T11:57:30Z</dcterms:modified>
</cp:coreProperties>
</file>