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A86BB5A6-A329-4E3E-982B-342F047798C1}" xr6:coauthVersionLast="47" xr6:coauthVersionMax="47" xr10:uidLastSave="{00000000-0000-0000-0000-000000000000}"/>
  <bookViews>
    <workbookView xWindow="-120" yWindow="-120" windowWidth="19440" windowHeight="15000" tabRatio="956" xr2:uid="{00000000-000D-0000-FFFF-FFFF00000000}"/>
  </bookViews>
  <sheets>
    <sheet name="Báo cáo thu nhập" sheetId="2" r:id="rId1"/>
    <sheet name="Báo cáo tình hình tài chính" sheetId="3" r:id="rId2"/>
    <sheet name="B03_181" sheetId="4" r:id="rId3"/>
    <sheet name="B04_181" sheetId="5" r:id="rId4"/>
    <sheet name="BCLCTT" sheetId="6" r:id="rId5"/>
    <sheet name="BCTaiSan_06134" sheetId="7" r:id="rId6"/>
    <sheet name="BCKetQuaHoatDong_06135" sheetId="8" r:id="rId7"/>
    <sheet name="BCDanhMucDauTu_06136" sheetId="9" r:id="rId8"/>
    <sheet name="BCHoatDongVay_06026" sheetId="11" r:id="rId9"/>
    <sheet name="Khac_06137" sheetId="10" r:id="rId10"/>
    <sheet name="Phụ lục XXVI Part B" sheetId="12" r:id="rId11"/>
  </sheets>
  <definedNames>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2">B03_181!$A$1:$E$29</definedName>
    <definedName name="_xlnm.Print_Area" localSheetId="3">B04_181!$A$1:$G$62</definedName>
    <definedName name="_xlnm.Print_Area" localSheetId="0">'Báo cáo thu nhập'!$A$1:$G$85</definedName>
    <definedName name="_xlnm.Print_Area" localSheetId="1">'Báo cáo tình hình tài chính'!$A$1:$E$122</definedName>
    <definedName name="_xlnm.Print_Area" localSheetId="6">BCKetQuaHoatDong_06135!$A$1:$F$89</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8">BCHoatDongVay_06026!$18:$19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9" i="6" l="1"/>
  <c r="D58" i="6" s="1"/>
  <c r="D65" i="6" s="1"/>
  <c r="D51" i="6"/>
  <c r="D50" i="6"/>
  <c r="D47" i="6"/>
  <c r="D40" i="6"/>
  <c r="D48" i="6" s="1"/>
  <c r="D25" i="6"/>
  <c r="D21" i="6"/>
  <c r="E110" i="3"/>
  <c r="D110" i="3"/>
  <c r="E106" i="3"/>
  <c r="D106" i="3"/>
  <c r="E102" i="3"/>
  <c r="D102" i="3"/>
  <c r="E93" i="3"/>
  <c r="D93" i="3"/>
  <c r="E86" i="3"/>
  <c r="E84" i="3" s="1"/>
  <c r="D86" i="3"/>
  <c r="D84" i="3" s="1"/>
  <c r="E80" i="3"/>
  <c r="D80" i="3"/>
  <c r="E73" i="3"/>
  <c r="E72" i="3" s="1"/>
  <c r="D73" i="3"/>
  <c r="D72" i="3" s="1"/>
  <c r="E67" i="3"/>
  <c r="D67" i="3"/>
  <c r="E63" i="3"/>
  <c r="D63" i="3"/>
  <c r="D100" i="3" s="1"/>
  <c r="E56" i="3"/>
  <c r="E54" i="3" s="1"/>
  <c r="D56" i="3"/>
  <c r="D54" i="3"/>
  <c r="E48" i="3"/>
  <c r="D48" i="3"/>
  <c r="E41" i="3"/>
  <c r="E40" i="3" s="1"/>
  <c r="E37" i="3" s="1"/>
  <c r="D41" i="3"/>
  <c r="D40" i="3"/>
  <c r="D37" i="3" s="1"/>
  <c r="E26" i="3"/>
  <c r="E25" i="3" s="1"/>
  <c r="D26" i="3"/>
  <c r="D25" i="3"/>
  <c r="E18" i="3"/>
  <c r="D18" i="3"/>
  <c r="D17" i="3" s="1"/>
  <c r="E17" i="3"/>
  <c r="G73" i="2"/>
  <c r="F73" i="2"/>
  <c r="E73" i="2"/>
  <c r="D73" i="2"/>
  <c r="G57" i="2"/>
  <c r="G44" i="2" s="1"/>
  <c r="F57" i="2"/>
  <c r="E57" i="2"/>
  <c r="D57" i="2"/>
  <c r="D44" i="2" s="1"/>
  <c r="F44" i="2"/>
  <c r="E44" i="2"/>
  <c r="G36" i="2"/>
  <c r="F36" i="2"/>
  <c r="F35" i="2" s="1"/>
  <c r="E36" i="2"/>
  <c r="D36" i="2"/>
  <c r="G35" i="2"/>
  <c r="E35" i="2"/>
  <c r="D35" i="2"/>
  <c r="G30" i="2"/>
  <c r="F30" i="2"/>
  <c r="E30" i="2"/>
  <c r="D30" i="2"/>
  <c r="G25" i="2"/>
  <c r="F25" i="2"/>
  <c r="F17" i="2" s="1"/>
  <c r="F72" i="2" s="1"/>
  <c r="F76" i="2" s="1"/>
  <c r="F80" i="2" s="1"/>
  <c r="D25" i="2"/>
  <c r="G21" i="2"/>
  <c r="G17" i="2" s="1"/>
  <c r="G72" i="2" s="1"/>
  <c r="G76" i="2" s="1"/>
  <c r="G80" i="2" s="1"/>
  <c r="F21" i="2"/>
  <c r="E21" i="2"/>
  <c r="D21" i="2"/>
  <c r="D17" i="2" s="1"/>
  <c r="G18" i="2"/>
  <c r="F18" i="2"/>
  <c r="E18" i="2"/>
  <c r="E17" i="2" s="1"/>
  <c r="D18" i="2"/>
  <c r="E72" i="2" l="1"/>
  <c r="E100" i="3"/>
  <c r="E61" i="3"/>
  <c r="D72" i="2"/>
  <c r="D76" i="2" s="1"/>
  <c r="D80" i="2" s="1"/>
  <c r="D61" i="3"/>
  <c r="D101" i="3" s="1"/>
  <c r="E76" i="2" l="1"/>
  <c r="E101" i="3"/>
  <c r="E80" i="2" l="1"/>
</calcChain>
</file>

<file path=xl/sharedStrings.xml><?xml version="1.0" encoding="utf-8"?>
<sst xmlns="http://schemas.openxmlformats.org/spreadsheetml/2006/main" count="1366" uniqueCount="1085">
  <si>
    <t>Chỉ tiêu
Indicators</t>
  </si>
  <si>
    <t>Mã số
Code</t>
  </si>
  <si>
    <t>Thuyết minh
Note</t>
  </si>
  <si>
    <t>NĂM 2025
YEAR 2025</t>
  </si>
  <si>
    <t>NĂM 2024
YEAR 2024</t>
  </si>
  <si>
    <t>Quý 2 năm 2025
Quarter 2 of 2025</t>
  </si>
  <si>
    <t>Số lũy kế
Year-to-date</t>
  </si>
  <si>
    <t>Quý 2 năm 2024
Quarter 2 of 2024</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</si>
  <si>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</si>
  <si>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</si>
  <si>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</si>
  <si>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</si>
  <si>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</si>
  <si>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</si>
  <si>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</si>
  <si>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</si>
  <si>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</si>
  <si>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</si>
  <si>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</si>
  <si>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</si>
  <si>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</si>
  <si>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</si>
  <si>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</si>
  <si>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</si>
  <si>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</si>
  <si>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</si>
  <si>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</si>
  <si>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</si>
  <si>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</si>
  <si>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</si>
  <si>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</si>
  <si>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</si>
  <si>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</si>
  <si>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</si>
  <si>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Phụ trội/Chiết khấu trái phiếu
Amortisation of bonds</t>
  </si>
  <si>
    <t>08</t>
  </si>
  <si>
    <t>Phụ trội/Chiết khấu trái phiếu niêm yết
Amortisation of listed bonds</t>
  </si>
  <si>
    <t>08.1</t>
  </si>
  <si>
    <t>Phụ trội/Chiết khấu trái phiếu chưa niêm yết
Amortisation of unlisted bonds</t>
  </si>
  <si>
    <t>08.2</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</si>
  <si>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</si>
  <si>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1.9. Doanh thu khác về đầu tư   
Other investment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</si>
  <si>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</si>
  <si>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</si>
  <si>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</si>
  <si>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</si>
  <si>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</si>
  <si>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</si>
  <si>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</si>
  <si>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</si>
  <si>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</si>
  <si>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</si>
  <si>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</si>
  <si>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</si>
  <si>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</si>
  <si>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</si>
  <si>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</si>
  <si>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</si>
  <si>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</si>
  <si>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</si>
  <si>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</si>
  <si>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</si>
  <si>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</si>
  <si>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</si>
  <si>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</si>
  <si>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</si>
  <si>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</si>
  <si>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</si>
  <si>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</si>
  <si>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</si>
  <si>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</si>
  <si>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</si>
  <si>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</si>
  <si>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</si>
  <si>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</si>
  <si>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</si>
  <si>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</si>
  <si>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</si>
  <si>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</si>
  <si>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</si>
  <si>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</si>
  <si>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</si>
  <si>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</si>
  <si>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</si>
  <si>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</si>
  <si>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</si>
  <si>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</si>
  <si>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</si>
  <si>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</si>
  <si>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</si>
  <si>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</si>
  <si>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</si>
  <si>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</si>
  <si>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</si>
  <si>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</si>
  <si>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</si>
  <si>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</si>
  <si>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</si>
  <si>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</si>
  <si>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</si>
  <si>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</si>
  <si>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</si>
  <si>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</si>
  <si>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</si>
  <si>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</si>
  <si>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</si>
  <si>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</si>
  <si>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</si>
  <si>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</si>
  <si>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</si>
  <si>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</si>
  <si>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</si>
  <si>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</si>
  <si>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</si>
  <si>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</si>
  <si>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</si>
  <si>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</si>
  <si>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</si>
  <si>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</si>
  <si>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</si>
  <si>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</si>
  <si>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</si>
  <si>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</si>
  <si>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</si>
  <si>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</si>
  <si>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</si>
  <si>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</si>
  <si>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</si>
  <si>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</si>
  <si>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</si>
  <si>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</si>
  <si>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</si>
  <si>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</si>
  <si>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</si>
  <si>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</si>
  <si>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CHỈ TIÊU
Indicators</t>
  </si>
  <si>
    <t>Thuyết minh
Notes</t>
  </si>
  <si>
    <t>Tại ngày 30/06/2025
As at 30 Jun 2025</t>
  </si>
  <si>
    <t>Tại ngày 31/03/2025
As at 31 Mar 2025</t>
  </si>
  <si>
    <t>I.TÀI SẢN
Asset</t>
  </si>
  <si>
    <t>I</t>
  </si>
  <si>
    <t>1.Tiền gửi ngân hàng và tương đương tiền
Cash at bank and cash equivalent</t>
  </si>
  <si>
    <t>110</t>
  </si>
  <si>
    <t>1.1. Tiền gửi ngân hàng
Cash at bank</t>
  </si>
  <si>
    <t>111</t>
  </si>
  <si>
    <t>Tiền gửi của nhà đầu tư cho hoạt động mua Chứng chỉ quỹ
Cash at bank for Fund's subscription</t>
  </si>
  <si>
    <t>111.1</t>
  </si>
  <si>
    <t>Tiền phải trả cho Nhà đầu tư về mua lại Chứng chỉ quỹ
Cash at bank for Fund's redemption</t>
  </si>
  <si>
    <t>111.2</t>
  </si>
  <si>
    <t>Tiền gửi ngân hàng cho hoạt động của Quỹ
Cash at bank for Fund's operation</t>
  </si>
  <si>
    <t>111.3</t>
  </si>
  <si>
    <t>Tiền gửi ký quỹ cho hoạt động đầu tư chứng khoán phái sinh
Margin account for trading derivatives</t>
  </si>
  <si>
    <t>111.4</t>
  </si>
  <si>
    <t>1.2. Tiền gửi có kỳ hạn dưới 3 tháng
Deposit with term less than 3 months</t>
  </si>
  <si>
    <t>112</t>
  </si>
  <si>
    <t>1.3. Tài khoản phong tỏa
Escrow account</t>
  </si>
  <si>
    <t>113</t>
  </si>
  <si>
    <t>2. Các khoản đầu tư thuần
Investment</t>
  </si>
  <si>
    <t>120</t>
  </si>
  <si>
    <t>2.1. Các khoản đầu tư
Investment</t>
  </si>
  <si>
    <t>121</t>
  </si>
  <si>
    <t>Cổ phiếu niêm yết
Listed Shares</t>
  </si>
  <si>
    <t>121.1</t>
  </si>
  <si>
    <t>Cổ phiếu chưa niêm yết
Unlisted Shares</t>
  </si>
  <si>
    <t>121.2</t>
  </si>
  <si>
    <t>Trái phiếu niêm yết
List Bonds</t>
  </si>
  <si>
    <t>121.3</t>
  </si>
  <si>
    <t>Trái phiếu chưa niêm yết
Unlisted Bonds</t>
  </si>
  <si>
    <t>121.4</t>
  </si>
  <si>
    <t>Chứng chỉ tiền gửi
Certificates of Deposit</t>
  </si>
  <si>
    <t>121.5</t>
  </si>
  <si>
    <t>Hợp đồng tiền gửi có kỳ hạn trên ba (03) tháng
Deposit with term over three (03) months</t>
  </si>
  <si>
    <t>121.6</t>
  </si>
  <si>
    <t>Quyền mua chứng khoán
Investments - Rights</t>
  </si>
  <si>
    <t>121.7</t>
  </si>
  <si>
    <t>Hợp đồng tương lai chỉ số
Index future contracts</t>
  </si>
  <si>
    <t>121.8</t>
  </si>
  <si>
    <t>Đầu tư khác
Other Investments</t>
  </si>
  <si>
    <t>121.9</t>
  </si>
  <si>
    <t>2.2. Dự phòng giảm giá tài sản nhận thế chấp
Impairment of devaluation of assets as pledge</t>
  </si>
  <si>
    <t>122</t>
  </si>
  <si>
    <t>3. Các khoản phải thu
Receivables</t>
  </si>
  <si>
    <t>130</t>
  </si>
  <si>
    <t>3.1. Phải thu về bán các khoản đầu tư
Receivables from investments sold but not yet settled</t>
  </si>
  <si>
    <t>131</t>
  </si>
  <si>
    <t>Trong đó: Phải thu khó đòi về bán các khoản đầu tư
In which: Overdue receivables from selling investments</t>
  </si>
  <si>
    <t>132</t>
  </si>
  <si>
    <t>3.2. Phải thu và dự thu cổ tức, tiền lãi các khoản đầu tư
Dividend and interest receivables</t>
  </si>
  <si>
    <t>133</t>
  </si>
  <si>
    <t>3.2.1. Phải thu cổ tức, tiền lãi đến ngày nhận
Dividend and interest receivables on or after payment date</t>
  </si>
  <si>
    <t>134</t>
  </si>
  <si>
    <t>Phải thu cổ tức
Dividend receivable</t>
  </si>
  <si>
    <t>134.1</t>
  </si>
  <si>
    <t>Phải thu trái tức
Coupon receivables</t>
  </si>
  <si>
    <t>134.2</t>
  </si>
  <si>
    <t>Phải thu lãi tiền gửi có kỳ hạn dưới 3 tháng
Interest receivables from deposit with term less than three (03) months</t>
  </si>
  <si>
    <t>134.3</t>
  </si>
  <si>
    <t>Phải thu lãi tiền gửi có kỳ hạn trên 3 tháng
Interest receivables from deposit with term more than three (03) months</t>
  </si>
  <si>
    <t>134.4</t>
  </si>
  <si>
    <t>Phải thu lãi chứng chỉ tiền gửi
Interest receivables from Certificates of Deposit</t>
  </si>
  <si>
    <t>134.5</t>
  </si>
  <si>
    <t>Trong đó: Phải thu khó đòi về cổ tức, tiền lãi đến ngày nhận nhưng chưa nhận được
In which: Overdue receivables from dividend, interest income</t>
  </si>
  <si>
    <t>135</t>
  </si>
  <si>
    <t>3.2.2. Dự thu cổ tức, tiền lãi chưa đến ngày nhận 
Dividend and interest receivables before payment date</t>
  </si>
  <si>
    <t>136</t>
  </si>
  <si>
    <t>Dự thu cổ tức
Dividend receivables</t>
  </si>
  <si>
    <t>136.1</t>
  </si>
  <si>
    <t>Dự thu lãi trái phiếu
Bond coupon receivables</t>
  </si>
  <si>
    <t>136.2</t>
  </si>
  <si>
    <t>Dự thu lãi tiền gửi có kỳ hạn dưới 3 tháng
Interest acrrual from deposit with term less than three (03) months</t>
  </si>
  <si>
    <t>136.3</t>
  </si>
  <si>
    <t>Dự thu lãi tiền gửi có kỳ hạn trên 3 tháng
Interest accrual from deposit with term more than three (03) months</t>
  </si>
  <si>
    <t>136.4</t>
  </si>
  <si>
    <t>Dự thu lãi chứng chỉ tiền gửi
Interest accrual from Certificates of Deposit</t>
  </si>
  <si>
    <t>136.5</t>
  </si>
  <si>
    <t>3.3. Các khoản phải thu khác
Other receivables</t>
  </si>
  <si>
    <t>137</t>
  </si>
  <si>
    <t>Phải thu cho khoản cổ phiếu hạn chế chờ mua
Receivable from AP/Investors on securities on hold of buying</t>
  </si>
  <si>
    <t>137.1</t>
  </si>
  <si>
    <t>Các tài sản khác
Other assets</t>
  </si>
  <si>
    <t>137.2</t>
  </si>
  <si>
    <t>Trả trước lệ phí cấp giấy chứng nhận hoạt động Quỹ 
Prepaid expense for Setup fee</t>
  </si>
  <si>
    <t>137.2.1</t>
  </si>
  <si>
    <t>Trả trước phí quản lý thường niên trả UBCKNN 
Prepaid expense for annual management fee for SSC</t>
  </si>
  <si>
    <t>137.2.2</t>
  </si>
  <si>
    <t>Các khoản khác  
Others</t>
  </si>
  <si>
    <t>137.3</t>
  </si>
  <si>
    <t>3.4. Dự phòng nợ phải thu khó đòi
Provision for doubtful debt</t>
  </si>
  <si>
    <t>138</t>
  </si>
  <si>
    <t>TỔNG TÀI SẢN
TOTAL ASSETS</t>
  </si>
  <si>
    <t>100</t>
  </si>
  <si>
    <t>II. NỢ PHẢI TRẢ
TOTAL LIABILITIES</t>
  </si>
  <si>
    <t>II</t>
  </si>
  <si>
    <t>1. Vay ngắn hạn
Short-term borrowings</t>
  </si>
  <si>
    <t>311</t>
  </si>
  <si>
    <t>Gốc khoản vay ngắn hạn
Short-term loans Principal</t>
  </si>
  <si>
    <t>311.1</t>
  </si>
  <si>
    <t>Trích trước lãi vay ngắn hạn
Accrued Interest Expense</t>
  </si>
  <si>
    <t>311.2</t>
  </si>
  <si>
    <t>2. Phải trả về mua các khoản đầu tư
Payables for securities purchased but not yet settled</t>
  </si>
  <si>
    <t>312</t>
  </si>
  <si>
    <t>3. Phải trả phí cho các Đại lý phân phối, Công ty quản lý Quỹ về mua bán CCQ
Subscription and Redemption fee payable to distributors and fund management company</t>
  </si>
  <si>
    <t>313</t>
  </si>
  <si>
    <t>Phải trả phí cho các đại lý phân phối về mua bán CCQ
Subscription and Redemption fee payable to distributors</t>
  </si>
  <si>
    <t>313.1</t>
  </si>
  <si>
    <t>Phải trả phí cho Công ty Quản lý Quỹ về mua bán CCQ
Subscription and Redemption fee payable to fund management company</t>
  </si>
  <si>
    <t>313.2</t>
  </si>
  <si>
    <t>4. Thuế và các khoản phải nộp Nhà nước
Tax payables and obligations to the State Budget</t>
  </si>
  <si>
    <t>314</t>
  </si>
  <si>
    <t>5.Phải trả thu nhập cho Nhà đầu tư
Profit distribution payables</t>
  </si>
  <si>
    <t>315</t>
  </si>
  <si>
    <t>6. Chi phí phải trả 
Accual Expenses</t>
  </si>
  <si>
    <t>316</t>
  </si>
  <si>
    <t>6.1. Phí giao dịch
Transaction fee</t>
  </si>
  <si>
    <t>316.1</t>
  </si>
  <si>
    <t>Phải trả phí môi giới
Brokerage fee payables</t>
  </si>
  <si>
    <t>316.1.1</t>
  </si>
  <si>
    <t>Phải trả phí giao dịch thanh toán bù trừ chứng khoán
Clearing settlement fee payables</t>
  </si>
  <si>
    <t>316.1.2</t>
  </si>
  <si>
    <t>6.2. Trích trước phí kiểm toán
Accrued expense for audit fee</t>
  </si>
  <si>
    <t>316.2</t>
  </si>
  <si>
    <t>6.3. Trích trước phí họp đại hội thường niên
Accrued expense for Annual General meeting</t>
  </si>
  <si>
    <t>316.3</t>
  </si>
  <si>
    <t>6.4. Trích trước phí báo cáo thường niên
Accrued expense for Annual report</t>
  </si>
  <si>
    <t>316.4</t>
  </si>
  <si>
    <t>6.5. Trích trước thù lao ban đại diện quỹ
Accrued expense for Remuneration Payable to Fund's Board of Representatives</t>
  </si>
  <si>
    <t>316.5</t>
  </si>
  <si>
    <t>7. Phải trả cho Nhà đầu tư về mua Chứng chỉ quỹ
Subcription payable to investors</t>
  </si>
  <si>
    <t>317</t>
  </si>
  <si>
    <t>Phải trả cho Nhà đầu tư chờ mua Chứng chỉ quỹ
Subscription Pending Allotment</t>
  </si>
  <si>
    <t>317.1</t>
  </si>
  <si>
    <t>Phải trả Nhà đầu tư trên tài sản giữ hộ
Payables to investors for investment bought on behalf</t>
  </si>
  <si>
    <t>317.2</t>
  </si>
  <si>
    <t>8. Phải trả cho Nhà đầu tư về mua lại Chứng chỉ quỹ
Redemption payable</t>
  </si>
  <si>
    <t>318</t>
  </si>
  <si>
    <t>9. Phải trả dịch vụ quản lý Quỹ mở
Fund management related service expense payable</t>
  </si>
  <si>
    <t>319</t>
  </si>
  <si>
    <t>Trích trước phải trả phí quản lý
Accrued expenses for Management fee</t>
  </si>
  <si>
    <t>319.1</t>
  </si>
  <si>
    <t>Trích trước phí lưu ký tài sản Quỹ mở
Accrued expense for Custodian fee</t>
  </si>
  <si>
    <t>319.2</t>
  </si>
  <si>
    <t>Phí dịch vụ lưu ký - bảo quản tài sản
Custodian service - Safe Custody Fee</t>
  </si>
  <si>
    <t>319.2.1</t>
  </si>
  <si>
    <t>Phí dịch vụ lưu ký - giao dịch chứng khoán
Custodian service - Transaction fee</t>
  </si>
  <si>
    <t>319.2.2</t>
  </si>
  <si>
    <t>Phí dịch vụ lưu ký - phí VSD
Custodian service -  VSD fee</t>
  </si>
  <si>
    <t>319.2.3</t>
  </si>
  <si>
    <t>Trích trước phí quản trị quỹ
Accrued expense for Fund administration fee</t>
  </si>
  <si>
    <t>319.3</t>
  </si>
  <si>
    <t>Trích trước phí giám sát
Accrued expense for Supervising fee</t>
  </si>
  <si>
    <t>319.4</t>
  </si>
  <si>
    <t>Trích trước phí dịch vụ đại lý chuyển nhượng
Accrued expense for Tranfer agency fee</t>
  </si>
  <si>
    <t>319.5</t>
  </si>
  <si>
    <t>10. Phải trả, phải nộp khác
Other payables</t>
  </si>
  <si>
    <t>320</t>
  </si>
  <si>
    <t>Phải trả phí báo giá
Price feed fee payable</t>
  </si>
  <si>
    <t>320.1</t>
  </si>
  <si>
    <t>Trích trước phí công tác, họp của ban đại diện
Accrued expense for Fund's Board of Representatives travelling, meeting</t>
  </si>
  <si>
    <t>320.2</t>
  </si>
  <si>
    <t>Trích trước phí quản lý thường niên trả cho UBCKNN
Accrued expense for Annual Management fee pay to SSC</t>
  </si>
  <si>
    <t>320.3</t>
  </si>
  <si>
    <t>Trích trước phí thành lập Quỹ
Fund set up fee</t>
  </si>
  <si>
    <t>320.4</t>
  </si>
  <si>
    <t>Phí ngân hàng
Bank charge</t>
  </si>
  <si>
    <t>320.5</t>
  </si>
  <si>
    <t>Phải trả khác
Other payables</t>
  </si>
  <si>
    <t>320.6</t>
  </si>
  <si>
    <t>TỔNG NỢ PHẢI TRẢ
TOTAL LIABILITIES</t>
  </si>
  <si>
    <t>300</t>
  </si>
  <si>
    <t>III. GIÁ TRỊ TÀI SẢN RÒNG CÓ THỂ PHÂN PHỐI CHO NHÀ ĐẦU TƯ NẮM GIỮ CHỨNG CHỈ QUỸ MỞ (I-II)
DISTRIBUTABLE NET ASSET VALUE (I-II)</t>
  </si>
  <si>
    <t>400</t>
  </si>
  <si>
    <t>1. Vốn góp của Nhà đầu tư
Paid up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</si>
  <si>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</si>
  <si>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</si>
  <si>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</si>
  <si>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</si>
  <si>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</si>
  <si>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</si>
  <si>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</si>
  <si>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</si>
  <si>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</si>
  <si>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3.1. Lợi nhuận chưa phân phối đầu kỳ
Retained earning at the beginning of the period</t>
  </si>
  <si>
    <t>420.1</t>
  </si>
  <si>
    <t>3.2. Lợi nhuận chưa phân phối trong kỳ
Retained earning during the period</t>
  </si>
  <si>
    <t>420.2</t>
  </si>
  <si>
    <t>IV. GIÁ TRỊ TÀI SẢN RÒNG QUỸ MỞ TRÊN 1 ĐƠN VỊ CHỨNG CHỈ QUỸ (IV=III/VI.4)
NET ASSET VALUE  PER FUND CERTIFICATE</t>
  </si>
  <si>
    <t>430</t>
  </si>
  <si>
    <t>V. LỢI NHUẬN ĐÃ PHÂN PHỐI CHO NHÀ ĐẦU TƯ
DISTRIBUTED EARNINGS</t>
  </si>
  <si>
    <t>440</t>
  </si>
  <si>
    <t>1. Lợi nhuận/ Tài sản đã phân phối cho Nhà đầu tư trong năm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</si>
  <si>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</si>
  <si>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</si>
  <si>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</si>
  <si>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</si>
  <si>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VI</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</si>
  <si>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</si>
  <si>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</si>
  <si>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</si>
  <si>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</si>
  <si>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</si>
  <si>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</si>
  <si>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</si>
  <si>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</si>
  <si>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STT
No</t>
  </si>
  <si>
    <t>Nội dung
Description</t>
  </si>
  <si>
    <t>Mã số
Item No</t>
  </si>
  <si>
    <t>Quý 1 năm 2025
Quarter 1 of 2025</t>
  </si>
  <si>
    <t>Giá trị tài sản ròng của Quỹ mở (NAV) đầu kỳ
Net Asset Value (NAV) at the beginning of period</t>
  </si>
  <si>
    <t>4060</t>
  </si>
  <si>
    <t>Thay đổi NAV so với kỳ trước (= II.1 + II.2), 
Trong đó:
Change of NAV during the period (= II.1 + II.2),
Of which:</t>
  </si>
  <si>
    <t>4061</t>
  </si>
  <si>
    <t>II.1</t>
  </si>
  <si>
    <t>Thay đổi NAV do biến động thị trường và hoạt động giao dịch của Quỹ mở trong kỳ
Changes of NAV due to market fluctuation and the fund's investment during the period</t>
  </si>
  <si>
    <t>4062</t>
  </si>
  <si>
    <t>II.2</t>
  </si>
  <si>
    <t>Thay đổi NAV do phân chia Lợi nhuận/Tài sản của Quỹ mở cho Nhà đầu tư trong kỳ
Change of NAV due to profit distribution to investors during the period</t>
  </si>
  <si>
    <t>4063</t>
  </si>
  <si>
    <t>III</t>
  </si>
  <si>
    <t>Thay đổi NAV do mua lại, phát hành thêm Chứng chỉ quỹ (= III.1 + III.2)
Change of NAV due to redemption, subscription of Fund Certificate (= III.1 + III.2)</t>
  </si>
  <si>
    <t>4064</t>
  </si>
  <si>
    <t>III.1</t>
  </si>
  <si>
    <t>Khoản thu từ việc phát hành bổ sung Chứng chỉ quỹ
Increase from Subscription of Fund Certificate</t>
  </si>
  <si>
    <t>4065</t>
  </si>
  <si>
    <t>III.2</t>
  </si>
  <si>
    <t>Khoản thanh toán từ việc mua lại Chứng chỉ quỹ
Decrease from Redemption of Fund Certificate</t>
  </si>
  <si>
    <t>4066</t>
  </si>
  <si>
    <t>IV</t>
  </si>
  <si>
    <t>Giá trị tài sản ròng của Quỹ mở cuối kỳ 
( = I + II + III) 
NAV at the end of period (= I + II + III)</t>
  </si>
  <si>
    <t>4067</t>
  </si>
  <si>
    <t>V</t>
  </si>
  <si>
    <t>Giá trị tài sản ròng trên một đơn vị quỹ cuối kỳ
NAV per unit at the end of period</t>
  </si>
  <si>
    <t>4067.1</t>
  </si>
  <si>
    <t>Loại tài sản
Asset types</t>
  </si>
  <si>
    <t>Mã chỉ tiêu
Code</t>
  </si>
  <si>
    <t>Số lượng
Quantity</t>
  </si>
  <si>
    <t>Giá thị trường hoặc giá trị hợp lý tại ngày báo cáo
Market price</t>
  </si>
  <si>
    <t>Tổng giá trị
Total value</t>
  </si>
  <si>
    <t>Tỷ lệ %/Tổng giá trị tài sản của quỹ
%/Total asset value of the Fund</t>
  </si>
  <si>
    <t>Cổ phiếu niêm yết  
Listed shares</t>
  </si>
  <si>
    <t>4030</t>
  </si>
  <si>
    <t>Tổng</t>
  </si>
  <si>
    <t>4031</t>
  </si>
  <si>
    <t>Cổ phiếu không niêm yết  
Unlisted shares</t>
  </si>
  <si>
    <t>4032</t>
  </si>
  <si>
    <t>Tổng  
Total</t>
  </si>
  <si>
    <t>4033</t>
  </si>
  <si>
    <t>Tổng các loại cổ phiếu  
Total shares</t>
  </si>
  <si>
    <t>4034</t>
  </si>
  <si>
    <t>Trái phiếu  
Bonds</t>
  </si>
  <si>
    <t>4035</t>
  </si>
  <si>
    <t>1</t>
  </si>
  <si>
    <t>4035.1</t>
  </si>
  <si>
    <t>1.1</t>
  </si>
  <si>
    <t>NLG12501</t>
  </si>
  <si>
    <t>4035.1.1</t>
  </si>
  <si>
    <t>2</t>
  </si>
  <si>
    <t>Trái phiếu niêm yết
Listed Bonds</t>
  </si>
  <si>
    <t>4035.2</t>
  </si>
  <si>
    <t>2.1</t>
  </si>
  <si>
    <t>BAF122029</t>
  </si>
  <si>
    <t>4035.2.1</t>
  </si>
  <si>
    <t>2.2</t>
  </si>
  <si>
    <t>BAF123020</t>
  </si>
  <si>
    <t>4035.2.2</t>
  </si>
  <si>
    <t>2.3</t>
  </si>
  <si>
    <t>BVB124020</t>
  </si>
  <si>
    <t>4035.2.3</t>
  </si>
  <si>
    <t>2.4</t>
  </si>
  <si>
    <t>CTG121031</t>
  </si>
  <si>
    <t>4035.2.4</t>
  </si>
  <si>
    <t>2.5</t>
  </si>
  <si>
    <t>LPB121036</t>
  </si>
  <si>
    <t>4035.2.5</t>
  </si>
  <si>
    <t>2.6</t>
  </si>
  <si>
    <t>MSN123008</t>
  </si>
  <si>
    <t>4035.2.6</t>
  </si>
  <si>
    <t>2.7</t>
  </si>
  <si>
    <t>TNG122017</t>
  </si>
  <si>
    <t>4035.2.7</t>
  </si>
  <si>
    <t>2.8</t>
  </si>
  <si>
    <t>VBA122001</t>
  </si>
  <si>
    <t>4035.2.8</t>
  </si>
  <si>
    <t>2.9</t>
  </si>
  <si>
    <t>VBA123036</t>
  </si>
  <si>
    <t>4035.2.9</t>
  </si>
  <si>
    <t>2.10</t>
  </si>
  <si>
    <t>VHM121025</t>
  </si>
  <si>
    <t>4035.2.10</t>
  </si>
  <si>
    <t>4036</t>
  </si>
  <si>
    <t>Các loại chứng khoán khác  
Other sercurities</t>
  </si>
  <si>
    <t>4037</t>
  </si>
  <si>
    <t>Quyền mua chứng khoán  
Investments - Rights</t>
  </si>
  <si>
    <t>4037.1</t>
  </si>
  <si>
    <t>Chi tiết loại hợp đồng phái sinh(*)  
Index future contracts</t>
  </si>
  <si>
    <t>4037.2</t>
  </si>
  <si>
    <t>4038</t>
  </si>
  <si>
    <t>Tổng các loại chứng khoán  
Total investment</t>
  </si>
  <si>
    <t>4039</t>
  </si>
  <si>
    <t>Các tài sản khác   
Other assets</t>
  </si>
  <si>
    <t>4040</t>
  </si>
  <si>
    <t>Cổ tức được nhận  
Dividend receivables</t>
  </si>
  <si>
    <t>4040.1</t>
  </si>
  <si>
    <t>Lãi trái phiếu được nhận  
Bond coupon receivables</t>
  </si>
  <si>
    <t>4040.2</t>
  </si>
  <si>
    <t>3</t>
  </si>
  <si>
    <t>Lãi tiền gửi được nhận  
Interest receivables from deposits</t>
  </si>
  <si>
    <t>4040.3</t>
  </si>
  <si>
    <t>4</t>
  </si>
  <si>
    <t>Tiền bán chứng khoán chờ thu (kê chi tiết)  Receivables from investments sold but not yet settle</t>
  </si>
  <si>
    <t>4040.4</t>
  </si>
  <si>
    <t>5</t>
  </si>
  <si>
    <t>Phải thu cho khoản cổ phiếu hạn chế chờ mua  Receivable from AP/Investors on securities on hold</t>
  </si>
  <si>
    <t>4040.5</t>
  </si>
  <si>
    <t>6</t>
  </si>
  <si>
    <t>Phải thu khác  
Other receivables</t>
  </si>
  <si>
    <t>4040.6</t>
  </si>
  <si>
    <t>7</t>
  </si>
  <si>
    <t>Tài sản khác  
Other investments</t>
  </si>
  <si>
    <t>4040.7</t>
  </si>
  <si>
    <t>4041</t>
  </si>
  <si>
    <t>Tiền  
Cash</t>
  </si>
  <si>
    <t>4042</t>
  </si>
  <si>
    <t>Tiền gửi Ngân Hàng  
Cash at Bank</t>
  </si>
  <si>
    <t>4043</t>
  </si>
  <si>
    <t>Tiền gửi ngân hàng  
Cash at Bank</t>
  </si>
  <si>
    <t>4043.1</t>
  </si>
  <si>
    <t>Các khoản tương đương tiền  
Cash Equivalents</t>
  </si>
  <si>
    <t>4043.2</t>
  </si>
  <si>
    <t>Tiền gửi có kỳ hạn trên 3 tháng  
Term deposit greater than 3 months</t>
  </si>
  <si>
    <t>4043.3</t>
  </si>
  <si>
    <t>Chứng chỉ tiền gửi   
Certificates of deposit</t>
  </si>
  <si>
    <t>4044</t>
  </si>
  <si>
    <t>Công cụ chuyển nhượng…  
Transferable instruments…</t>
  </si>
  <si>
    <t>4045</t>
  </si>
  <si>
    <t>4046</t>
  </si>
  <si>
    <t>VII</t>
  </si>
  <si>
    <t>Tổng giá trị danh mục   
Total value of portfolio</t>
  </si>
  <si>
    <t>4047</t>
  </si>
  <si>
    <t>Chỉ tiêu
Indicator</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</si>
  <si>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</si>
  <si>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</si>
  <si>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</si>
  <si>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chưa thực hiện.
Unreliased (Gain) or Loss from FX valuation/Investment revaluation</t>
  </si>
  <si>
    <t>(Lãi)/ Lỗ chênh lệch tỷ giá hối đoái
Unrealiased Gain or (Loss) from FX valuation</t>
  </si>
  <si>
    <t>(Lãi)/ Lỗ chênh lệch đánh giá lại các khoản đầu tư chưa thực hiện
Unrealised gain/loss from revaluation of investments</t>
  </si>
  <si>
    <t>(+)  Chi phí trích trước
Increase of Accrued Expenses</t>
  </si>
  <si>
    <t>3. Lợi nhuận từ hoạt động đầu tư trước thay đổi vốn lưu động
Profit from investing activities before changes in working capital</t>
  </si>
  <si>
    <t>(-) Tăng, (+) giảm các khoản đầu tư
(Increase), Decrease in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</si>
  <si>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</si>
  <si>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</si>
  <si>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</si>
  <si>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Short-term Loans</t>
  </si>
  <si>
    <t>(+) Tăng, (-) giảm phải trả cho người bán
(Decrease), Increase in payables for securities purchased but not yet settled</t>
  </si>
  <si>
    <t>(+) Tăng, (-) giảm phải trả các Đại lý phân phối Chứng chỉ quỹ
(Decrease)/increase in subscription and redemption fee payable to distributors and Fund Management Company</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</si>
  <si>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</si>
  <si>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</si>
  <si>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t>
  </si>
  <si>
    <t>(+) Tăng, (-) giảm phải trả cho Nhà đầu tư về mua lại Chứng chỉ quỹ
Increase, (Decrease) in Redemption payable</t>
  </si>
  <si>
    <t>(+) Tăng, (-) giảm phải trả, phải nộp khác
Increase, (Decrease) in other payables</t>
  </si>
  <si>
    <t>16</t>
  </si>
  <si>
    <t>(+) Tăng, (-) giảm Phải trả dịch vụ quản lý Quỹ mở
Increase, (Decrease) in Fund management related service expense payable</t>
  </si>
  <si>
    <t>17</t>
  </si>
  <si>
    <t>(+) Tăng, (-) giảm Thuế Thu nhập doanh nghiệp đã nộp
Increase, (Decrease) in Corporate Income Tax paid</t>
  </si>
  <si>
    <t>18</t>
  </si>
  <si>
    <t>Lưu chuyển tiền thuần từ hoạt động đầu tư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</si>
  <si>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</si>
  <si>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</si>
  <si>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</si>
  <si>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</si>
  <si>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borrowings</t>
  </si>
  <si>
    <t>33</t>
  </si>
  <si>
    <t>4.Tiền chi trả nợ gốc vay
Payment of Principal borrowings</t>
  </si>
  <si>
    <t>34</t>
  </si>
  <si>
    <t>5. Tiền chi trả cổ tức, tiền lãi cho Nhà đầu tư
Payment of Cash Dividend for Investors</t>
  </si>
  <si>
    <t>35</t>
  </si>
  <si>
    <t>Lưu chuyển tiền thuần từ hoạt động tài chính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</si>
  <si>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</si>
  <si>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</si>
  <si>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</si>
  <si>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</si>
  <si>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</si>
  <si>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-Tiền gửi ngân hàng và tương đương tiền cho hoạt động của Quỹ 
Cash at bank and cash equivalent for Fund's operation</t>
  </si>
  <si>
    <t>52</t>
  </si>
  <si>
    <t>Tiền gửi không kỳ hạn
Demand deposit</t>
  </si>
  <si>
    <t>52.1</t>
  </si>
  <si>
    <t>Tiền gửi có kỳ hạn dưới ba (03) tháng
Deposits with term under three (03) months</t>
  </si>
  <si>
    <t>52.2</t>
  </si>
  <si>
    <t>52.3</t>
  </si>
  <si>
    <t>- Tiền gửi của nhà đầu tư về mua bán chứng chỉ quỹ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</si>
  <si>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</si>
  <si>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</si>
  <si>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</si>
  <si>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</si>
  <si>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</si>
  <si>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</si>
  <si>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</si>
  <si>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</si>
  <si>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57.1</t>
  </si>
  <si>
    <t>57.2</t>
  </si>
  <si>
    <t>57.3</t>
  </si>
  <si>
    <t>- Tiền gửi của nhà đầu tư về mua bán chứng chỉ quỹ
Cash at bank for Fund's subscription and redemption</t>
  </si>
  <si>
    <t>58</t>
  </si>
  <si>
    <t>59</t>
  </si>
  <si>
    <t>VI. Thay đổi Tiền và các khoản tương đương tiền trong kỳ
Changes in cash and cash equivalents in the period</t>
  </si>
  <si>
    <t>60</t>
  </si>
  <si>
    <t>Tại ngày 30 tháng 06  năm 2025 
As at 30 Jun 2025</t>
  </si>
  <si>
    <t>Tại ngày 31 tháng 03  năm 2025
As at 31 Mar 2025</t>
  </si>
  <si>
    <t>%/cùng kỳ năm trước
%/against last year</t>
  </si>
  <si>
    <t>TÀI SẢN  
ASSETS</t>
  </si>
  <si>
    <t>2200</t>
  </si>
  <si>
    <t>I.1</t>
  </si>
  <si>
    <t>Tiền và các khoản tương đương tiền  
Cash and Cash Equivalents</t>
  </si>
  <si>
    <t>2201</t>
  </si>
  <si>
    <t>Tiền    
Cash</t>
  </si>
  <si>
    <t>2202</t>
  </si>
  <si>
    <t>Tiền gửi ngân hàng    
Cash at Bank</t>
  </si>
  <si>
    <t>2203</t>
  </si>
  <si>
    <t>Tiền gửi của nhà đầu tư cho hoạt động mua chứng chỉ quỹ     
Cash at bank for Fund's subscription</t>
  </si>
  <si>
    <t>2203.1</t>
  </si>
  <si>
    <t>Tiền phải trả cho Nhà đầu tư về mua lại Chứng chỉ quỹ    
Cash at bank for Fund's redemption</t>
  </si>
  <si>
    <t>2203.2</t>
  </si>
  <si>
    <t>Tiền gửi ngân hàng cho hoạt động của Quỹ    
Cash at bank for Fund's operation</t>
  </si>
  <si>
    <t>2203.3</t>
  </si>
  <si>
    <t>Tiền gửi ký quỹ cho hoạt động đầu tư chứng khoán phái sinh  
Margin account for trading derivatives</t>
  </si>
  <si>
    <t>2203.4</t>
  </si>
  <si>
    <t>Các khoản tương đương tiền    
Cash Equivalents</t>
  </si>
  <si>
    <t>2204</t>
  </si>
  <si>
    <t>I.2</t>
  </si>
  <si>
    <t>Các khoản đầu tư (kê chi tiết)    
Investments</t>
  </si>
  <si>
    <t>2205</t>
  </si>
  <si>
    <t>Cổ phiếu niêm yết    
Listed shares</t>
  </si>
  <si>
    <t>2205.1</t>
  </si>
  <si>
    <t>Cổ phiếu chưa niêm yết    
Unlisted shares</t>
  </si>
  <si>
    <t>2205.2</t>
  </si>
  <si>
    <t>Trái phiếu    
Bonds</t>
  </si>
  <si>
    <t>2205.3</t>
  </si>
  <si>
    <t>Chứng chỉ tiền gửi     
Certificates of Deposit</t>
  </si>
  <si>
    <t>2205.4</t>
  </si>
  <si>
    <t>Hợp đồng tiền gửi có kỳ hạn trên ba (03) tháng    
Deposit with term over three (03) months</t>
  </si>
  <si>
    <t>2205.5</t>
  </si>
  <si>
    <t>Quyền mua chứng khoán    
Investment - Rights</t>
  </si>
  <si>
    <t>2205.6</t>
  </si>
  <si>
    <t>Hợp đồng tương lai chỉ số    
Index future contracts</t>
  </si>
  <si>
    <t>2205.7</t>
  </si>
  <si>
    <t>Đầu tư khác  
Other investments</t>
  </si>
  <si>
    <t>2205.8</t>
  </si>
  <si>
    <t>I.3</t>
  </si>
  <si>
    <t>Phải thu cổ tức, trái tức  
Dividend, Coupon receivables</t>
  </si>
  <si>
    <t>2206</t>
  </si>
  <si>
    <t>Phải thu cổ tức    
Dividend receivable</t>
  </si>
  <si>
    <t>2206.1</t>
  </si>
  <si>
    <t>Phải thu trái tức    
Coupon receivable</t>
  </si>
  <si>
    <t>2206.2</t>
  </si>
  <si>
    <t>I.4</t>
  </si>
  <si>
    <t>Lãi được nhận    
Interest receivables</t>
  </si>
  <si>
    <t>2207</t>
  </si>
  <si>
    <t>Phải thu lãi tiền gửi có kỳ hạn  
Interest receivable from term deposits</t>
  </si>
  <si>
    <t>2207.1</t>
  </si>
  <si>
    <t>Phải thu lãi chứng chỉ tiền gửi  
Interest receivable from Certificates of Deposit</t>
  </si>
  <si>
    <t>2207.3</t>
  </si>
  <si>
    <t>I.5</t>
  </si>
  <si>
    <t>Tiền bán chứng khoán chờ thu    
Securities Trading Receivables</t>
  </si>
  <si>
    <t>2208</t>
  </si>
  <si>
    <t>I.6</t>
  </si>
  <si>
    <t>Các khoản phải thu khác    
Other receivables</t>
  </si>
  <si>
    <t>2210</t>
  </si>
  <si>
    <t>Dự phòng giảm giá tài sản nhận thế chấp  
Impairment of devaluation of assets as pledge</t>
  </si>
  <si>
    <t>2210.1</t>
  </si>
  <si>
    <t>Dự phòng nợ phải thu khó đòi    
Provision for doubtful debt</t>
  </si>
  <si>
    <t>2210.2</t>
  </si>
  <si>
    <t>Các khoản khác    
Others</t>
  </si>
  <si>
    <t>2210.3</t>
  </si>
  <si>
    <t>I.7</t>
  </si>
  <si>
    <t>Các tài sản khác    
Other assets</t>
  </si>
  <si>
    <t>2211</t>
  </si>
  <si>
    <t>I.8</t>
  </si>
  <si>
    <t>TỔNG TÀI SẢN    
TOTAL ASSETS</t>
  </si>
  <si>
    <t>2212</t>
  </si>
  <si>
    <t>Nợ    
Liabilities</t>
  </si>
  <si>
    <t>2213</t>
  </si>
  <si>
    <t>Tiền phải thanh toán mua chứng khoán  
Securities Trading Payables</t>
  </si>
  <si>
    <t>2214</t>
  </si>
  <si>
    <t>Các khoản phải trả khác  
Other Payables</t>
  </si>
  <si>
    <t>2215</t>
  </si>
  <si>
    <t>Phải trả nhà đầu tư    
Payables to investors</t>
  </si>
  <si>
    <t>2215.1</t>
  </si>
  <si>
    <t>Phải trả cho nhà đầu tư chờ mua chứng chỉ quỹ  
Subscription Pending allotment</t>
  </si>
  <si>
    <t>2215.1.1</t>
  </si>
  <si>
    <t>Phải trả nhà đầu tư trên tài sản giữ hộ    
Payables to investors for investment bought on behalf</t>
  </si>
  <si>
    <t>2215.1.2</t>
  </si>
  <si>
    <t>Phải trả nhà đầu tư trên cổ tức đã thu    
Payables to investors for collected dividend</t>
  </si>
  <si>
    <t>2215.1.3</t>
  </si>
  <si>
    <t>Phải trả cho Nhà đầu tư về mua lại Chứng chỉ quỹ    
Redemption payable to investors</t>
  </si>
  <si>
    <t>2215.1.4</t>
  </si>
  <si>
    <t>Thuế và các khoản phải nộp Nhà nước    
Taxes Payables and obligations to the State Budget</t>
  </si>
  <si>
    <t>2215.2</t>
  </si>
  <si>
    <t>Phải trả phí phát hành, mua lại chứng chỉ quỹ cho Đại lý phân phối và Công ty quản lý quỹ    
Subscription and Redemption fee payable to distributors and Fund Management Company</t>
  </si>
  <si>
    <t>2215.3</t>
  </si>
  <si>
    <t>Phải trả thu nhập cho nhà đầu tư    
Profit distribution payables</t>
  </si>
  <si>
    <t>2215.4</t>
  </si>
  <si>
    <t>Phải trả thù lao ban đại diện quỹ    
Remuneration Payable to Fund's Board of Representatives</t>
  </si>
  <si>
    <t>2215.5</t>
  </si>
  <si>
    <t>Phải trả phí quản lý cho công ty quản lý quỹ  
Management fee payable</t>
  </si>
  <si>
    <t>2215.6</t>
  </si>
  <si>
    <t>Phải trả phí quản trị quỹ    
Fund Administration fee payable</t>
  </si>
  <si>
    <t>2215.7</t>
  </si>
  <si>
    <t>Phải trả phí giám sát    
Supervisory service fee payable</t>
  </si>
  <si>
    <t>2215.8</t>
  </si>
  <si>
    <t>Phí giao dịch    
Transaction fee</t>
  </si>
  <si>
    <t>2215.9</t>
  </si>
  <si>
    <t>Phải trả phí môi giới    
Broker fee payable</t>
  </si>
  <si>
    <t>2215.9.1</t>
  </si>
  <si>
    <t>Phải trả phí phát hành thanh toán bù trừ chứng khoán    
Clearing Settlement Payables</t>
  </si>
  <si>
    <t>2215.9.2</t>
  </si>
  <si>
    <t>Trích trước phí lưu ký tài sản Quỹ mở    
Accrued expense for Custodian fee</t>
  </si>
  <si>
    <t>2215.10</t>
  </si>
  <si>
    <t>Phí dịch vụ lưu ký - bảo quản tài sản    
Custodian service - Safe Custody Fee</t>
  </si>
  <si>
    <t>2215.10.1</t>
  </si>
  <si>
    <t>2215.10.2</t>
  </si>
  <si>
    <t>Phí dịch vụ lưu ký - phí VSD    
Custodian service -  VSD fee</t>
  </si>
  <si>
    <t>2215.10.3</t>
  </si>
  <si>
    <t>Phải trả phí kiểm toán    
Audit fee payable</t>
  </si>
  <si>
    <t>2215.11</t>
  </si>
  <si>
    <t>Phải trả phí họp đại hội thưởng niên    
General meeting expense payable</t>
  </si>
  <si>
    <t>2215.12</t>
  </si>
  <si>
    <t>Phải trả phí báo cáo thường niên    
Annual report expense payable</t>
  </si>
  <si>
    <t>2215.13</t>
  </si>
  <si>
    <t>Phải trả phí dịch vụ đại lý chuyển nhượng  
Transfer Agency fee payable</t>
  </si>
  <si>
    <t>2215.14</t>
  </si>
  <si>
    <t>Dự chi phí cung cấp dịch vụ tính giá trị tài sản ròng tham chiếu (iNAV) cho HOSE    
Accrued expense for payable to HOSE for iNAV calculation</t>
  </si>
  <si>
    <t>2215.15</t>
  </si>
  <si>
    <t>Dự chi phí cấp quyền sử dụng chỉ số cho HOSE  
Accrued expense for payable to HOSE for Index usage</t>
  </si>
  <si>
    <t>2215.16</t>
  </si>
  <si>
    <t>Phải trả khác    
Other payable</t>
  </si>
  <si>
    <t>2215.17</t>
  </si>
  <si>
    <t>Phải trả phí báo giá    
Price feed fee payable</t>
  </si>
  <si>
    <t>2215.17.1</t>
  </si>
  <si>
    <t>Trích trước phí công tác, họp của ban đại diện  
Expense accruals for Fund's Board of Representatives travelling, meeting</t>
  </si>
  <si>
    <t>2215.17.2</t>
  </si>
  <si>
    <t>Trích trước phí quản lý thường niên trả UBCKNN  
Expense accruals for Annual Fee pay to SSC</t>
  </si>
  <si>
    <t>2215.17.3</t>
  </si>
  <si>
    <t>Trích trước phí quản lý niêm yết hàng năm tại SGDCK    
Accrued expense for listing fee at HOSE</t>
  </si>
  <si>
    <t>2215.17.4</t>
  </si>
  <si>
    <t>2215.17.5</t>
  </si>
  <si>
    <t>Vay ngắn hạn     
Short-term loans</t>
  </si>
  <si>
    <t>2215.18</t>
  </si>
  <si>
    <t>Gốc khoản vay ngắn hạn     
Short-term loans Principal</t>
  </si>
  <si>
    <t>2215.18.1</t>
  </si>
  <si>
    <t>Trich trước lãi vay ngắn hạn    
Accrued Interest Expense</t>
  </si>
  <si>
    <t>2215.18.2</t>
  </si>
  <si>
    <t>II.3</t>
  </si>
  <si>
    <t>TỔNG NỢ    
TOTAL LIABILITIES</t>
  </si>
  <si>
    <t>2216</t>
  </si>
  <si>
    <t>Tài sản ròng của Quỹ ( = I.8 - II.3)    
Net Asset Value ( = I.8 - II.3)</t>
  </si>
  <si>
    <t>2217</t>
  </si>
  <si>
    <t>Tổng số đơn vị quỹ    
Total Outstanding Fund Certificates</t>
  </si>
  <si>
    <t>2218</t>
  </si>
  <si>
    <t>Giá trị tài sản ròng trên một chứng chỉ quỹ (III/V)  
Net asset value per unit certificate (III/V)</t>
  </si>
  <si>
    <t>2219</t>
  </si>
  <si>
    <t>Lũy kế từ đầu năm
Accumulated figure from the beginning of the year</t>
  </si>
  <si>
    <t>Thu nhập từ hoạt động đầu tư
Income from Investment Activities</t>
  </si>
  <si>
    <t>2220</t>
  </si>
  <si>
    <t>Cổ tức, trái tức được nhận
Dividend, Coupon</t>
  </si>
  <si>
    <t>2221</t>
  </si>
  <si>
    <t>Cổ tức được nhận
Dividend received</t>
  </si>
  <si>
    <t>2221.1</t>
  </si>
  <si>
    <t>Trái tức được nhận
Coupon received</t>
  </si>
  <si>
    <t>2221.2</t>
  </si>
  <si>
    <t>Lãi được nhận
Income from Interest</t>
  </si>
  <si>
    <t>2222</t>
  </si>
  <si>
    <t>Lãi tiền gửi ngân hàng
Income from Bank Deposit</t>
  </si>
  <si>
    <t>2222.1</t>
  </si>
  <si>
    <t>Lãi chứng chỉ tiền gửi
Interest from Certificates of Deposit</t>
  </si>
  <si>
    <t>2222.2</t>
  </si>
  <si>
    <t>Các khoản thu nhập khác
Other income</t>
  </si>
  <si>
    <t>2223</t>
  </si>
  <si>
    <t>Thu nhập khác về đầu tư
Other investment income</t>
  </si>
  <si>
    <t>2223.1</t>
  </si>
  <si>
    <t>Thu nhập khác
Other income</t>
  </si>
  <si>
    <t>2223.2</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</si>
  <si>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</si>
  <si>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2223.3</t>
  </si>
  <si>
    <t>Chi phí
Expense</t>
  </si>
  <si>
    <t>2224</t>
  </si>
  <si>
    <t>Phí quản lý trả cho công ty quản lý quỹ
Management Fee paid to Fund Management Company</t>
  </si>
  <si>
    <t>2225</t>
  </si>
  <si>
    <t>Phí lưu ký, giám sát trả cho Ngân hàng Giám sát/ VSD
Custody, Supervising Fees paid to Supervising Bank/VSD</t>
  </si>
  <si>
    <t>2226</t>
  </si>
  <si>
    <t>2226.1</t>
  </si>
  <si>
    <t>2226.2</t>
  </si>
  <si>
    <t>2226.3</t>
  </si>
  <si>
    <t>Phí giám sát
Supervisory fee</t>
  </si>
  <si>
    <t>2226.4</t>
  </si>
  <si>
    <t>Phí dịch vụ lưu ký - phí VSD về quản lý vị thế và tài sản ký quỹ cho các hợp đồng phái sinh
Custodian service -  VSD fee for position and margin management of index future contracts</t>
  </si>
  <si>
    <t>2226.5</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</si>
  <si>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</si>
  <si>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2227</t>
  </si>
  <si>
    <t>Chi phí dịch vụ quản trị Quỹ
Fund Administration Fee</t>
  </si>
  <si>
    <t>2227.1</t>
  </si>
  <si>
    <t>Chi phí dịch vụ Đại lý Chuyển nhượng
Transfer Agency Fee</t>
  </si>
  <si>
    <t>2227.2</t>
  </si>
  <si>
    <t>Phí cung cấp dịch vụ tính giá trị tài sản ròng tham chiếu (iNAV) trả cho HOSE
Expenses payable to HOSE for iNAV calculation</t>
  </si>
  <si>
    <t>2227.3</t>
  </si>
  <si>
    <t>Phí cấp quyền sử dụng chỉ số trả cho HOSE
Expenses payable to HOSE for Index usage</t>
  </si>
  <si>
    <t>2227.4</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</si>
  <si>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</si>
  <si>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</si>
  <si>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</si>
  <si>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</si>
  <si>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Thù lao trả cho ban đại diện quỹ
Remuneration for Fund's Board of Representatives</t>
  </si>
  <si>
    <t>2229.1</t>
  </si>
  <si>
    <t>Chi phí cung cấp báo giá chứng khoán
Price feed fee Expenses</t>
  </si>
  <si>
    <t>2229.2</t>
  </si>
  <si>
    <t>Chi phí dịch vụ tư vấn pháp lý
Legal consultancy expenses</t>
  </si>
  <si>
    <t>2229.3</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</si>
  <si>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</si>
  <si>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</si>
  <si>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</si>
  <si>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</si>
  <si>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</si>
  <si>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</si>
  <si>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</si>
  <si>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</si>
  <si>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Chi phí công bố thông tin của Quỹ
Expenses for information disclosure of the Fund</t>
  </si>
  <si>
    <t>2230.4</t>
  </si>
  <si>
    <t>Phí thiết kế, in ấn, gửi thư…
Designing, printing, posting... Expense</t>
  </si>
  <si>
    <t>2230.5</t>
  </si>
  <si>
    <t>Chi phí liên quan đến thực hiện các giao dịch tài sản của quỹ
Expenses related to execution of fund’s asset transactions</t>
  </si>
  <si>
    <t>2231</t>
  </si>
  <si>
    <t>Chi phí môi giới
Brokerage fee expense</t>
  </si>
  <si>
    <t>2231.1</t>
  </si>
  <si>
    <t>Chi phí thanh toán bù trừ
Clearing settlement fee</t>
  </si>
  <si>
    <t>2231.2</t>
  </si>
  <si>
    <t>8</t>
  </si>
  <si>
    <t>Các loại phí, chi phí khác
Other fees, expenses</t>
  </si>
  <si>
    <t>2232</t>
  </si>
  <si>
    <t>Chi phí thiết lập Quỹ
Set up Expenses</t>
  </si>
  <si>
    <t>2232.1</t>
  </si>
  <si>
    <t>Phí niêm yết, phí đăng ký chứng khoán
Listing fee, registration fee</t>
  </si>
  <si>
    <t>2232.2</t>
  </si>
  <si>
    <t>Phí quản lý thường niên phải trả cho UBCKNN
Annual management fee paid to SSC</t>
  </si>
  <si>
    <t>2232.3</t>
  </si>
  <si>
    <t>Phí ngân hàng
Bank charges</t>
  </si>
  <si>
    <t>2232.4</t>
  </si>
  <si>
    <t>Chi phi lãi vay
Borrowing Interest Expenses</t>
  </si>
  <si>
    <t>2232.5</t>
  </si>
  <si>
    <t>Chi phí khác
Other Expenses</t>
  </si>
  <si>
    <t>2232.6</t>
  </si>
  <si>
    <t>Phí thực hiện quyền trả cho VSD
Fee paid to VSD for getting the list of investors</t>
  </si>
  <si>
    <t>2232.7</t>
  </si>
  <si>
    <t>Phí đăng ký niêm yết bổ sung trả VSD
Additional registration fee pay for VSD</t>
  </si>
  <si>
    <t>2232.8</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</si>
  <si>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</si>
  <si>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</si>
  <si>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</si>
  <si>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</si>
  <si>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</si>
  <si>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</si>
  <si>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</si>
  <si>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</si>
  <si>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</si>
  <si>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</si>
  <si>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</si>
  <si>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</si>
  <si>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trong đó:
Change of Net Asset Value of the Fund during the period, in which:</t>
  </si>
  <si>
    <t>2239</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</si>
  <si>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</si>
  <si>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</si>
  <si>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liên quan tới nhà đầu tư trong kỳ
Change of Net Asset Value related to investors during the period</t>
  </si>
  <si>
    <t>2239.2</t>
  </si>
  <si>
    <t>Thay đổi giá trị tài sản ròng của Quỹ do việc phân phối thu nhập của Quỹ cho các nhà đầu tư trong kỳ
Change of Net Asset Value due to profit distribution to investors during the period</t>
  </si>
  <si>
    <t>2239.2.1</t>
  </si>
  <si>
    <t>Thay đổi giá trị tài sản ròng do phát hành thêm/mua lại chứng chỉ quỹ
Change of Net Asset Value due to subcription/redemption</t>
  </si>
  <si>
    <t>2239.3</t>
  </si>
  <si>
    <t>Thay đổi GTTSR do phát hành thêm Chứng chỉ Quỹ
Change of Net Asset Value due to subscription during the period</t>
  </si>
  <si>
    <t>2239.3.1</t>
  </si>
  <si>
    <t>Thay đổi GTTSR do mua lại Chứng chỉ Quỹ
Change of Net Asset Value due to redemption during the period</t>
  </si>
  <si>
    <t>2239.3.2</t>
  </si>
  <si>
    <t>VIII</t>
  </si>
  <si>
    <t>Giá trị tài sản ròng cuối kỳ
Net Asset Value at the end of period</t>
  </si>
  <si>
    <t>2243</t>
  </si>
  <si>
    <t>STT
No.</t>
  </si>
  <si>
    <t>Loại tài sản (nêu chi tiết)
Asset types</t>
  </si>
  <si>
    <t>2246</t>
  </si>
  <si>
    <t>Tổng
Total</t>
  </si>
  <si>
    <t>2247</t>
  </si>
  <si>
    <t>Cổ phiếu không niêm yết    
Unlisted shares</t>
  </si>
  <si>
    <t>2248</t>
  </si>
  <si>
    <t>Tổng    
Total</t>
  </si>
  <si>
    <t>2249</t>
  </si>
  <si>
    <t>Tổng các loại cổ phiếu    
Total shares</t>
  </si>
  <si>
    <t>2250</t>
  </si>
  <si>
    <t>2251</t>
  </si>
  <si>
    <t>Trái phiếu chưa niêm yết
Unlisted bonds</t>
  </si>
  <si>
    <t>2251.1</t>
  </si>
  <si>
    <t>2251.1.1</t>
  </si>
  <si>
    <t>Trái phiếu niêm yết
Listed bonds</t>
  </si>
  <si>
    <t>2251.2</t>
  </si>
  <si>
    <t>2251.2.1</t>
  </si>
  <si>
    <t>2251.2.2</t>
  </si>
  <si>
    <t>2251.2.3</t>
  </si>
  <si>
    <t>2251.2.4</t>
  </si>
  <si>
    <t>2251.2.5</t>
  </si>
  <si>
    <t>2251.2.6</t>
  </si>
  <si>
    <t>2251.2.7</t>
  </si>
  <si>
    <t>2251.2.8</t>
  </si>
  <si>
    <t>2251.2.9</t>
  </si>
  <si>
    <t>2251.2.10</t>
  </si>
  <si>
    <t>2252</t>
  </si>
  <si>
    <t>Các loại chứng khoán khác    
Other sercurities</t>
  </si>
  <si>
    <t>2253</t>
  </si>
  <si>
    <t>Quyền mua chứng khoán    
Investments - Rights</t>
  </si>
  <si>
    <t>2253.1</t>
  </si>
  <si>
    <t>Chi tiết loại hợp đồng phái sinh (*)    
Index future contracts</t>
  </si>
  <si>
    <t>2253.2</t>
  </si>
  <si>
    <t>2254</t>
  </si>
  <si>
    <t>Tổng các loại chứng khoán    
Total investment</t>
  </si>
  <si>
    <t>2255</t>
  </si>
  <si>
    <t>Các tài sản khác     
Other assets</t>
  </si>
  <si>
    <t>2256</t>
  </si>
  <si>
    <t>Cổ tức được nhận    
Dividend receivables</t>
  </si>
  <si>
    <t>2256.1</t>
  </si>
  <si>
    <t>Lãi trái phiếu được nhận    
Bond coupon receivables</t>
  </si>
  <si>
    <t>2256.2</t>
  </si>
  <si>
    <t>2256.2.1</t>
  </si>
  <si>
    <t>Lãi tiền gửi được nhận    
Interest receivables from deposits</t>
  </si>
  <si>
    <t>2256.3</t>
  </si>
  <si>
    <t>Tiền bán chứng khoán chờ thu (kê chi tiết)
Receivables from investments sold but not yet settle</t>
  </si>
  <si>
    <t>2256.4</t>
  </si>
  <si>
    <t>Phải thu cho khoản cổ phiếu hạn chế chờ mua
Receivable from AP/Investors on securities on hold</t>
  </si>
  <si>
    <t>2256.5</t>
  </si>
  <si>
    <t>Phải thu khác    
Other receivables</t>
  </si>
  <si>
    <t>2256.6</t>
  </si>
  <si>
    <t>Tài sản khác    
Other investments</t>
  </si>
  <si>
    <t>2256.7</t>
  </si>
  <si>
    <t>7.1</t>
  </si>
  <si>
    <t>2256.7.1</t>
  </si>
  <si>
    <t>7.2</t>
  </si>
  <si>
    <t>2256.7.2</t>
  </si>
  <si>
    <t>2257</t>
  </si>
  <si>
    <t>2258</t>
  </si>
  <si>
    <t>Tiền gửi Ngân Hàng    
Cash at Bank</t>
  </si>
  <si>
    <t>2259</t>
  </si>
  <si>
    <t>2259.1</t>
  </si>
  <si>
    <t>2259.2</t>
  </si>
  <si>
    <t>Tiền gửi có kỳ hạn trên 3 tháng    
Term deposit greater than 3 months</t>
  </si>
  <si>
    <t>2259.3</t>
  </si>
  <si>
    <t>Chứng chỉ tiền gửi     
Certificates of deposit</t>
  </si>
  <si>
    <t>2260</t>
  </si>
  <si>
    <t>Công cụ chuyển nhượng…    
Transferable instruments…</t>
  </si>
  <si>
    <t>2261</t>
  </si>
  <si>
    <t>2262</t>
  </si>
  <si>
    <t>Tổng giá trị danh mục     
Total value of portfolio</t>
  </si>
  <si>
    <t>2263</t>
  </si>
  <si>
    <t>STT</t>
  </si>
  <si>
    <t>Mã</t>
  </si>
  <si>
    <t>Số lượng</t>
  </si>
  <si>
    <t>Giá trị thị trường/ 1 hợp đồng (100,000 VND)</t>
  </si>
  <si>
    <t>Tổng giá trị thị trường</t>
  </si>
  <si>
    <t>Tổng giá trị cam kết</t>
  </si>
  <si>
    <t>Chênh lệch giữa giá trị cam kết và giá trị thị trường</t>
  </si>
  <si>
    <t>TT
No.</t>
  </si>
  <si>
    <t>CÁC CHỈ TIÊU VỀ HIỆU QUẢ HOẠT ĐỘNG  INVESTMENT PERFORMANCE INDICATORS</t>
  </si>
  <si>
    <t>2264</t>
  </si>
  <si>
    <t>Tỷ lệ phí quản lý trả cho công ty quản lý quỹ/Giá trị tài sản ròng trung bình trong kỳ  (%)  
Management expense over average NAV ratio (%)</t>
  </si>
  <si>
    <t>2265</t>
  </si>
  <si>
    <t>Tỷ lệ phí lưu ký, giám sát trả cho NHGS/Giá trị tài sản ròng trung bình trong kỳ  (%)  
Custodian and supervising fee expense over average NAV ratio (%)</t>
  </si>
  <si>
    <t>2266</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</si>
  <si>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</si>
  <si>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22661</t>
  </si>
  <si>
    <t>Chi phí kiểm toán trả cho tổ chức kiểm toán (nếu phát sinh)/Giá trị tài sản ròng trung bình trong kỳ  (%)  
Audit fee expense over average NAV ratio (%)</t>
  </si>
  <si>
    <t>2267</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</si>
  <si>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</si>
  <si>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2268</t>
  </si>
  <si>
    <t>Tỷ lệ chi phí hoạt động/Giá trị tài sản ròng trung bình trong kỳ  (%)  
Operating expense over average NAV ratio (%)</t>
  </si>
  <si>
    <t>2269</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</si>
  <si>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</si>
  <si>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2270</t>
  </si>
  <si>
    <t>CÁC CHỈ TIÊU KHÁC  
OTHER INDICATORS</t>
  </si>
  <si>
    <t>2272</t>
  </si>
  <si>
    <t>Quy mô quỹ đầu kỳ  
Fund scale at the beginning of the period (based on par value of fund certificate)</t>
  </si>
  <si>
    <t>2273</t>
  </si>
  <si>
    <t>Tổng giá trị chứng chỉ quỹ đang lưu hành đầu kỳ  Total value of outstanding 
Fund Certificate at the beginning of period</t>
  </si>
  <si>
    <t>2274</t>
  </si>
  <si>
    <t>Tổng số lượng đơn vị quỹ đang lưu hành đầu kỳ  
Total number of outstanding Fund Certificate at the beginning of period</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</si>
  <si>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</si>
  <si>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</si>
  <si>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</si>
  <si>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</si>
  <si>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</si>
  <si>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</si>
  <si>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</si>
  <si>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lượng đơn vị quỹ phát hành thêm trong kỳ  
Number of Fund Certificates subscribed during the period</t>
  </si>
  <si>
    <t>2277</t>
  </si>
  <si>
    <t>Giá trị vốn thực huy động thêm trong kỳ  
Net subscription amount in period (based on par value)</t>
  </si>
  <si>
    <t>2278</t>
  </si>
  <si>
    <t>Số lượng đơn vị quỹ mua lại trong kỳ  
Number of Fund Certificates redeemed during the period</t>
  </si>
  <si>
    <t>2278.1</t>
  </si>
  <si>
    <t>Giá trị vốn thực phải thanh toán trong kỳ khi đáp ứng lệnh của nhà đầu tư  
Net redemption amount in period (based on par value)</t>
  </si>
  <si>
    <t>2278.2</t>
  </si>
  <si>
    <t>Quy mô quỹ cuối kỳ (tính theo mệnh giá chứng chỉ quỹ)  
Fund scale at the end of the period (based on par value of fund unit)</t>
  </si>
  <si>
    <t>2279</t>
  </si>
  <si>
    <t>Tổng giá trị chứng chỉ quỹ đang lưu hành cuối kỳ  
Total value of outstanding Fund Certificate at the end of the period</t>
  </si>
  <si>
    <t>2280</t>
  </si>
  <si>
    <t>Tổng số lượng đơn vị quỹ đang lưu hành cuối kỳ  
Total number of outstanding Fund Certificates at the end of the period</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</si>
  <si>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</si>
  <si>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</si>
  <si>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</si>
  <si>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</si>
  <si>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</si>
  <si>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</si>
  <si>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</si>
  <si>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</si>
  <si>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</si>
  <si>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Giá trị tài sản ròng trên một đơn vị quỹ cuối tháng  
Net asset value per Fund Certificate at the end of period</t>
  </si>
  <si>
    <t>2285</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</si>
  <si>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</si>
  <si>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</si>
  <si>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</si>
  <si>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</si>
  <si>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BẢN VIỆT</t>
  </si>
  <si>
    <t>Fund name:</t>
  </si>
  <si>
    <t>Viet Capital Fixed Income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</si>
  <si>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</si>
  <si>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</si>
  <si>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</si>
  <si>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</si>
  <si>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</si>
  <si>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</si>
  <si>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</si>
  <si>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</si>
  <si>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</si>
  <si>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</si>
  <si>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</si>
  <si>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</si>
  <si>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</si>
  <si>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</si>
  <si>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</si>
  <si>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</si>
  <si>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</si>
  <si>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</si>
  <si>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</si>
  <si>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</si>
  <si>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</si>
  <si>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</si>
  <si>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</si>
  <si>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</si>
  <si>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</si>
  <si>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</si>
  <si>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</si>
  <si>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</si>
  <si>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</si>
  <si>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</si>
  <si>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</si>
  <si>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</si>
  <si>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</si>
  <si>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</si>
  <si>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</si>
  <si>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</si>
  <si>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</si>
  <si>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</si>
  <si>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</si>
  <si>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</si>
  <si>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</si>
  <si>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</si>
  <si>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</si>
  <si>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</si>
  <si>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</si>
  <si>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</si>
  <si>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</si>
  <si>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</si>
  <si>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</si>
  <si>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</si>
  <si>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</si>
  <si>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</si>
  <si>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</si>
  <si>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</si>
  <si>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</si>
  <si>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</si>
  <si>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</si>
  <si>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</si>
  <si>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</si>
  <si>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</si>
  <si>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</si>
  <si>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</si>
  <si>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</si>
  <si>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</si>
  <si>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</si>
  <si>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</si>
  <si>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</si>
  <si>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</si>
  <si>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</si>
  <si>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</si>
  <si>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</si>
  <si>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</si>
  <si>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</si>
  <si>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</si>
  <si>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</si>
  <si>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</si>
  <si>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</si>
  <si>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</si>
  <si>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</si>
  <si>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</si>
  <si>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</si>
  <si>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</si>
  <si>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</si>
  <si>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</si>
  <si>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</si>
  <si>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</si>
  <si>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</si>
  <si>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</si>
  <si>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</si>
  <si>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</si>
  <si>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</si>
  <si>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</si>
  <si>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</si>
  <si>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</si>
  <si>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</si>
  <si>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</si>
  <si>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</si>
  <si>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</si>
  <si>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</si>
  <si>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</si>
  <si>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</si>
  <si>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</si>
  <si>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</si>
  <si>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</si>
  <si>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</si>
  <si>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</si>
  <si>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</si>
  <si>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</si>
  <si>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</si>
  <si>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</si>
  <si>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</si>
  <si>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</si>
  <si>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</si>
  <si>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</si>
  <si>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</si>
  <si>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</si>
  <si>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</si>
  <si>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</si>
  <si>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CÔNG TY CỔ PHẦN QUẢN LÝ QUỸ ĐẦU TƯ CHỨNG KHOÁN 
BẢN VIỆT</t>
  </si>
  <si>
    <t>Quý 2 năm 2025 / Quarter 2 of 2025</t>
  </si>
  <si>
    <t>17/07/2025</t>
  </si>
  <si>
    <t>17 Jul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</si>
</sst>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1010000]d/m/yyyy;@"/>
    <numFmt numFmtId="165" formatCode="_-* #,##0.00_-;\-* #,##0.00_-;_-* &quot;-&quot;??_-;_-@_-"/>
    <numFmt numFmtId="166" formatCode="#,##0;\(#,##0\);"/>
    <numFmt numFmtId="167" formatCode="dd/mm/yyyy"/>
    <numFmt numFmtId="168" formatCode="#,##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 numFmtId="174" formatCode="#,##0.00;\(#,##0.00\);"/>
  </numFmts>
  <fonts count="48" x14ac:knownFonts="1">
    <font>
      <sz val="11"/>
      <color theme="1"/>
      <name val="Calibri"/>
      <family val="2"/>
      <scheme val="minor"/>
    </font>
    <font>
      <sz val="11"/>
      <color theme="1"/>
      <name val="Calibri"/>
      <family val="2"/>
      <scheme val="minor"/>
    </font>
    <font>
      <b/>
      <sz val="15"/>
      <color theme="3"/>
      <name val="Calibri"/>
      <family val="2"/>
      <scheme val="minor"/>
    </font>
    <font>
      <sz val="10"/>
      <color theme="1"/>
      <name val="Arial"/>
      <family val="2"/>
    </font>
    <font>
      <b/>
      <sz val="18"/>
      <color theme="3"/>
      <name val="Calibri Light"/>
      <family val="2"/>
      <scheme val="major"/>
    </font>
    <font>
      <sz val="11"/>
      <color indexed="8"/>
      <name val="Calibri"/>
      <family val="2"/>
    </font>
    <font>
      <b/>
      <sz val="14"/>
      <color theme="3"/>
      <name val="Arial"/>
      <family val="2"/>
    </font>
    <font>
      <sz val="11"/>
      <color indexed="8"/>
      <name val="Calibri"/>
      <family val="2"/>
      <scheme val="minor"/>
    </font>
    <font>
      <sz val="9.75"/>
      <color indexed="8"/>
      <name val="Times New Roman"/>
      <family val="2"/>
    </font>
    <font>
      <b/>
      <sz val="10"/>
      <color indexed="8"/>
      <name val="Times New Roman"/>
      <family val="2"/>
    </font>
    <font>
      <i/>
      <sz val="10"/>
      <color indexed="8"/>
      <name val="Times New Roman"/>
      <family val="2"/>
    </font>
    <font>
      <sz val="10"/>
      <color indexed="8"/>
      <name val="Times New Roman"/>
      <family val="2"/>
    </font>
    <font>
      <b/>
      <sz val="9.75"/>
      <color indexed="8"/>
      <name val="Times New Roman"/>
      <family val="2"/>
    </font>
    <font>
      <b/>
      <sz val="9"/>
      <color indexed="8"/>
      <name val="Times New Roman"/>
      <family val="2"/>
    </font>
    <font>
      <i/>
      <sz val="9.75"/>
      <color indexed="8"/>
      <name val="Times New Roman"/>
      <family val="2"/>
    </font>
    <font>
      <i/>
      <sz val="8.5"/>
      <color indexed="8"/>
      <name val="Times New Roman"/>
      <family val="2"/>
    </font>
    <font>
      <sz val="9.75"/>
      <color indexed="8"/>
      <name val="Tahoma"/>
      <family val="2"/>
    </font>
    <font>
      <b/>
      <sz val="9.5"/>
      <color indexed="8"/>
      <name val="Times New Roman"/>
      <family val="2"/>
    </font>
    <font>
      <i/>
      <sz val="8"/>
      <color indexed="8"/>
      <name val="Times New Roman"/>
      <family val="2"/>
    </font>
    <font>
      <b/>
      <sz val="11.5"/>
      <color indexed="8"/>
      <name val="Times New Roman"/>
      <family val="2"/>
    </font>
    <font>
      <i/>
      <sz val="8"/>
      <color indexed="8"/>
      <name val="Tahoma"/>
      <family val="2"/>
    </font>
    <font>
      <b/>
      <sz val="8"/>
      <color indexed="8"/>
      <name val="Times New Roman"/>
      <family val="2"/>
    </font>
    <font>
      <b/>
      <sz val="8"/>
      <color indexed="8"/>
      <name val="Tahoma"/>
      <family val="2"/>
    </font>
    <font>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6">
    <border>
      <left/>
      <right/>
      <top/>
      <bottom/>
      <diagonal/>
    </border>
    <border>
      <left/>
      <right/>
      <top/>
      <bottom style="thick">
        <color theme="4"/>
      </bottom>
      <diagonal/>
    </border>
    <border>
      <left/>
      <right/>
      <top/>
      <bottom style="thin">
        <color indexed="8"/>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style="thin">
        <color indexed="8"/>
      </left>
      <right style="thin">
        <color rgb="FFA0A0A0"/>
      </right>
      <top/>
      <bottom style="thin">
        <color rgb="FFA0A0A0"/>
      </bottom>
      <diagonal/>
    </border>
    <border>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right style="thin">
        <color indexed="8"/>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right style="thin">
        <color indexed="8"/>
      </right>
      <top/>
      <bottom style="thin">
        <color indexed="8"/>
      </bottom>
      <diagonal/>
    </border>
    <border>
      <left style="thin">
        <color indexed="8"/>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rgb="FFA0A0A0"/>
      </right>
      <top style="thin">
        <color indexed="8"/>
      </top>
      <bottom style="thin">
        <color indexed="8"/>
      </bottom>
      <diagonal/>
    </border>
    <border>
      <left/>
      <right style="thin">
        <color rgb="FFA0A0A0"/>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0" fontId="1" fillId="0" borderId="0"/>
    <xf numFmtId="0" fontId="4" fillId="0" borderId="0"/>
    <xf numFmtId="43" fontId="5" fillId="0" borderId="0"/>
    <xf numFmtId="0" fontId="2" fillId="0" borderId="1"/>
    <xf numFmtId="43" fontId="1" fillId="0" borderId="0"/>
    <xf numFmtId="164" fontId="3" fillId="0" borderId="0">
      <alignment horizontal="left" vertical="center"/>
    </xf>
    <xf numFmtId="0" fontId="3" fillId="0" borderId="0">
      <alignment horizontal="left" vertical="center"/>
    </xf>
    <xf numFmtId="165" fontId="5" fillId="0" borderId="0"/>
    <xf numFmtId="164" fontId="6" fillId="0" borderId="0"/>
    <xf numFmtId="164" fontId="6" fillId="0" borderId="0">
      <alignment vertical="center"/>
    </xf>
    <xf numFmtId="9" fontId="5" fillId="0" borderId="0"/>
    <xf numFmtId="0" fontId="4" fillId="0" borderId="0"/>
    <xf numFmtId="0" fontId="2" fillId="0" borderId="1"/>
    <xf numFmtId="43" fontId="1" fillId="0" borderId="0"/>
    <xf numFmtId="0" fontId="7" fillId="0" borderId="0">
      <alignment vertical="center"/>
    </xf>
    <xf numFmtId="0" fontId="24" fillId="0" borderId="0"/>
    <xf numFmtId="0" fontId="1" fillId="0" borderId="0"/>
    <xf numFmtId="0" fontId="34" fillId="0" borderId="0">
      <alignment vertical="center"/>
    </xf>
    <xf numFmtId="171" fontId="24" fillId="0" borderId="0" quotePrefix="1" applyFont="0" applyFill="0" applyBorder="0" applyAlignment="0">
      <protection locked="0"/>
    </xf>
  </cellStyleXfs>
  <cellXfs count="306">
    <xf numFmtId="0" fontId="0" fillId="0" borderId="0" xfId="0"/>
    <xf numFmtId="0" fontId="8" fillId="2" borderId="0" xfId="15" applyFont="1" applyFill="1" applyAlignment="1">
      <alignment horizontal="left" vertical="top"/>
    </xf>
    <xf numFmtId="0" fontId="9" fillId="2" borderId="0" xfId="15" applyFont="1" applyFill="1" applyAlignment="1">
      <alignment horizontal="right" vertical="center"/>
    </xf>
    <xf numFmtId="0" fontId="7" fillId="0" borderId="0" xfId="15">
      <alignment vertical="center"/>
    </xf>
    <xf numFmtId="0" fontId="10" fillId="2" borderId="0" xfId="15" applyFont="1" applyFill="1" applyAlignment="1">
      <alignment horizontal="center" vertical="center" wrapText="1"/>
    </xf>
    <xf numFmtId="0" fontId="9" fillId="2" borderId="0" xfId="15" applyFont="1" applyFill="1" applyAlignment="1">
      <alignment horizontal="center" vertical="center"/>
    </xf>
    <xf numFmtId="0" fontId="11" fillId="2" borderId="0" xfId="15" applyFont="1" applyFill="1" applyAlignment="1">
      <alignment horizontal="center" vertical="top"/>
    </xf>
    <xf numFmtId="0" fontId="9" fillId="2" borderId="0" xfId="15" applyFont="1" applyFill="1" applyAlignment="1">
      <alignment horizontal="left" vertical="top"/>
    </xf>
    <xf numFmtId="0" fontId="11" fillId="2" borderId="0" xfId="15" applyFont="1" applyFill="1" applyAlignment="1">
      <alignment horizontal="left" vertical="top"/>
    </xf>
    <xf numFmtId="0" fontId="8" fillId="2" borderId="2" xfId="15" applyFont="1" applyFill="1" applyBorder="1" applyAlignment="1">
      <alignment horizontal="left" vertical="top"/>
    </xf>
    <xf numFmtId="0" fontId="8" fillId="2" borderId="2" xfId="15" applyFont="1" applyFill="1" applyBorder="1" applyAlignment="1">
      <alignment horizontal="right" vertical="center"/>
    </xf>
    <xf numFmtId="0" fontId="12" fillId="3" borderId="3"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2" fillId="3" borderId="8" xfId="15" applyFont="1" applyFill="1" applyBorder="1" applyAlignment="1">
      <alignment horizontal="center" vertical="center" wrapText="1"/>
    </xf>
    <xf numFmtId="0" fontId="12" fillId="2" borderId="9" xfId="15" applyFont="1" applyFill="1" applyBorder="1" applyAlignment="1">
      <alignment horizontal="left" vertical="top" wrapText="1"/>
    </xf>
    <xf numFmtId="0" fontId="12" fillId="2" borderId="10" xfId="15" applyFont="1" applyFill="1" applyBorder="1" applyAlignment="1">
      <alignment horizontal="center" vertical="top"/>
    </xf>
    <xf numFmtId="166" fontId="12" fillId="2" borderId="10" xfId="15" applyNumberFormat="1" applyFont="1" applyFill="1" applyBorder="1" applyAlignment="1">
      <alignment horizontal="right" vertical="top"/>
    </xf>
    <xf numFmtId="166" fontId="12" fillId="2" borderId="11" xfId="15" applyNumberFormat="1" applyFont="1" applyFill="1" applyBorder="1" applyAlignment="1">
      <alignment horizontal="right" vertical="top"/>
    </xf>
    <xf numFmtId="0" fontId="8" fillId="2" borderId="9" xfId="15" applyFont="1" applyFill="1" applyBorder="1" applyAlignment="1">
      <alignment horizontal="left" vertical="top" wrapText="1"/>
    </xf>
    <xf numFmtId="0" fontId="8" fillId="2" borderId="10" xfId="15" applyFont="1" applyFill="1" applyBorder="1" applyAlignment="1">
      <alignment horizontal="center" vertical="top"/>
    </xf>
    <xf numFmtId="166" fontId="8" fillId="2" borderId="10" xfId="15" applyNumberFormat="1" applyFont="1" applyFill="1" applyBorder="1" applyAlignment="1">
      <alignment horizontal="right" vertical="top"/>
    </xf>
    <xf numFmtId="166" fontId="8" fillId="2" borderId="11" xfId="15" applyNumberFormat="1" applyFont="1" applyFill="1" applyBorder="1" applyAlignment="1">
      <alignment horizontal="right" vertical="top"/>
    </xf>
    <xf numFmtId="0" fontId="14" fillId="2" borderId="9" xfId="15" applyFont="1" applyFill="1" applyBorder="1" applyAlignment="1">
      <alignment horizontal="left" vertical="top" wrapText="1"/>
    </xf>
    <xf numFmtId="0" fontId="14" fillId="2" borderId="10" xfId="15" applyFont="1" applyFill="1" applyBorder="1" applyAlignment="1">
      <alignment horizontal="center" vertical="top"/>
    </xf>
    <xf numFmtId="166" fontId="14" fillId="2" borderId="10" xfId="15" applyNumberFormat="1" applyFont="1" applyFill="1" applyBorder="1" applyAlignment="1">
      <alignment horizontal="right" vertical="top"/>
    </xf>
    <xf numFmtId="166" fontId="14" fillId="2" borderId="11" xfId="15" applyNumberFormat="1" applyFont="1" applyFill="1" applyBorder="1" applyAlignment="1">
      <alignment horizontal="right" vertical="top"/>
    </xf>
    <xf numFmtId="0" fontId="12" fillId="2" borderId="12" xfId="15" applyFont="1" applyFill="1" applyBorder="1" applyAlignment="1">
      <alignment horizontal="left" vertical="top" wrapText="1"/>
    </xf>
    <xf numFmtId="0" fontId="12" fillId="2" borderId="13" xfId="15" applyFont="1" applyFill="1" applyBorder="1" applyAlignment="1">
      <alignment horizontal="center" vertical="top"/>
    </xf>
    <xf numFmtId="166" fontId="12" fillId="2" borderId="13" xfId="15" applyNumberFormat="1" applyFont="1" applyFill="1" applyBorder="1" applyAlignment="1">
      <alignment horizontal="right" vertical="top"/>
    </xf>
    <xf numFmtId="166" fontId="12" fillId="2" borderId="14" xfId="15" applyNumberFormat="1" applyFont="1" applyFill="1" applyBorder="1" applyAlignment="1">
      <alignment horizontal="right" vertical="top"/>
    </xf>
    <xf numFmtId="0" fontId="9" fillId="2" borderId="0" xfId="15" applyFont="1" applyFill="1" applyAlignment="1">
      <alignment horizontal="center" vertical="top"/>
    </xf>
    <xf numFmtId="0" fontId="9" fillId="2" borderId="0" xfId="15" applyFont="1" applyFill="1" applyAlignment="1">
      <alignment horizontal="center"/>
    </xf>
    <xf numFmtId="0" fontId="11" fillId="2" borderId="0" xfId="15" applyFont="1" applyFill="1" applyAlignment="1">
      <alignment horizontal="center" vertical="center"/>
    </xf>
    <xf numFmtId="0" fontId="11" fillId="2" borderId="0" xfId="15" applyFont="1" applyFill="1" applyAlignment="1">
      <alignment horizontal="center"/>
    </xf>
    <xf numFmtId="0" fontId="15" fillId="2" borderId="0" xfId="15" applyFont="1" applyFill="1" applyAlignment="1">
      <alignment horizontal="center" vertical="center" wrapText="1"/>
    </xf>
    <xf numFmtId="0" fontId="16" fillId="2" borderId="2" xfId="15" applyFont="1" applyFill="1" applyBorder="1" applyAlignment="1">
      <alignment horizontal="left" vertical="top"/>
    </xf>
    <xf numFmtId="0" fontId="17" fillId="3" borderId="3" xfId="15" applyFont="1" applyFill="1" applyBorder="1" applyAlignment="1">
      <alignment horizontal="center" vertical="center" wrapText="1"/>
    </xf>
    <xf numFmtId="0" fontId="17" fillId="3" borderId="4" xfId="15" applyFont="1" applyFill="1" applyBorder="1" applyAlignment="1">
      <alignment horizontal="center" vertical="center" wrapText="1"/>
    </xf>
    <xf numFmtId="167" fontId="17" fillId="3" borderId="4" xfId="15" applyNumberFormat="1" applyFont="1" applyFill="1" applyBorder="1" applyAlignment="1">
      <alignment horizontal="center" vertical="center" wrapText="1"/>
    </xf>
    <xf numFmtId="0" fontId="17" fillId="3" borderId="5" xfId="15" applyFont="1" applyFill="1" applyBorder="1" applyAlignment="1">
      <alignment horizontal="center" vertical="center" wrapText="1"/>
    </xf>
    <xf numFmtId="166" fontId="12" fillId="2" borderId="9" xfId="15" applyNumberFormat="1" applyFont="1" applyFill="1" applyBorder="1" applyAlignment="1">
      <alignment horizontal="left" vertical="top" wrapText="1"/>
    </xf>
    <xf numFmtId="166" fontId="12" fillId="2" borderId="10" xfId="15" applyNumberFormat="1" applyFont="1" applyFill="1" applyBorder="1" applyAlignment="1">
      <alignment horizontal="center" vertical="top"/>
    </xf>
    <xf numFmtId="166" fontId="8" fillId="2" borderId="9" xfId="15" applyNumberFormat="1" applyFont="1" applyFill="1" applyBorder="1" applyAlignment="1">
      <alignment horizontal="left" vertical="top" wrapText="1"/>
    </xf>
    <xf numFmtId="166" fontId="8" fillId="2" borderId="10" xfId="15" applyNumberFormat="1" applyFont="1" applyFill="1" applyBorder="1" applyAlignment="1">
      <alignment horizontal="center" vertical="top"/>
    </xf>
    <xf numFmtId="166" fontId="14" fillId="2" borderId="9" xfId="15" applyNumberFormat="1" applyFont="1" applyFill="1" applyBorder="1" applyAlignment="1">
      <alignment horizontal="left" vertical="top" wrapText="1"/>
    </xf>
    <xf numFmtId="166" fontId="14" fillId="2" borderId="10" xfId="15" applyNumberFormat="1" applyFont="1" applyFill="1" applyBorder="1" applyAlignment="1">
      <alignment horizontal="center" vertical="top"/>
    </xf>
    <xf numFmtId="4" fontId="12" fillId="2" borderId="9" xfId="15" applyNumberFormat="1" applyFont="1" applyFill="1" applyBorder="1" applyAlignment="1">
      <alignment horizontal="left" vertical="top" wrapText="1"/>
    </xf>
    <xf numFmtId="4" fontId="12" fillId="2" borderId="10" xfId="15" applyNumberFormat="1" applyFont="1" applyFill="1" applyBorder="1" applyAlignment="1">
      <alignment horizontal="center" vertical="top"/>
    </xf>
    <xf numFmtId="4" fontId="12" fillId="2" borderId="10" xfId="15" applyNumberFormat="1" applyFont="1" applyFill="1" applyBorder="1" applyAlignment="1">
      <alignment horizontal="right" vertical="top"/>
    </xf>
    <xf numFmtId="4" fontId="12" fillId="2" borderId="11" xfId="15" applyNumberFormat="1" applyFont="1" applyFill="1" applyBorder="1" applyAlignment="1">
      <alignment horizontal="right" vertical="top"/>
    </xf>
    <xf numFmtId="166" fontId="8" fillId="2" borderId="12" xfId="15" applyNumberFormat="1" applyFont="1" applyFill="1" applyBorder="1" applyAlignment="1">
      <alignment horizontal="left" vertical="top" wrapText="1"/>
    </xf>
    <xf numFmtId="166" fontId="8" fillId="2" borderId="13" xfId="15" applyNumberFormat="1" applyFont="1" applyFill="1" applyBorder="1" applyAlignment="1">
      <alignment horizontal="center" vertical="top"/>
    </xf>
    <xf numFmtId="0" fontId="12" fillId="2" borderId="0" xfId="15" applyFont="1" applyFill="1" applyAlignment="1">
      <alignment horizontal="right" vertical="top"/>
    </xf>
    <xf numFmtId="0" fontId="18" fillId="2" borderId="0" xfId="15" applyFont="1" applyFill="1" applyAlignment="1">
      <alignment horizontal="center" vertical="top" wrapText="1"/>
    </xf>
    <xf numFmtId="0" fontId="19" fillId="2" borderId="0" xfId="15" applyFont="1" applyFill="1" applyAlignment="1">
      <alignment horizontal="center" vertical="center" wrapText="1"/>
    </xf>
    <xf numFmtId="0" fontId="8" fillId="2" borderId="0" xfId="15" applyFont="1" applyFill="1" applyAlignment="1">
      <alignment horizontal="center" vertical="top"/>
    </xf>
    <xf numFmtId="0" fontId="12" fillId="2" borderId="0" xfId="15" applyFont="1" applyFill="1" applyAlignment="1">
      <alignment horizontal="left" vertical="top"/>
    </xf>
    <xf numFmtId="0" fontId="8" fillId="2" borderId="0" xfId="15" applyFont="1" applyFill="1" applyAlignment="1">
      <alignment horizontal="right" vertical="top"/>
    </xf>
    <xf numFmtId="0" fontId="12" fillId="3" borderId="15" xfId="15" applyFont="1" applyFill="1" applyBorder="1" applyAlignment="1">
      <alignment horizontal="center" vertical="center" wrapText="1"/>
    </xf>
    <xf numFmtId="0" fontId="12" fillId="3" borderId="16" xfId="15" applyFont="1" applyFill="1" applyBorder="1" applyAlignment="1">
      <alignment horizontal="center" vertical="center" wrapText="1"/>
    </xf>
    <xf numFmtId="0" fontId="12" fillId="3" borderId="17" xfId="15" applyFont="1" applyFill="1" applyBorder="1" applyAlignment="1">
      <alignment horizontal="center" vertical="center" wrapText="1"/>
    </xf>
    <xf numFmtId="166" fontId="12" fillId="2" borderId="9" xfId="15" applyNumberFormat="1" applyFont="1" applyFill="1" applyBorder="1" applyAlignment="1">
      <alignment horizontal="center" vertical="top"/>
    </xf>
    <xf numFmtId="166" fontId="12" fillId="2" borderId="10" xfId="15" applyNumberFormat="1" applyFont="1" applyFill="1" applyBorder="1" applyAlignment="1">
      <alignment horizontal="left" vertical="top" wrapText="1"/>
    </xf>
    <xf numFmtId="166" fontId="8" fillId="2" borderId="9" xfId="15" applyNumberFormat="1" applyFont="1" applyFill="1" applyBorder="1" applyAlignment="1">
      <alignment horizontal="center" vertical="top"/>
    </xf>
    <xf numFmtId="166" fontId="8" fillId="2" borderId="10" xfId="15" applyNumberFormat="1" applyFont="1" applyFill="1" applyBorder="1" applyAlignment="1">
      <alignment horizontal="left" vertical="top" wrapText="1"/>
    </xf>
    <xf numFmtId="4" fontId="12" fillId="2" borderId="12" xfId="15" applyNumberFormat="1" applyFont="1" applyFill="1" applyBorder="1" applyAlignment="1">
      <alignment horizontal="center" vertical="top"/>
    </xf>
    <xf numFmtId="4" fontId="12" fillId="2" borderId="13" xfId="15" applyNumberFormat="1" applyFont="1" applyFill="1" applyBorder="1" applyAlignment="1">
      <alignment horizontal="left" vertical="top" wrapText="1"/>
    </xf>
    <xf numFmtId="4" fontId="12" fillId="2" borderId="13" xfId="15" applyNumberFormat="1" applyFont="1" applyFill="1" applyBorder="1" applyAlignment="1">
      <alignment horizontal="center" vertical="top"/>
    </xf>
    <xf numFmtId="4" fontId="12" fillId="2" borderId="13" xfId="15" applyNumberFormat="1" applyFont="1" applyFill="1" applyBorder="1" applyAlignment="1">
      <alignment horizontal="right" vertical="top"/>
    </xf>
    <xf numFmtId="4" fontId="12" fillId="2" borderId="14" xfId="15" applyNumberFormat="1" applyFont="1" applyFill="1" applyBorder="1" applyAlignment="1">
      <alignment horizontal="right" vertical="top"/>
    </xf>
    <xf numFmtId="0" fontId="12" fillId="2" borderId="0" xfId="15" applyFont="1" applyFill="1" applyAlignment="1">
      <alignment horizontal="center" vertical="center"/>
    </xf>
    <xf numFmtId="0" fontId="12" fillId="2" borderId="0" xfId="15" applyFont="1" applyFill="1" applyAlignment="1">
      <alignment horizontal="center" vertical="top"/>
    </xf>
    <xf numFmtId="0" fontId="14" fillId="2" borderId="0" xfId="15" applyFont="1" applyFill="1" applyAlignment="1">
      <alignment horizontal="center" vertical="center"/>
    </xf>
    <xf numFmtId="0" fontId="14" fillId="2" borderId="0" xfId="15" applyFont="1" applyFill="1" applyAlignment="1">
      <alignment horizontal="center" vertical="top"/>
    </xf>
    <xf numFmtId="0" fontId="12" fillId="2" borderId="0" xfId="15" applyFont="1" applyFill="1" applyAlignment="1">
      <alignment horizontal="right" vertical="center"/>
    </xf>
    <xf numFmtId="0" fontId="19" fillId="2" borderId="0" xfId="15" applyFont="1" applyFill="1" applyAlignment="1">
      <alignment horizontal="center" vertical="center"/>
    </xf>
    <xf numFmtId="0" fontId="17" fillId="2" borderId="0" xfId="15" applyFont="1" applyFill="1" applyAlignment="1">
      <alignment horizontal="center" vertical="top"/>
    </xf>
    <xf numFmtId="0" fontId="8" fillId="2" borderId="2" xfId="15" applyFont="1" applyFill="1" applyBorder="1" applyAlignment="1">
      <alignment horizontal="right" vertical="top"/>
    </xf>
    <xf numFmtId="0" fontId="12" fillId="3" borderId="5" xfId="15" applyFont="1" applyFill="1" applyBorder="1" applyAlignment="1">
      <alignment horizontal="center" vertical="center" wrapText="1"/>
    </xf>
    <xf numFmtId="0" fontId="12" fillId="2" borderId="9" xfId="15" applyFont="1" applyFill="1" applyBorder="1" applyAlignment="1">
      <alignment horizontal="center" vertical="top"/>
    </xf>
    <xf numFmtId="0" fontId="12" fillId="2" borderId="10" xfId="15" applyFont="1" applyFill="1" applyBorder="1" applyAlignment="1">
      <alignment horizontal="left" vertical="top" wrapText="1"/>
    </xf>
    <xf numFmtId="3"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left" vertical="top" wrapText="1"/>
    </xf>
    <xf numFmtId="3"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left" vertical="top" wrapText="1"/>
    </xf>
    <xf numFmtId="3"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2" borderId="12" xfId="15" applyFont="1" applyFill="1" applyBorder="1" applyAlignment="1">
      <alignment horizontal="center" vertical="top"/>
    </xf>
    <xf numFmtId="0" fontId="12" fillId="2" borderId="13" xfId="15" applyFont="1" applyFill="1" applyBorder="1" applyAlignment="1">
      <alignment horizontal="left" vertical="top" wrapText="1"/>
    </xf>
    <xf numFmtId="3"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0" xfId="15" applyFont="1" applyFill="1" applyAlignment="1">
      <alignment horizontal="right"/>
    </xf>
    <xf numFmtId="0" fontId="18" fillId="2" borderId="0" xfId="15" applyFont="1" applyFill="1" applyAlignment="1">
      <alignment horizontal="center" vertical="center" wrapText="1"/>
    </xf>
    <xf numFmtId="0" fontId="19" fillId="2" borderId="0" xfId="15" applyFont="1" applyFill="1" applyAlignment="1">
      <alignment horizontal="center" vertical="top"/>
    </xf>
    <xf numFmtId="0" fontId="8" fillId="2" borderId="0" xfId="15" applyFont="1" applyFill="1" applyAlignment="1">
      <alignment horizontal="center" vertical="center"/>
    </xf>
    <xf numFmtId="0" fontId="20" fillId="2" borderId="0" xfId="15" applyFont="1" applyFill="1" applyAlignment="1">
      <alignment horizontal="right" vertical="top"/>
    </xf>
    <xf numFmtId="3" fontId="12" fillId="2" borderId="11" xfId="15" applyNumberFormat="1" applyFont="1" applyFill="1" applyBorder="1" applyAlignment="1">
      <alignment horizontal="right" vertical="top"/>
    </xf>
    <xf numFmtId="3" fontId="8" fillId="2" borderId="11" xfId="15" applyNumberFormat="1" applyFont="1" applyFill="1" applyBorder="1" applyAlignment="1">
      <alignment horizontal="right" vertical="top"/>
    </xf>
    <xf numFmtId="3" fontId="12" fillId="2" borderId="14" xfId="15" applyNumberFormat="1" applyFont="1" applyFill="1" applyBorder="1" applyAlignment="1">
      <alignment horizontal="right" vertical="top"/>
    </xf>
    <xf numFmtId="0" fontId="20" fillId="2" borderId="0" xfId="15" applyFont="1" applyFill="1" applyAlignment="1">
      <alignment horizontal="center" vertical="top"/>
    </xf>
    <xf numFmtId="0" fontId="20" fillId="2" borderId="0" xfId="15" applyFont="1" applyFill="1" applyAlignment="1">
      <alignment horizontal="center" vertical="center"/>
    </xf>
    <xf numFmtId="0" fontId="20" fillId="2" borderId="0" xfId="15" applyFont="1" applyFill="1" applyAlignment="1">
      <alignment horizontal="center"/>
    </xf>
    <xf numFmtId="0" fontId="21" fillId="2" borderId="0" xfId="15" applyFont="1" applyFill="1" applyAlignment="1">
      <alignment horizontal="right" vertical="center"/>
    </xf>
    <xf numFmtId="0" fontId="12" fillId="2" borderId="0" xfId="15" applyFont="1" applyFill="1" applyAlignment="1">
      <alignment horizontal="left" vertical="top" wrapText="1"/>
    </xf>
    <xf numFmtId="0" fontId="12" fillId="2" borderId="9" xfId="15" applyFont="1" applyFill="1" applyBorder="1" applyAlignment="1">
      <alignment horizontal="center" vertical="center"/>
    </xf>
    <xf numFmtId="0" fontId="12" fillId="2" borderId="10" xfId="15" applyFont="1" applyFill="1" applyBorder="1" applyAlignment="1">
      <alignment horizontal="left" vertical="center" wrapText="1"/>
    </xf>
    <xf numFmtId="0" fontId="12" fillId="2" borderId="10" xfId="15" applyFont="1" applyFill="1" applyBorder="1" applyAlignment="1">
      <alignment horizontal="center" vertical="center"/>
    </xf>
    <xf numFmtId="3" fontId="12" fillId="2" borderId="10" xfId="15" applyNumberFormat="1" applyFont="1" applyFill="1" applyBorder="1" applyAlignment="1">
      <alignment horizontal="right" vertical="center"/>
    </xf>
    <xf numFmtId="168" fontId="12" fillId="2" borderId="11" xfId="15" applyNumberFormat="1" applyFont="1" applyFill="1" applyBorder="1" applyAlignment="1">
      <alignment horizontal="right" vertical="center"/>
    </xf>
    <xf numFmtId="0" fontId="8" fillId="2" borderId="9" xfId="15" applyFont="1" applyFill="1" applyBorder="1" applyAlignment="1">
      <alignment horizontal="center" vertical="center"/>
    </xf>
    <xf numFmtId="0" fontId="8" fillId="2" borderId="10" xfId="15" applyFont="1" applyFill="1" applyBorder="1" applyAlignment="1">
      <alignment horizontal="left" vertical="center" wrapText="1"/>
    </xf>
    <xf numFmtId="0" fontId="8" fillId="2" borderId="10" xfId="15" applyFont="1" applyFill="1" applyBorder="1" applyAlignment="1">
      <alignment horizontal="center" vertical="center"/>
    </xf>
    <xf numFmtId="3" fontId="8" fillId="2" borderId="10" xfId="15" applyNumberFormat="1" applyFont="1" applyFill="1" applyBorder="1" applyAlignment="1">
      <alignment horizontal="right" vertical="center"/>
    </xf>
    <xf numFmtId="168" fontId="8" fillId="2" borderId="11" xfId="15" applyNumberFormat="1" applyFont="1" applyFill="1" applyBorder="1" applyAlignment="1">
      <alignment horizontal="right" vertical="center"/>
    </xf>
    <xf numFmtId="0" fontId="14" fillId="2" borderId="9" xfId="15" applyFont="1" applyFill="1" applyBorder="1" applyAlignment="1">
      <alignment horizontal="center" vertical="center"/>
    </xf>
    <xf numFmtId="0" fontId="14" fillId="2" borderId="10" xfId="15" applyFont="1" applyFill="1" applyBorder="1" applyAlignment="1">
      <alignment horizontal="left" vertical="center" wrapText="1"/>
    </xf>
    <xf numFmtId="0" fontId="14" fillId="2" borderId="10" xfId="15" applyFont="1" applyFill="1" applyBorder="1" applyAlignment="1">
      <alignment horizontal="center" vertical="center"/>
    </xf>
    <xf numFmtId="3" fontId="14" fillId="2" borderId="10" xfId="15" applyNumberFormat="1" applyFont="1" applyFill="1" applyBorder="1" applyAlignment="1">
      <alignment horizontal="right" vertical="center"/>
    </xf>
    <xf numFmtId="168" fontId="14" fillId="2" borderId="11" xfId="15" applyNumberFormat="1" applyFont="1" applyFill="1" applyBorder="1" applyAlignment="1">
      <alignment horizontal="right" vertical="center"/>
    </xf>
    <xf numFmtId="4" fontId="12" fillId="2" borderId="10" xfId="15" applyNumberFormat="1" applyFont="1" applyFill="1" applyBorder="1" applyAlignment="1">
      <alignment horizontal="right" vertical="center"/>
    </xf>
    <xf numFmtId="0" fontId="12" fillId="2" borderId="12" xfId="15" applyFont="1" applyFill="1" applyBorder="1" applyAlignment="1">
      <alignment horizontal="center" vertical="center"/>
    </xf>
    <xf numFmtId="0" fontId="12" fillId="2" borderId="13" xfId="15" applyFont="1" applyFill="1" applyBorder="1" applyAlignment="1">
      <alignment horizontal="left" vertical="center" wrapText="1"/>
    </xf>
    <xf numFmtId="0" fontId="12" fillId="2" borderId="13" xfId="15" applyFont="1" applyFill="1" applyBorder="1" applyAlignment="1">
      <alignment horizontal="center" vertical="center"/>
    </xf>
    <xf numFmtId="4" fontId="12" fillId="2" borderId="13" xfId="15" applyNumberFormat="1" applyFont="1" applyFill="1" applyBorder="1" applyAlignment="1">
      <alignment horizontal="right" vertical="center"/>
    </xf>
    <xf numFmtId="168" fontId="12" fillId="2" borderId="14" xfId="15" applyNumberFormat="1" applyFont="1" applyFill="1" applyBorder="1" applyAlignment="1">
      <alignment horizontal="right" vertical="center"/>
    </xf>
    <xf numFmtId="0" fontId="8" fillId="2" borderId="0" xfId="15" applyFont="1" applyFill="1" applyAlignment="1">
      <alignment horizontal="left" vertical="center"/>
    </xf>
    <xf numFmtId="0" fontId="12" fillId="2" borderId="0" xfId="15" applyFont="1" applyFill="1" applyAlignment="1">
      <alignment horizontal="center" vertical="top" wrapText="1"/>
    </xf>
    <xf numFmtId="166" fontId="14" fillId="2" borderId="9" xfId="15" applyNumberFormat="1" applyFont="1" applyFill="1" applyBorder="1" applyAlignment="1">
      <alignment horizontal="center" vertical="top"/>
    </xf>
    <xf numFmtId="166" fontId="14" fillId="2" borderId="10" xfId="15" applyNumberFormat="1" applyFont="1" applyFill="1" applyBorder="1" applyAlignment="1">
      <alignment horizontal="left" vertical="top" wrapText="1"/>
    </xf>
    <xf numFmtId="166" fontId="12" fillId="2" borderId="12" xfId="15" applyNumberFormat="1" applyFont="1" applyFill="1" applyBorder="1" applyAlignment="1">
      <alignment horizontal="center" vertical="top"/>
    </xf>
    <xf numFmtId="166" fontId="12" fillId="2" borderId="13" xfId="15" applyNumberFormat="1" applyFont="1" applyFill="1" applyBorder="1" applyAlignment="1">
      <alignment horizontal="left" vertical="top" wrapText="1"/>
    </xf>
    <xf numFmtId="166" fontId="12" fillId="2" borderId="13" xfId="15" applyNumberFormat="1" applyFont="1" applyFill="1" applyBorder="1" applyAlignment="1">
      <alignment horizontal="center" vertical="top"/>
    </xf>
    <xf numFmtId="0" fontId="22" fillId="2" borderId="0" xfId="15" applyFont="1" applyFill="1" applyAlignment="1">
      <alignment horizontal="right" vertical="center"/>
    </xf>
    <xf numFmtId="0" fontId="14" fillId="2" borderId="0" xfId="15" applyFont="1" applyFill="1" applyAlignment="1">
      <alignment horizontal="right" vertical="top"/>
    </xf>
    <xf numFmtId="0" fontId="23" fillId="2" borderId="2" xfId="15" applyFont="1" applyFill="1" applyBorder="1" applyAlignment="1">
      <alignment horizontal="right" vertical="top"/>
    </xf>
    <xf numFmtId="4"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0" fontId="14" fillId="2" borderId="0" xfId="15" applyFont="1" applyFill="1" applyAlignment="1">
      <alignment horizontal="left" vertical="top"/>
    </xf>
    <xf numFmtId="0" fontId="14" fillId="2" borderId="0" xfId="15" applyFont="1" applyFill="1" applyAlignment="1">
      <alignment horizontal="left" vertical="top" wrapText="1"/>
    </xf>
    <xf numFmtId="0" fontId="12" fillId="3" borderId="18" xfId="15" applyFont="1" applyFill="1" applyBorder="1" applyAlignment="1">
      <alignment horizontal="center" vertical="center" wrapText="1"/>
    </xf>
    <xf numFmtId="0" fontId="12" fillId="3" borderId="20" xfId="15" applyFont="1" applyFill="1" applyBorder="1" applyAlignment="1">
      <alignment horizontal="center" vertical="center" wrapText="1"/>
    </xf>
    <xf numFmtId="0" fontId="14" fillId="2" borderId="2" xfId="15" applyFont="1" applyFill="1" applyBorder="1" applyAlignment="1">
      <alignment horizontal="right" vertical="top"/>
    </xf>
    <xf numFmtId="4" fontId="8" fillId="2" borderId="11" xfId="15" applyNumberFormat="1" applyFont="1" applyFill="1" applyBorder="1" applyAlignment="1">
      <alignment horizontal="right" vertical="top"/>
    </xf>
    <xf numFmtId="0" fontId="8" fillId="2" borderId="12" xfId="15" applyFont="1" applyFill="1" applyBorder="1" applyAlignment="1">
      <alignment horizontal="center" vertical="top"/>
    </xf>
    <xf numFmtId="0" fontId="8" fillId="2" borderId="13" xfId="15" applyFont="1" applyFill="1" applyBorder="1" applyAlignment="1">
      <alignment horizontal="left" vertical="top" wrapText="1"/>
    </xf>
    <xf numFmtId="0" fontId="8" fillId="2" borderId="13" xfId="15" applyFont="1" applyFill="1" applyBorder="1" applyAlignment="1">
      <alignment horizontal="center" vertical="top"/>
    </xf>
    <xf numFmtId="4" fontId="8" fillId="2" borderId="13" xfId="15" applyNumberFormat="1" applyFont="1" applyFill="1" applyBorder="1" applyAlignment="1">
      <alignment horizontal="right" vertical="top"/>
    </xf>
    <xf numFmtId="4" fontId="8" fillId="2" borderId="14" xfId="15" applyNumberFormat="1" applyFont="1" applyFill="1" applyBorder="1" applyAlignment="1">
      <alignment horizontal="right" vertical="top"/>
    </xf>
    <xf numFmtId="0" fontId="8" fillId="2" borderId="0" xfId="15" applyFont="1" applyFill="1" applyAlignment="1">
      <alignment horizontal="left" vertical="center" wrapText="1"/>
    </xf>
    <xf numFmtId="0" fontId="14" fillId="2" borderId="0" xfId="15" applyFont="1" applyFill="1" applyAlignment="1">
      <alignment horizontal="center"/>
    </xf>
    <xf numFmtId="0" fontId="26" fillId="4" borderId="0" xfId="17" applyFont="1" applyFill="1" applyAlignment="1">
      <alignment vertical="center"/>
    </xf>
    <xf numFmtId="0" fontId="26" fillId="5" borderId="0" xfId="17" applyFont="1" applyFill="1"/>
    <xf numFmtId="0" fontId="27" fillId="5" borderId="0" xfId="16" applyFont="1" applyFill="1" applyAlignment="1">
      <alignment vertical="center" wrapText="1"/>
    </xf>
    <xf numFmtId="0" fontId="26" fillId="4" borderId="0" xfId="17" applyFont="1" applyFill="1"/>
    <xf numFmtId="0" fontId="30" fillId="5" borderId="0" xfId="16" applyFont="1" applyFill="1" applyAlignment="1">
      <alignment horizontal="center" vertical="center"/>
    </xf>
    <xf numFmtId="0" fontId="31" fillId="4" borderId="0" xfId="17" applyFont="1" applyFill="1"/>
    <xf numFmtId="0" fontId="32" fillId="5" borderId="0" xfId="16" applyFont="1" applyFill="1"/>
    <xf numFmtId="0" fontId="31" fillId="5" borderId="0" xfId="17" applyFont="1" applyFill="1"/>
    <xf numFmtId="0" fontId="31" fillId="5" borderId="0" xfId="16" applyFont="1" applyFill="1" applyAlignment="1">
      <alignment horizontal="left" vertical="top"/>
    </xf>
    <xf numFmtId="0" fontId="31" fillId="5" borderId="0" xfId="16" applyFont="1" applyFill="1" applyAlignment="1">
      <alignment horizontal="left" vertical="top" wrapText="1"/>
    </xf>
    <xf numFmtId="0" fontId="31" fillId="0" borderId="0" xfId="18" applyFont="1" applyAlignment="1">
      <alignment horizontal="left" vertical="center" readingOrder="1"/>
    </xf>
    <xf numFmtId="0" fontId="31" fillId="5" borderId="0" xfId="16" applyFont="1" applyFill="1" applyAlignment="1">
      <alignment horizontal="left" vertical="center" wrapText="1"/>
    </xf>
    <xf numFmtId="0" fontId="33" fillId="5" borderId="0" xfId="16" applyFont="1" applyFill="1" applyAlignment="1">
      <alignment horizontal="left" vertical="top"/>
    </xf>
    <xf numFmtId="0" fontId="33" fillId="5" borderId="0" xfId="16" applyFont="1" applyFill="1" applyAlignment="1">
      <alignment vertical="center"/>
    </xf>
    <xf numFmtId="169" fontId="33" fillId="5" borderId="0" xfId="16" quotePrefix="1" applyNumberFormat="1" applyFont="1" applyFill="1" applyAlignment="1">
      <alignment horizontal="left" vertical="center"/>
    </xf>
    <xf numFmtId="15" fontId="32" fillId="2" borderId="0" xfId="18" quotePrefix="1" applyNumberFormat="1" applyFont="1" applyFill="1" applyAlignment="1">
      <alignment horizontal="left" vertical="top"/>
    </xf>
    <xf numFmtId="15" fontId="31" fillId="5" borderId="0" xfId="17" applyNumberFormat="1" applyFont="1" applyFill="1"/>
    <xf numFmtId="37" fontId="32" fillId="5" borderId="0" xfId="16" applyNumberFormat="1" applyFont="1" applyFill="1" applyAlignment="1">
      <alignment horizontal="left"/>
    </xf>
    <xf numFmtId="0" fontId="31" fillId="5" borderId="0" xfId="17" applyFont="1" applyFill="1" applyAlignment="1">
      <alignment horizontal="center"/>
    </xf>
    <xf numFmtId="0" fontId="33" fillId="6" borderId="25" xfId="17" applyFont="1" applyFill="1" applyBorder="1" applyAlignment="1">
      <alignment horizontal="center" vertical="center" wrapText="1"/>
    </xf>
    <xf numFmtId="49" fontId="31" fillId="5" borderId="25" xfId="17" applyNumberFormat="1" applyFont="1" applyFill="1" applyBorder="1" applyAlignment="1">
      <alignment horizontal="center" vertical="center" wrapText="1"/>
    </xf>
    <xf numFmtId="49" fontId="31" fillId="5" borderId="25" xfId="17" applyNumberFormat="1" applyFont="1" applyFill="1" applyBorder="1" applyAlignment="1">
      <alignment horizontal="left" vertical="center" wrapText="1"/>
    </xf>
    <xf numFmtId="0" fontId="31" fillId="5" borderId="25" xfId="17" applyFont="1" applyFill="1" applyBorder="1"/>
    <xf numFmtId="0" fontId="31" fillId="5" borderId="25" xfId="17" applyFont="1" applyFill="1" applyBorder="1" applyAlignment="1">
      <alignment vertical="center" wrapText="1"/>
    </xf>
    <xf numFmtId="170" fontId="31" fillId="5" borderId="25" xfId="17" applyNumberFormat="1" applyFont="1" applyFill="1" applyBorder="1" applyAlignment="1">
      <alignment vertical="center" wrapText="1"/>
    </xf>
    <xf numFmtId="10" fontId="31" fillId="5" borderId="25" xfId="17" applyNumberFormat="1" applyFont="1" applyFill="1" applyBorder="1" applyAlignment="1">
      <alignment horizontal="left" vertical="center" wrapText="1"/>
    </xf>
    <xf numFmtId="37" fontId="33" fillId="5" borderId="25" xfId="17" applyNumberFormat="1" applyFont="1" applyFill="1" applyBorder="1" applyAlignment="1">
      <alignment horizontal="left" vertical="center" wrapText="1"/>
    </xf>
    <xf numFmtId="10" fontId="33" fillId="5" borderId="25" xfId="17" applyNumberFormat="1" applyFont="1" applyFill="1" applyBorder="1" applyAlignment="1">
      <alignment horizontal="left" vertical="center" wrapText="1"/>
    </xf>
    <xf numFmtId="10" fontId="31" fillId="5" borderId="25" xfId="17" applyNumberFormat="1" applyFont="1" applyFill="1" applyBorder="1"/>
    <xf numFmtId="49" fontId="33" fillId="5" borderId="25" xfId="17" applyNumberFormat="1" applyFont="1" applyFill="1" applyBorder="1" applyAlignment="1">
      <alignment horizontal="center" vertical="center" wrapText="1"/>
    </xf>
    <xf numFmtId="49" fontId="33" fillId="5" borderId="25" xfId="17" applyNumberFormat="1" applyFont="1" applyFill="1" applyBorder="1" applyAlignment="1">
      <alignment horizontal="left" vertical="center" wrapText="1"/>
    </xf>
    <xf numFmtId="0" fontId="33" fillId="5" borderId="25" xfId="17" applyFont="1" applyFill="1" applyBorder="1" applyAlignment="1">
      <alignment vertical="center" wrapText="1"/>
    </xf>
    <xf numFmtId="170" fontId="33" fillId="5" borderId="25" xfId="17" applyNumberFormat="1" applyFont="1" applyFill="1" applyBorder="1" applyAlignment="1">
      <alignment vertical="center" wrapText="1"/>
    </xf>
    <xf numFmtId="0" fontId="33" fillId="4" borderId="0" xfId="17" applyFont="1" applyFill="1"/>
    <xf numFmtId="0" fontId="35" fillId="5" borderId="0" xfId="16" applyFont="1" applyFill="1" applyAlignment="1">
      <alignment horizontal="center" vertical="center"/>
    </xf>
    <xf numFmtId="0" fontId="33" fillId="5" borderId="0" xfId="16" applyFont="1" applyFill="1" applyAlignment="1">
      <alignment horizontal="center" vertical="center"/>
    </xf>
    <xf numFmtId="0" fontId="31" fillId="5" borderId="0" xfId="17" applyFont="1" applyFill="1" applyAlignment="1">
      <alignment horizontal="center" vertical="center"/>
    </xf>
    <xf numFmtId="172" fontId="33" fillId="5" borderId="0" xfId="19" applyNumberFormat="1" applyFont="1" applyFill="1" applyAlignment="1">
      <alignment horizontal="center" vertical="center"/>
      <protection locked="0"/>
    </xf>
    <xf numFmtId="0" fontId="31" fillId="4" borderId="0" xfId="17" applyFont="1" applyFill="1" applyAlignment="1">
      <alignment horizontal="center" vertical="center"/>
    </xf>
    <xf numFmtId="0" fontId="36" fillId="5" borderId="0" xfId="16" applyFont="1" applyFill="1" applyAlignment="1">
      <alignment horizontal="center" vertical="center"/>
    </xf>
    <xf numFmtId="172" fontId="36" fillId="5" borderId="0" xfId="19" applyNumberFormat="1" applyFont="1" applyFill="1" applyAlignment="1">
      <alignment horizontal="center" vertical="center"/>
      <protection locked="0"/>
    </xf>
    <xf numFmtId="0" fontId="26" fillId="5" borderId="0" xfId="17" applyFont="1" applyFill="1" applyAlignment="1">
      <alignment horizontal="center" vertical="center"/>
    </xf>
    <xf numFmtId="172" fontId="35" fillId="5" borderId="0" xfId="19" applyNumberFormat="1" applyFont="1" applyFill="1" applyAlignment="1">
      <alignment horizontal="center" vertical="center"/>
      <protection locked="0"/>
    </xf>
    <xf numFmtId="0" fontId="26" fillId="4" borderId="0" xfId="17" applyFont="1" applyFill="1" applyAlignment="1">
      <alignment horizontal="center" vertical="center"/>
    </xf>
    <xf numFmtId="0" fontId="33" fillId="5" borderId="0" xfId="17" applyFont="1" applyFill="1" applyAlignment="1">
      <alignment horizontal="center" vertical="center"/>
    </xf>
    <xf numFmtId="0" fontId="33" fillId="4" borderId="0" xfId="17" applyFont="1" applyFill="1" applyAlignment="1">
      <alignment horizontal="center" vertical="center"/>
    </xf>
    <xf numFmtId="0" fontId="35" fillId="5" borderId="0" xfId="16" applyFont="1" applyFill="1"/>
    <xf numFmtId="172" fontId="35" fillId="5" borderId="0" xfId="19" applyNumberFormat="1" applyFont="1" applyFill="1">
      <protection locked="0"/>
    </xf>
    <xf numFmtId="0" fontId="26" fillId="4" borderId="0" xfId="17" applyFont="1" applyFill="1" applyAlignment="1">
      <alignment horizontal="center"/>
    </xf>
    <xf numFmtId="0" fontId="8" fillId="2" borderId="0" xfId="18" applyFont="1" applyFill="1" applyAlignment="1">
      <alignment horizontal="left" vertical="top"/>
    </xf>
    <xf numFmtId="0" fontId="22" fillId="2" borderId="0" xfId="18" applyFont="1" applyFill="1" applyAlignment="1">
      <alignment horizontal="center" vertical="center"/>
    </xf>
    <xf numFmtId="0" fontId="34" fillId="0" borderId="0" xfId="18">
      <alignment vertical="center"/>
    </xf>
    <xf numFmtId="0" fontId="20" fillId="2" borderId="0" xfId="18" applyFont="1" applyFill="1" applyAlignment="1">
      <alignment horizontal="center" vertical="center" wrapText="1"/>
    </xf>
    <xf numFmtId="0" fontId="20" fillId="2" borderId="0" xfId="18" applyFont="1" applyFill="1" applyAlignment="1">
      <alignment horizontal="center" vertical="center"/>
    </xf>
    <xf numFmtId="0" fontId="38" fillId="0" borderId="0" xfId="18" applyFont="1">
      <alignment vertical="center"/>
    </xf>
    <xf numFmtId="0" fontId="23" fillId="0" borderId="0" xfId="18" applyFont="1">
      <alignment vertical="center"/>
    </xf>
    <xf numFmtId="0" fontId="39" fillId="0" borderId="0" xfId="18" applyFont="1">
      <alignment vertical="center"/>
    </xf>
    <xf numFmtId="0" fontId="39" fillId="5" borderId="0" xfId="16" applyFont="1" applyFill="1" applyAlignment="1">
      <alignment horizontal="left" vertical="top" wrapText="1"/>
    </xf>
    <xf numFmtId="0" fontId="39" fillId="5" borderId="0" xfId="16" applyFont="1" applyFill="1" applyAlignment="1">
      <alignment horizontal="left" vertical="top"/>
    </xf>
    <xf numFmtId="0" fontId="38" fillId="5" borderId="0" xfId="16" applyFont="1" applyFill="1" applyAlignment="1">
      <alignment horizontal="left" vertical="top"/>
    </xf>
    <xf numFmtId="169" fontId="38" fillId="5" borderId="0" xfId="16" quotePrefix="1" applyNumberFormat="1" applyFont="1" applyFill="1" applyAlignment="1">
      <alignment horizontal="left" vertical="center"/>
    </xf>
    <xf numFmtId="173" fontId="39" fillId="2" borderId="0" xfId="18" quotePrefix="1" applyNumberFormat="1" applyFont="1" applyFill="1" applyAlignment="1">
      <alignment horizontal="left" vertical="top"/>
    </xf>
    <xf numFmtId="0" fontId="20" fillId="2" borderId="0" xfId="18" applyFont="1" applyFill="1" applyAlignment="1">
      <alignment horizontal="right" vertical="top"/>
    </xf>
    <xf numFmtId="0" fontId="40" fillId="5" borderId="0" xfId="16" applyFont="1" applyFill="1" applyAlignment="1">
      <alignment horizontal="left" vertical="top"/>
    </xf>
    <xf numFmtId="15" fontId="40" fillId="2" borderId="0" xfId="18" applyNumberFormat="1" applyFont="1" applyFill="1" applyAlignment="1">
      <alignment horizontal="left" vertical="top"/>
    </xf>
    <xf numFmtId="0" fontId="22" fillId="2" borderId="0" xfId="18" applyFont="1" applyFill="1" applyAlignment="1">
      <alignment horizontal="left" vertical="top"/>
    </xf>
    <xf numFmtId="0" fontId="41" fillId="0" borderId="0" xfId="18" applyFont="1">
      <alignment vertical="center"/>
    </xf>
    <xf numFmtId="0" fontId="42" fillId="0" borderId="0" xfId="18" applyFont="1">
      <alignment vertical="center"/>
    </xf>
    <xf numFmtId="0" fontId="37" fillId="0" borderId="0" xfId="18" applyFont="1">
      <alignment vertical="center"/>
    </xf>
    <xf numFmtId="0" fontId="22" fillId="0" borderId="0" xfId="18" applyFont="1">
      <alignment vertical="center"/>
    </xf>
    <xf numFmtId="0" fontId="41" fillId="7" borderId="25" xfId="18" applyFont="1" applyFill="1" applyBorder="1" applyAlignment="1">
      <alignment horizontal="center" vertical="center" wrapText="1"/>
    </xf>
    <xf numFmtId="0" fontId="43" fillId="7" borderId="25" xfId="18" applyFont="1" applyFill="1" applyBorder="1" applyAlignment="1">
      <alignment horizontal="center" vertical="center" wrapText="1"/>
    </xf>
    <xf numFmtId="0" fontId="43" fillId="7" borderId="25" xfId="18" applyFont="1" applyFill="1" applyBorder="1" applyAlignment="1">
      <alignment vertical="center" wrapText="1"/>
    </xf>
    <xf numFmtId="0" fontId="44" fillId="7" borderId="0" xfId="18" applyFont="1" applyFill="1" applyAlignment="1">
      <alignment horizontal="center" vertical="center" wrapText="1"/>
    </xf>
    <xf numFmtId="0" fontId="44" fillId="7" borderId="0" xfId="18" applyFont="1" applyFill="1" applyAlignment="1">
      <alignment vertical="center" wrapText="1"/>
    </xf>
    <xf numFmtId="0" fontId="45" fillId="0" borderId="0" xfId="18" applyFont="1">
      <alignment vertical="center"/>
    </xf>
    <xf numFmtId="0" fontId="42" fillId="0" borderId="25" xfId="18" applyFont="1" applyBorder="1" applyAlignment="1">
      <alignment horizontal="center" vertical="center" wrapText="1"/>
    </xf>
    <xf numFmtId="0" fontId="43" fillId="7" borderId="25" xfId="18" applyFont="1" applyFill="1" applyBorder="1" applyAlignment="1">
      <alignment horizontal="left" vertical="center" wrapText="1"/>
    </xf>
    <xf numFmtId="0" fontId="20" fillId="0" borderId="0" xfId="18" applyFont="1">
      <alignment vertical="center"/>
    </xf>
    <xf numFmtId="0" fontId="22" fillId="0" borderId="0" xfId="18" applyFont="1" applyAlignment="1">
      <alignment horizontal="center" vertical="center" wrapText="1"/>
    </xf>
    <xf numFmtId="0" fontId="23" fillId="0" borderId="0" xfId="18" applyFont="1" applyAlignment="1">
      <alignment horizontal="center" vertical="center"/>
    </xf>
    <xf numFmtId="0" fontId="22" fillId="0" borderId="0" xfId="18" applyFont="1" applyAlignment="1">
      <alignment vertical="center" wrapText="1"/>
    </xf>
    <xf numFmtId="0" fontId="34" fillId="0" borderId="0" xfId="18" applyAlignment="1">
      <alignment horizontal="center" vertical="center"/>
    </xf>
    <xf numFmtId="0" fontId="20" fillId="0" borderId="0" xfId="18" applyFont="1" applyAlignment="1">
      <alignment horizontal="center" vertical="center" wrapText="1"/>
    </xf>
    <xf numFmtId="0" fontId="47" fillId="0" borderId="0" xfId="18" applyFont="1" applyAlignment="1">
      <alignment horizontal="center" vertical="center"/>
    </xf>
    <xf numFmtId="0" fontId="47" fillId="0" borderId="0" xfId="18" applyFont="1">
      <alignment vertical="center"/>
    </xf>
    <xf numFmtId="3" fontId="7" fillId="0" borderId="0" xfId="15" applyNumberFormat="1">
      <alignment vertical="center"/>
    </xf>
    <xf numFmtId="174" fontId="8" fillId="2" borderId="13" xfId="15" applyNumberFormat="1" applyFont="1" applyFill="1" applyBorder="1" applyAlignment="1">
      <alignment horizontal="right" vertical="top"/>
    </xf>
    <xf numFmtId="174" fontId="8" fillId="2" borderId="14" xfId="15" applyNumberFormat="1" applyFont="1" applyFill="1" applyBorder="1" applyAlignment="1">
      <alignment horizontal="right" vertical="top"/>
    </xf>
    <xf numFmtId="166" fontId="7" fillId="0" borderId="0" xfId="15" applyNumberFormat="1">
      <alignment vertical="center"/>
    </xf>
    <xf numFmtId="0" fontId="12" fillId="3" borderId="3" xfId="15" applyFont="1" applyFill="1" applyBorder="1" applyAlignment="1">
      <alignment horizontal="center" vertical="center" wrapText="1"/>
    </xf>
    <xf numFmtId="0" fontId="12" fillId="3" borderId="6"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7" xfId="15" applyFont="1" applyFill="1" applyBorder="1" applyAlignment="1">
      <alignment horizontal="center" vertical="center" wrapText="1"/>
    </xf>
    <xf numFmtId="0" fontId="13" fillId="3" borderId="4" xfId="15" applyFont="1" applyFill="1" applyBorder="1" applyAlignment="1">
      <alignment horizontal="center" vertical="center" wrapText="1"/>
    </xf>
    <xf numFmtId="0" fontId="13" fillId="3" borderId="5" xfId="15" applyFont="1" applyFill="1" applyBorder="1" applyAlignment="1">
      <alignment horizontal="center" vertical="center" wrapText="1"/>
    </xf>
    <xf numFmtId="0" fontId="12" fillId="3" borderId="19" xfId="15" applyFont="1" applyFill="1" applyBorder="1" applyAlignment="1">
      <alignment horizontal="center" vertical="center" wrapText="1"/>
    </xf>
    <xf numFmtId="0" fontId="12" fillId="2" borderId="12" xfId="15" applyFont="1" applyFill="1" applyBorder="1" applyAlignment="1">
      <alignment horizontal="center" vertical="top"/>
    </xf>
    <xf numFmtId="0" fontId="12" fillId="2" borderId="13" xfId="15" applyFont="1" applyFill="1" applyBorder="1" applyAlignment="1">
      <alignment horizontal="center" vertical="top"/>
    </xf>
    <xf numFmtId="4" fontId="12" fillId="2" borderId="13" xfId="15" applyNumberFormat="1" applyFont="1" applyFill="1" applyBorder="1" applyAlignment="1">
      <alignment horizontal="right" vertical="top"/>
    </xf>
    <xf numFmtId="166" fontId="12" fillId="2" borderId="13" xfId="15" applyNumberFormat="1" applyFont="1" applyFill="1" applyBorder="1" applyAlignment="1">
      <alignment horizontal="right" vertical="top"/>
    </xf>
    <xf numFmtId="168" fontId="12" fillId="2" borderId="13" xfId="15" applyNumberFormat="1" applyFont="1" applyFill="1" applyBorder="1" applyAlignment="1">
      <alignment horizontal="right" vertical="top"/>
    </xf>
    <xf numFmtId="168" fontId="12" fillId="2" borderId="14" xfId="15" applyNumberFormat="1" applyFont="1" applyFill="1" applyBorder="1" applyAlignment="1">
      <alignment horizontal="right" vertical="top"/>
    </xf>
    <xf numFmtId="0" fontId="12" fillId="2" borderId="9" xfId="15" applyFont="1" applyFill="1" applyBorder="1" applyAlignment="1">
      <alignment horizontal="center" vertical="top"/>
    </xf>
    <xf numFmtId="0" fontId="12" fillId="2" borderId="10" xfId="15" applyFont="1" applyFill="1" applyBorder="1" applyAlignment="1">
      <alignment horizontal="center" vertical="top"/>
    </xf>
    <xf numFmtId="4" fontId="12" fillId="2" borderId="10" xfId="15" applyNumberFormat="1" applyFont="1" applyFill="1" applyBorder="1" applyAlignment="1">
      <alignment horizontal="right" vertical="top"/>
    </xf>
    <xf numFmtId="166" fontId="12" fillId="2" borderId="10" xfId="15" applyNumberFormat="1" applyFont="1" applyFill="1" applyBorder="1" applyAlignment="1">
      <alignment horizontal="right" vertical="top"/>
    </xf>
    <xf numFmtId="168" fontId="12" fillId="2" borderId="10" xfId="15" applyNumberFormat="1" applyFont="1" applyFill="1" applyBorder="1" applyAlignment="1">
      <alignment horizontal="right" vertical="top"/>
    </xf>
    <xf numFmtId="168" fontId="12" fillId="2" borderId="11" xfId="15" applyNumberFormat="1" applyFont="1" applyFill="1" applyBorder="1" applyAlignment="1">
      <alignment horizontal="right" vertical="top"/>
    </xf>
    <xf numFmtId="0" fontId="8" fillId="2" borderId="9" xfId="15" applyFont="1" applyFill="1" applyBorder="1" applyAlignment="1">
      <alignment horizontal="center" vertical="top"/>
    </xf>
    <xf numFmtId="0" fontId="8" fillId="2" borderId="10" xfId="15" applyFont="1" applyFill="1" applyBorder="1" applyAlignment="1">
      <alignment horizontal="center" vertical="top"/>
    </xf>
    <xf numFmtId="4" fontId="8" fillId="2" borderId="10" xfId="15" applyNumberFormat="1" applyFont="1" applyFill="1" applyBorder="1" applyAlignment="1">
      <alignment horizontal="right" vertical="top"/>
    </xf>
    <xf numFmtId="166" fontId="8" fillId="2" borderId="10" xfId="15" applyNumberFormat="1" applyFont="1" applyFill="1" applyBorder="1" applyAlignment="1">
      <alignment horizontal="right" vertical="top"/>
    </xf>
    <xf numFmtId="168" fontId="8" fillId="2" borderId="10" xfId="15" applyNumberFormat="1" applyFont="1" applyFill="1" applyBorder="1" applyAlignment="1">
      <alignment horizontal="right" vertical="top"/>
    </xf>
    <xf numFmtId="168" fontId="8" fillId="2" borderId="11" xfId="15" applyNumberFormat="1" applyFont="1" applyFill="1" applyBorder="1" applyAlignment="1">
      <alignment horizontal="right" vertical="top"/>
    </xf>
    <xf numFmtId="0" fontId="14" fillId="2" borderId="9" xfId="15" applyFont="1" applyFill="1" applyBorder="1" applyAlignment="1">
      <alignment horizontal="center" vertical="top"/>
    </xf>
    <xf numFmtId="0" fontId="14" fillId="2" borderId="10" xfId="15" applyFont="1" applyFill="1" applyBorder="1" applyAlignment="1">
      <alignment horizontal="center" vertical="top"/>
    </xf>
    <xf numFmtId="4" fontId="14" fillId="2" borderId="10" xfId="15" applyNumberFormat="1" applyFont="1" applyFill="1" applyBorder="1" applyAlignment="1">
      <alignment horizontal="right" vertical="top"/>
    </xf>
    <xf numFmtId="166" fontId="14" fillId="2" borderId="10" xfId="15" applyNumberFormat="1" applyFont="1" applyFill="1" applyBorder="1" applyAlignment="1">
      <alignment horizontal="right" vertical="top"/>
    </xf>
    <xf numFmtId="168" fontId="14" fillId="2" borderId="10" xfId="15" applyNumberFormat="1" applyFont="1" applyFill="1" applyBorder="1" applyAlignment="1">
      <alignment horizontal="right" vertical="top"/>
    </xf>
    <xf numFmtId="168" fontId="14" fillId="2" borderId="11" xfId="15" applyNumberFormat="1" applyFont="1" applyFill="1" applyBorder="1" applyAlignment="1">
      <alignment horizontal="right" vertical="top"/>
    </xf>
    <xf numFmtId="0" fontId="12" fillId="3" borderId="5" xfId="15" applyFont="1" applyFill="1" applyBorder="1" applyAlignment="1">
      <alignment horizontal="center" vertical="center" wrapText="1"/>
    </xf>
    <xf numFmtId="0" fontId="33" fillId="6" borderId="22" xfId="17" applyFont="1" applyFill="1" applyBorder="1" applyAlignment="1">
      <alignment horizontal="center" vertical="center" wrapText="1"/>
    </xf>
    <xf numFmtId="0" fontId="33" fillId="6" borderId="23" xfId="17" applyFont="1" applyFill="1" applyBorder="1" applyAlignment="1">
      <alignment horizontal="center" vertical="center" wrapText="1"/>
    </xf>
    <xf numFmtId="0" fontId="33" fillId="5" borderId="0" xfId="16" applyFont="1" applyFill="1" applyAlignment="1">
      <alignment horizontal="left" vertical="center" wrapText="1"/>
    </xf>
    <xf numFmtId="0" fontId="33" fillId="5" borderId="0" xfId="16" applyFont="1" applyFill="1" applyAlignment="1">
      <alignment horizontal="left" vertical="center"/>
    </xf>
    <xf numFmtId="37" fontId="31" fillId="5" borderId="0" xfId="16" applyNumberFormat="1" applyFont="1" applyFill="1" applyAlignment="1">
      <alignment horizontal="left"/>
    </xf>
    <xf numFmtId="0" fontId="33" fillId="6" borderId="21" xfId="17" applyFont="1" applyFill="1" applyBorder="1" applyAlignment="1">
      <alignment horizontal="center" vertical="center" wrapText="1"/>
    </xf>
    <xf numFmtId="0" fontId="33" fillId="6" borderId="24" xfId="17" applyFont="1" applyFill="1" applyBorder="1" applyAlignment="1">
      <alignment horizontal="center" vertical="center" wrapText="1"/>
    </xf>
    <xf numFmtId="0" fontId="31" fillId="5" borderId="0" xfId="16" applyFont="1" applyFill="1" applyAlignment="1">
      <alignment horizontal="left" vertical="top" wrapText="1"/>
    </xf>
    <xf numFmtId="0" fontId="31" fillId="5" borderId="0" xfId="16" applyFont="1" applyFill="1" applyAlignment="1">
      <alignment horizontal="left" vertical="center" wrapText="1"/>
    </xf>
    <xf numFmtId="0" fontId="25" fillId="0" borderId="0" xfId="16" applyFont="1" applyAlignment="1">
      <alignment horizontal="right" vertical="center" wrapText="1"/>
    </xf>
    <xf numFmtId="0" fontId="27" fillId="5" borderId="0" xfId="16" applyFont="1" applyFill="1" applyAlignment="1">
      <alignment horizontal="right" vertical="center" wrapText="1"/>
    </xf>
    <xf numFmtId="0" fontId="28" fillId="0" borderId="0" xfId="16" applyFont="1" applyAlignment="1">
      <alignment horizontal="center" vertical="center" wrapText="1"/>
    </xf>
    <xf numFmtId="0" fontId="29" fillId="0" borderId="0" xfId="16" applyFont="1" applyAlignment="1">
      <alignment horizontal="center" vertical="center" wrapText="1"/>
    </xf>
    <xf numFmtId="0" fontId="30" fillId="5" borderId="0" xfId="16" applyFont="1" applyFill="1" applyAlignment="1">
      <alignment horizontal="center" vertical="center" wrapText="1"/>
    </xf>
    <xf numFmtId="0" fontId="30" fillId="5" borderId="0" xfId="16" applyFont="1" applyFill="1" applyAlignment="1">
      <alignment horizontal="center" vertical="center"/>
    </xf>
    <xf numFmtId="0" fontId="33" fillId="5" borderId="0" xfId="16" applyFont="1" applyFill="1" applyAlignment="1">
      <alignment horizontal="left" wrapText="1"/>
    </xf>
    <xf numFmtId="0" fontId="31" fillId="0" borderId="0" xfId="18" applyFont="1" applyAlignment="1">
      <alignment horizontal="left" vertical="center" wrapText="1" readingOrder="1"/>
    </xf>
    <xf numFmtId="0" fontId="22" fillId="0" borderId="0" xfId="18" applyFont="1" applyAlignment="1">
      <alignment horizontal="center" vertical="center" wrapText="1"/>
    </xf>
    <xf numFmtId="0" fontId="37" fillId="0" borderId="0" xfId="18" applyFont="1" applyAlignment="1">
      <alignment horizontal="center" vertical="center" wrapText="1"/>
    </xf>
    <xf numFmtId="0" fontId="37" fillId="0" borderId="0" xfId="18" applyFont="1" applyAlignment="1">
      <alignment horizontal="center" vertical="top"/>
    </xf>
    <xf numFmtId="0" fontId="37" fillId="0" borderId="0" xfId="18" applyFont="1" applyAlignment="1">
      <alignment horizontal="center" vertical="top" wrapText="1"/>
    </xf>
    <xf numFmtId="0" fontId="37" fillId="7" borderId="25" xfId="18" applyFont="1" applyFill="1" applyBorder="1" applyAlignment="1">
      <alignment horizontal="center" vertical="center" wrapText="1"/>
    </xf>
    <xf numFmtId="0" fontId="41" fillId="7" borderId="25" xfId="18" applyFont="1" applyFill="1" applyBorder="1" applyAlignment="1">
      <alignment horizontal="center" vertical="center" wrapText="1"/>
    </xf>
    <xf numFmtId="0" fontId="37" fillId="2" borderId="0" xfId="18" applyFont="1" applyFill="1" applyAlignment="1">
      <alignment horizontal="center" vertical="top"/>
    </xf>
    <xf numFmtId="0" fontId="38" fillId="5" borderId="0" xfId="16" applyFont="1" applyFill="1" applyAlignment="1">
      <alignment horizontal="left" vertical="center" wrapText="1"/>
    </xf>
    <xf numFmtId="0" fontId="38" fillId="5" borderId="0" xfId="16" applyFont="1" applyFill="1" applyAlignment="1">
      <alignment horizontal="left" vertical="center"/>
    </xf>
    <xf numFmtId="0" fontId="39" fillId="5" borderId="0" xfId="16" applyFont="1" applyFill="1" applyAlignment="1">
      <alignment horizontal="left" vertical="center" wrapText="1"/>
    </xf>
    <xf numFmtId="0" fontId="38" fillId="5" borderId="0" xfId="16" applyFont="1" applyFill="1" applyAlignment="1">
      <alignment horizontal="left" vertical="top" wrapText="1"/>
    </xf>
    <xf numFmtId="0" fontId="39" fillId="5" borderId="0" xfId="16" applyFont="1" applyFill="1" applyAlignment="1">
      <alignment horizontal="left" vertical="top" wrapText="1"/>
    </xf>
  </cellXfs>
  <cellStyles count="20">
    <cellStyle name="Comma 10" xfId="5" xr:uid="{00000000-0005-0000-0000-000000000000}"/>
    <cellStyle name="Comma 2 2 2" xfId="8" xr:uid="{00000000-0005-0000-0000-000001000000}"/>
    <cellStyle name="Comma 2 5" xfId="14" xr:uid="{00000000-0005-0000-0000-000002000000}"/>
    <cellStyle name="Comma 4" xfId="19" xr:uid="{B4F0C57E-5638-4F23-B250-EF4EA8E8AE07}"/>
    <cellStyle name="Comma 4 3" xfId="3" xr:uid="{00000000-0005-0000-0000-000003000000}"/>
    <cellStyle name="Heading 1 2" xfId="4" xr:uid="{00000000-0005-0000-0000-000004000000}"/>
    <cellStyle name="Heading 1 2 4" xfId="13" xr:uid="{00000000-0005-0000-0000-000005000000}"/>
    <cellStyle name="Heading 1 3" xfId="10" xr:uid="{00000000-0005-0000-0000-000006000000}"/>
    <cellStyle name="Normal" xfId="0" builtinId="0"/>
    <cellStyle name="Normal 2" xfId="15" xr:uid="{00000000-0005-0000-0000-000008000000}"/>
    <cellStyle name="Normal 2 2 3" xfId="7" xr:uid="{00000000-0005-0000-0000-000009000000}"/>
    <cellStyle name="Normal 2 3" xfId="1" xr:uid="{00000000-0005-0000-0000-00000A000000}"/>
    <cellStyle name="Normal 3 2" xfId="6" xr:uid="{00000000-0005-0000-0000-00000B000000}"/>
    <cellStyle name="Normal 3 2 2 2 2" xfId="17" xr:uid="{7382D166-45FC-448E-9121-AD8835CB57F1}"/>
    <cellStyle name="Normal 3 3" xfId="18" xr:uid="{29CC8193-C55B-4410-A541-1AB1F27DFDF4}"/>
    <cellStyle name="Normal 4" xfId="16" xr:uid="{8A4C9AF2-C2A2-4591-9594-0A6CCBBE40E6}"/>
    <cellStyle name="Percent 2" xfId="11" xr:uid="{00000000-0005-0000-0000-00000C000000}"/>
    <cellStyle name="Title 2" xfId="2" xr:uid="{00000000-0005-0000-0000-00000D000000}"/>
    <cellStyle name="Title 2 2" xfId="12" xr:uid="{00000000-0005-0000-0000-00000E000000}"/>
    <cellStyle name="Title 3" xfId="9"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4E72BC50-F5C3-4EE1-85F8-2B0B585EC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A304F137-32D0-4EF1-891F-0AC205FF2610}"/>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7415B3C7-92D7-4FE9-AE03-0C1E11EDD6DC}"/>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5" name="Text Box 4">
          <a:extLst>
            <a:ext uri="{FF2B5EF4-FFF2-40B4-BE49-F238E27FC236}">
              <a16:creationId xmlns:a16="http://schemas.microsoft.com/office/drawing/2014/main" id="{B277327C-2BEB-41CA-B7C5-7430B2962582}"/>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6" name="Text Box 5">
          <a:extLst>
            <a:ext uri="{FF2B5EF4-FFF2-40B4-BE49-F238E27FC236}">
              <a16:creationId xmlns:a16="http://schemas.microsoft.com/office/drawing/2014/main" id="{5A2A7544-2EDE-4012-9AE1-2E4AB9A489C0}"/>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7" name="Text Box 6">
          <a:extLst>
            <a:ext uri="{FF2B5EF4-FFF2-40B4-BE49-F238E27FC236}">
              <a16:creationId xmlns:a16="http://schemas.microsoft.com/office/drawing/2014/main" id="{000AB791-9E06-40AA-8262-9E90DD3B2ABE}"/>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8" name="Text Box 7">
          <a:extLst>
            <a:ext uri="{FF2B5EF4-FFF2-40B4-BE49-F238E27FC236}">
              <a16:creationId xmlns:a16="http://schemas.microsoft.com/office/drawing/2014/main" id="{06D848D8-C136-4129-A982-4AF86C484074}"/>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9" name="Text Box 8">
          <a:extLst>
            <a:ext uri="{FF2B5EF4-FFF2-40B4-BE49-F238E27FC236}">
              <a16:creationId xmlns:a16="http://schemas.microsoft.com/office/drawing/2014/main" id="{CD839E7C-A549-436D-A8B5-39F0DCCB87D7}"/>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 name="Text Box 9">
          <a:extLst>
            <a:ext uri="{FF2B5EF4-FFF2-40B4-BE49-F238E27FC236}">
              <a16:creationId xmlns:a16="http://schemas.microsoft.com/office/drawing/2014/main" id="{60B38AD3-A55A-425C-9D0C-1C15BE8704A1}"/>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1" name="Text Box 10">
          <a:extLst>
            <a:ext uri="{FF2B5EF4-FFF2-40B4-BE49-F238E27FC236}">
              <a16:creationId xmlns:a16="http://schemas.microsoft.com/office/drawing/2014/main" id="{BD53CE56-5FAC-4D63-B6F8-20E8A14057B7}"/>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2" name="Text Box 11">
          <a:extLst>
            <a:ext uri="{FF2B5EF4-FFF2-40B4-BE49-F238E27FC236}">
              <a16:creationId xmlns:a16="http://schemas.microsoft.com/office/drawing/2014/main" id="{2E434375-0909-4B1A-8FAE-27FA401ABC29}"/>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3" name="Text Box 12">
          <a:extLst>
            <a:ext uri="{FF2B5EF4-FFF2-40B4-BE49-F238E27FC236}">
              <a16:creationId xmlns:a16="http://schemas.microsoft.com/office/drawing/2014/main" id="{86D7617A-6611-41E5-B8A3-D7081B653DAD}"/>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4" name="Text Box 13">
          <a:extLst>
            <a:ext uri="{FF2B5EF4-FFF2-40B4-BE49-F238E27FC236}">
              <a16:creationId xmlns:a16="http://schemas.microsoft.com/office/drawing/2014/main" id="{A7C0A613-7B69-41D5-9113-BB333FB488B2}"/>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5" name="Text Box 14">
          <a:extLst>
            <a:ext uri="{FF2B5EF4-FFF2-40B4-BE49-F238E27FC236}">
              <a16:creationId xmlns:a16="http://schemas.microsoft.com/office/drawing/2014/main" id="{517152EC-B607-4AAF-B70D-811CFAE42DDB}"/>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6" name="Text Box 15">
          <a:extLst>
            <a:ext uri="{FF2B5EF4-FFF2-40B4-BE49-F238E27FC236}">
              <a16:creationId xmlns:a16="http://schemas.microsoft.com/office/drawing/2014/main" id="{2B577205-7A1A-4727-B135-254D47920ADE}"/>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7" name="Text Box 16">
          <a:extLst>
            <a:ext uri="{FF2B5EF4-FFF2-40B4-BE49-F238E27FC236}">
              <a16:creationId xmlns:a16="http://schemas.microsoft.com/office/drawing/2014/main" id="{5C59FC54-B594-4AC0-AC37-CA345D34C8B5}"/>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8" name="Text Box 17">
          <a:extLst>
            <a:ext uri="{FF2B5EF4-FFF2-40B4-BE49-F238E27FC236}">
              <a16:creationId xmlns:a16="http://schemas.microsoft.com/office/drawing/2014/main" id="{211F7E83-9D59-41B8-91E9-F11F4FDFCAD1}"/>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9" name="Text Box 18">
          <a:extLst>
            <a:ext uri="{FF2B5EF4-FFF2-40B4-BE49-F238E27FC236}">
              <a16:creationId xmlns:a16="http://schemas.microsoft.com/office/drawing/2014/main" id="{D487251E-375A-4BD9-A2BB-2F754E3B6704}"/>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20" name="Text Box 19">
          <a:extLst>
            <a:ext uri="{FF2B5EF4-FFF2-40B4-BE49-F238E27FC236}">
              <a16:creationId xmlns:a16="http://schemas.microsoft.com/office/drawing/2014/main" id="{8C7E0817-5D41-475D-A8DF-B6E3356E57D3}"/>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17/07/2025</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21" name="Text Box 20">
          <a:extLst>
            <a:ext uri="{FF2B5EF4-FFF2-40B4-BE49-F238E27FC236}">
              <a16:creationId xmlns:a16="http://schemas.microsoft.com/office/drawing/2014/main" id="{F957673A-BC6F-4F9E-92C2-0AFAE3FBB92B}"/>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22" name="Text Box 21">
          <a:extLst>
            <a:ext uri="{FF2B5EF4-FFF2-40B4-BE49-F238E27FC236}">
              <a16:creationId xmlns:a16="http://schemas.microsoft.com/office/drawing/2014/main" id="{C2B29C9E-314F-4B59-8D4E-C7F2A77160F5}"/>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17 Jul 2025</a:t>
          </a:r>
        </a:p>
      </xdr:txBody>
    </xdr:sp>
    <xdr:clientData/>
  </xdr:twoCellAnchor>
  <xdr:twoCellAnchor editAs="oneCell">
    <xdr:from>
      <xdr:col>1</xdr:col>
      <xdr:colOff>409575</xdr:colOff>
      <xdr:row>13</xdr:row>
      <xdr:rowOff>9525</xdr:rowOff>
    </xdr:from>
    <xdr:to>
      <xdr:col>7</xdr:col>
      <xdr:colOff>9525</xdr:colOff>
      <xdr:row>14</xdr:row>
      <xdr:rowOff>9525</xdr:rowOff>
    </xdr:to>
    <xdr:sp macro="" textlink="" fLocksText="0">
      <xdr:nvSpPr>
        <xdr:cNvPr id="23" name="Text Box 22">
          <a:extLst>
            <a:ext uri="{FF2B5EF4-FFF2-40B4-BE49-F238E27FC236}">
              <a16:creationId xmlns:a16="http://schemas.microsoft.com/office/drawing/2014/main" id="{482AA677-7DA2-4A26-BFB8-9AE12CAB9C77}"/>
            </a:ext>
          </a:extLst>
        </xdr:cNvPr>
        <xdr:cNvSpPr txBox="1">
          <a:spLocks noChangeArrowheads="1"/>
        </xdr:cNvSpPr>
      </xdr:nvSpPr>
      <xdr:spPr bwMode="auto">
        <a:xfrm>
          <a:off x="2590800" y="32480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81</xdr:row>
      <xdr:rowOff>9525</xdr:rowOff>
    </xdr:from>
    <xdr:to>
      <xdr:col>0</xdr:col>
      <xdr:colOff>1876425</xdr:colOff>
      <xdr:row>82</xdr:row>
      <xdr:rowOff>9525</xdr:rowOff>
    </xdr:to>
    <xdr:sp macro="" textlink="" fLocksText="0">
      <xdr:nvSpPr>
        <xdr:cNvPr id="24" name="Text Box 23">
          <a:extLst>
            <a:ext uri="{FF2B5EF4-FFF2-40B4-BE49-F238E27FC236}">
              <a16:creationId xmlns:a16="http://schemas.microsoft.com/office/drawing/2014/main" id="{F04C2F84-431D-41A5-A4A6-0582CA9E8B6C}"/>
            </a:ext>
          </a:extLst>
        </xdr:cNvPr>
        <xdr:cNvSpPr txBox="1">
          <a:spLocks noChangeArrowheads="1"/>
        </xdr:cNvSpPr>
      </xdr:nvSpPr>
      <xdr:spPr bwMode="auto">
        <a:xfrm>
          <a:off x="9525" y="3134677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81</xdr:row>
      <xdr:rowOff>9525</xdr:rowOff>
    </xdr:from>
    <xdr:to>
      <xdr:col>4</xdr:col>
      <xdr:colOff>590550</xdr:colOff>
      <xdr:row>82</xdr:row>
      <xdr:rowOff>9525</xdr:rowOff>
    </xdr:to>
    <xdr:sp macro="" textlink="" fLocksText="0">
      <xdr:nvSpPr>
        <xdr:cNvPr id="25" name="Text Box 24">
          <a:extLst>
            <a:ext uri="{FF2B5EF4-FFF2-40B4-BE49-F238E27FC236}">
              <a16:creationId xmlns:a16="http://schemas.microsoft.com/office/drawing/2014/main" id="{B31182A4-F8B6-4F3B-896F-C8E339F2BA73}"/>
            </a:ext>
          </a:extLst>
        </xdr:cNvPr>
        <xdr:cNvSpPr txBox="1">
          <a:spLocks noChangeArrowheads="1"/>
        </xdr:cNvSpPr>
      </xdr:nvSpPr>
      <xdr:spPr bwMode="auto">
        <a:xfrm>
          <a:off x="1876425" y="3134677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81</xdr:row>
      <xdr:rowOff>9525</xdr:rowOff>
    </xdr:from>
    <xdr:to>
      <xdr:col>7</xdr:col>
      <xdr:colOff>9525</xdr:colOff>
      <xdr:row>82</xdr:row>
      <xdr:rowOff>9525</xdr:rowOff>
    </xdr:to>
    <xdr:sp macro="" textlink="" fLocksText="0">
      <xdr:nvSpPr>
        <xdr:cNvPr id="26" name="Text Box 25">
          <a:extLst>
            <a:ext uri="{FF2B5EF4-FFF2-40B4-BE49-F238E27FC236}">
              <a16:creationId xmlns:a16="http://schemas.microsoft.com/office/drawing/2014/main" id="{F3D2EC2D-9F9C-4232-8829-C19C561C5D83}"/>
            </a:ext>
          </a:extLst>
        </xdr:cNvPr>
        <xdr:cNvSpPr txBox="1">
          <a:spLocks noChangeArrowheads="1"/>
        </xdr:cNvSpPr>
      </xdr:nvSpPr>
      <xdr:spPr bwMode="auto">
        <a:xfrm>
          <a:off x="4924425" y="3134677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82</xdr:row>
      <xdr:rowOff>9525</xdr:rowOff>
    </xdr:from>
    <xdr:to>
      <xdr:col>0</xdr:col>
      <xdr:colOff>1876425</xdr:colOff>
      <xdr:row>83</xdr:row>
      <xdr:rowOff>9525</xdr:rowOff>
    </xdr:to>
    <xdr:sp macro="" textlink="" fLocksText="0">
      <xdr:nvSpPr>
        <xdr:cNvPr id="27" name="Text Box 26">
          <a:extLst>
            <a:ext uri="{FF2B5EF4-FFF2-40B4-BE49-F238E27FC236}">
              <a16:creationId xmlns:a16="http://schemas.microsoft.com/office/drawing/2014/main" id="{949B0C01-F808-498B-956E-9E50C534B799}"/>
            </a:ext>
          </a:extLst>
        </xdr:cNvPr>
        <xdr:cNvSpPr txBox="1">
          <a:spLocks noChangeArrowheads="1"/>
        </xdr:cNvSpPr>
      </xdr:nvSpPr>
      <xdr:spPr bwMode="auto">
        <a:xfrm>
          <a:off x="9525" y="3153727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82</xdr:row>
      <xdr:rowOff>9525</xdr:rowOff>
    </xdr:from>
    <xdr:to>
      <xdr:col>4</xdr:col>
      <xdr:colOff>590550</xdr:colOff>
      <xdr:row>83</xdr:row>
      <xdr:rowOff>9525</xdr:rowOff>
    </xdr:to>
    <xdr:sp macro="" textlink="" fLocksText="0">
      <xdr:nvSpPr>
        <xdr:cNvPr id="28" name="Text Box 27">
          <a:extLst>
            <a:ext uri="{FF2B5EF4-FFF2-40B4-BE49-F238E27FC236}">
              <a16:creationId xmlns:a16="http://schemas.microsoft.com/office/drawing/2014/main" id="{F05B2E01-EF81-43C7-B904-3E829E86D24C}"/>
            </a:ext>
          </a:extLst>
        </xdr:cNvPr>
        <xdr:cNvSpPr txBox="1">
          <a:spLocks noChangeArrowheads="1"/>
        </xdr:cNvSpPr>
      </xdr:nvSpPr>
      <xdr:spPr bwMode="auto">
        <a:xfrm>
          <a:off x="1876425" y="3153727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82</xdr:row>
      <xdr:rowOff>9525</xdr:rowOff>
    </xdr:from>
    <xdr:to>
      <xdr:col>7</xdr:col>
      <xdr:colOff>9525</xdr:colOff>
      <xdr:row>83</xdr:row>
      <xdr:rowOff>9525</xdr:rowOff>
    </xdr:to>
    <xdr:sp macro="" textlink="" fLocksText="0">
      <xdr:nvSpPr>
        <xdr:cNvPr id="29" name="Text Box 28">
          <a:extLst>
            <a:ext uri="{FF2B5EF4-FFF2-40B4-BE49-F238E27FC236}">
              <a16:creationId xmlns:a16="http://schemas.microsoft.com/office/drawing/2014/main" id="{386D8B87-B620-4BE6-9117-F94CC7AC2593}"/>
            </a:ext>
          </a:extLst>
        </xdr:cNvPr>
        <xdr:cNvSpPr txBox="1">
          <a:spLocks noChangeArrowheads="1"/>
        </xdr:cNvSpPr>
      </xdr:nvSpPr>
      <xdr:spPr bwMode="auto">
        <a:xfrm>
          <a:off x="4924425" y="3153727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2" name="Picture 1">
          <a:extLst>
            <a:ext uri="{FF2B5EF4-FFF2-40B4-BE49-F238E27FC236}">
              <a16:creationId xmlns:a16="http://schemas.microsoft.com/office/drawing/2014/main" id="{128533BF-EB95-42C5-A40E-449323360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1952625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B12CDC62-FC18-4924-A370-2072C14162E7}"/>
            </a:ext>
          </a:extLst>
        </xdr:cNvPr>
        <xdr:cNvSpPr txBox="1">
          <a:spLocks noChangeArrowheads="1"/>
        </xdr:cNvSpPr>
      </xdr:nvSpPr>
      <xdr:spPr bwMode="auto">
        <a:xfrm>
          <a:off x="1952625"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06945F1F-509B-48F4-8023-34B2F2222B74}"/>
            </a:ext>
          </a:extLst>
        </xdr:cNvPr>
        <xdr:cNvSpPr txBox="1">
          <a:spLocks noChangeArrowheads="1"/>
        </xdr:cNvSpPr>
      </xdr:nvSpPr>
      <xdr:spPr bwMode="auto">
        <a:xfrm>
          <a:off x="9525" y="590550"/>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DB4339C7-34D5-4D42-94CF-DE438592D820}"/>
            </a:ext>
          </a:extLst>
        </xdr:cNvPr>
        <xdr:cNvSpPr txBox="1">
          <a:spLocks noChangeArrowheads="1"/>
        </xdr:cNvSpPr>
      </xdr:nvSpPr>
      <xdr:spPr bwMode="auto">
        <a:xfrm>
          <a:off x="9525" y="1009650"/>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21E7DD8E-AEEE-4958-8FFD-5959A1814274}"/>
            </a:ext>
          </a:extLst>
        </xdr:cNvPr>
        <xdr:cNvSpPr txBox="1">
          <a:spLocks noChangeArrowheads="1"/>
        </xdr:cNvSpPr>
      </xdr:nvSpPr>
      <xdr:spPr bwMode="auto">
        <a:xfrm>
          <a:off x="9525" y="1371600"/>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0</xdr:col>
      <xdr:colOff>1952625</xdr:colOff>
      <xdr:row>6</xdr:row>
      <xdr:rowOff>9525</xdr:rowOff>
    </xdr:to>
    <xdr:sp macro="" textlink="" fLocksText="0">
      <xdr:nvSpPr>
        <xdr:cNvPr id="7" name="Text Box 6">
          <a:extLst>
            <a:ext uri="{FF2B5EF4-FFF2-40B4-BE49-F238E27FC236}">
              <a16:creationId xmlns:a16="http://schemas.microsoft.com/office/drawing/2014/main" id="{F191CDAC-B1BE-40F0-80FE-9D8CB9E317B4}"/>
            </a:ext>
          </a:extLst>
        </xdr:cNvPr>
        <xdr:cNvSpPr txBox="1">
          <a:spLocks noChangeArrowheads="1"/>
        </xdr:cNvSpPr>
      </xdr:nvSpPr>
      <xdr:spPr bwMode="auto">
        <a:xfrm>
          <a:off x="9525" y="1714500"/>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1952625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00C22630-ED2D-44F8-9C86-B78FC21DDA7F}"/>
            </a:ext>
          </a:extLst>
        </xdr:cNvPr>
        <xdr:cNvSpPr txBox="1">
          <a:spLocks noChangeArrowheads="1"/>
        </xdr:cNvSpPr>
      </xdr:nvSpPr>
      <xdr:spPr bwMode="auto">
        <a:xfrm>
          <a:off x="1952625" y="1714500"/>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0</xdr:col>
      <xdr:colOff>1952625</xdr:colOff>
      <xdr:row>7</xdr:row>
      <xdr:rowOff>9525</xdr:rowOff>
    </xdr:to>
    <xdr:sp macro="" textlink="" fLocksText="0">
      <xdr:nvSpPr>
        <xdr:cNvPr id="9" name="Text Box 8">
          <a:extLst>
            <a:ext uri="{FF2B5EF4-FFF2-40B4-BE49-F238E27FC236}">
              <a16:creationId xmlns:a16="http://schemas.microsoft.com/office/drawing/2014/main" id="{04641C85-CE8F-491D-897A-D9820DB91FC4}"/>
            </a:ext>
          </a:extLst>
        </xdr:cNvPr>
        <xdr:cNvSpPr txBox="1">
          <a:spLocks noChangeArrowheads="1"/>
        </xdr:cNvSpPr>
      </xdr:nvSpPr>
      <xdr:spPr bwMode="auto">
        <a:xfrm>
          <a:off x="9525" y="19240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1952625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DF81DFB7-526E-4970-9719-452AD85FAFDF}"/>
            </a:ext>
          </a:extLst>
        </xdr:cNvPr>
        <xdr:cNvSpPr txBox="1">
          <a:spLocks noChangeArrowheads="1"/>
        </xdr:cNvSpPr>
      </xdr:nvSpPr>
      <xdr:spPr bwMode="auto">
        <a:xfrm>
          <a:off x="1952625" y="19240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0</xdr:col>
      <xdr:colOff>1952625</xdr:colOff>
      <xdr:row>8</xdr:row>
      <xdr:rowOff>9525</xdr:rowOff>
    </xdr:to>
    <xdr:sp macro="" textlink="" fLocksText="0">
      <xdr:nvSpPr>
        <xdr:cNvPr id="11" name="Text Box 10">
          <a:extLst>
            <a:ext uri="{FF2B5EF4-FFF2-40B4-BE49-F238E27FC236}">
              <a16:creationId xmlns:a16="http://schemas.microsoft.com/office/drawing/2014/main" id="{CA60F019-FDFB-45F1-BF46-8865C1E083B2}"/>
            </a:ext>
          </a:extLst>
        </xdr:cNvPr>
        <xdr:cNvSpPr txBox="1">
          <a:spLocks noChangeArrowheads="1"/>
        </xdr:cNvSpPr>
      </xdr:nvSpPr>
      <xdr:spPr bwMode="auto">
        <a:xfrm>
          <a:off x="9525" y="21240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1952625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C5E8B0F5-EFA8-4D0E-9328-C19202016436}"/>
            </a:ext>
          </a:extLst>
        </xdr:cNvPr>
        <xdr:cNvSpPr txBox="1">
          <a:spLocks noChangeArrowheads="1"/>
        </xdr:cNvSpPr>
      </xdr:nvSpPr>
      <xdr:spPr bwMode="auto">
        <a:xfrm>
          <a:off x="1952625" y="21240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0</xdr:col>
      <xdr:colOff>1952625</xdr:colOff>
      <xdr:row>9</xdr:row>
      <xdr:rowOff>9525</xdr:rowOff>
    </xdr:to>
    <xdr:sp macro="" textlink="" fLocksText="0">
      <xdr:nvSpPr>
        <xdr:cNvPr id="13" name="Text Box 12">
          <a:extLst>
            <a:ext uri="{FF2B5EF4-FFF2-40B4-BE49-F238E27FC236}">
              <a16:creationId xmlns:a16="http://schemas.microsoft.com/office/drawing/2014/main" id="{8580E6D0-F604-4520-B573-E970E974CF5A}"/>
            </a:ext>
          </a:extLst>
        </xdr:cNvPr>
        <xdr:cNvSpPr txBox="1">
          <a:spLocks noChangeArrowheads="1"/>
        </xdr:cNvSpPr>
      </xdr:nvSpPr>
      <xdr:spPr bwMode="auto">
        <a:xfrm>
          <a:off x="9525" y="23241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0</xdr:col>
      <xdr:colOff>1952625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96715F48-70C7-4697-AF16-D23EFA52B24E}"/>
            </a:ext>
          </a:extLst>
        </xdr:cNvPr>
        <xdr:cNvSpPr txBox="1">
          <a:spLocks noChangeArrowheads="1"/>
        </xdr:cNvSpPr>
      </xdr:nvSpPr>
      <xdr:spPr bwMode="auto">
        <a:xfrm>
          <a:off x="1952625" y="23241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0</xdr:col>
      <xdr:colOff>1952625</xdr:colOff>
      <xdr:row>10</xdr:row>
      <xdr:rowOff>9525</xdr:rowOff>
    </xdr:to>
    <xdr:sp macro="" textlink="" fLocksText="0">
      <xdr:nvSpPr>
        <xdr:cNvPr id="15" name="Text Box 14">
          <a:extLst>
            <a:ext uri="{FF2B5EF4-FFF2-40B4-BE49-F238E27FC236}">
              <a16:creationId xmlns:a16="http://schemas.microsoft.com/office/drawing/2014/main" id="{CCAC1F12-56D3-4B6D-91E1-55D1DF9437D7}"/>
            </a:ext>
          </a:extLst>
        </xdr:cNvPr>
        <xdr:cNvSpPr txBox="1">
          <a:spLocks noChangeArrowheads="1"/>
        </xdr:cNvSpPr>
      </xdr:nvSpPr>
      <xdr:spPr bwMode="auto">
        <a:xfrm>
          <a:off x="9525" y="25241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0</xdr:col>
      <xdr:colOff>1952625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96543338-8A09-47EC-AA52-97A761CF9375}"/>
            </a:ext>
          </a:extLst>
        </xdr:cNvPr>
        <xdr:cNvSpPr txBox="1">
          <a:spLocks noChangeArrowheads="1"/>
        </xdr:cNvSpPr>
      </xdr:nvSpPr>
      <xdr:spPr bwMode="auto">
        <a:xfrm>
          <a:off x="1952625" y="25241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0</xdr:col>
      <xdr:colOff>1952625</xdr:colOff>
      <xdr:row>11</xdr:row>
      <xdr:rowOff>9525</xdr:rowOff>
    </xdr:to>
    <xdr:sp macro="" textlink="" fLocksText="0">
      <xdr:nvSpPr>
        <xdr:cNvPr id="17" name="Text Box 16">
          <a:extLst>
            <a:ext uri="{FF2B5EF4-FFF2-40B4-BE49-F238E27FC236}">
              <a16:creationId xmlns:a16="http://schemas.microsoft.com/office/drawing/2014/main" id="{2FB47ECC-40CE-4D8D-8C52-0EF755C23EAB}"/>
            </a:ext>
          </a:extLst>
        </xdr:cNvPr>
        <xdr:cNvSpPr txBox="1">
          <a:spLocks noChangeArrowheads="1"/>
        </xdr:cNvSpPr>
      </xdr:nvSpPr>
      <xdr:spPr bwMode="auto">
        <a:xfrm>
          <a:off x="9525" y="272415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0</xdr:col>
      <xdr:colOff>1952625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0D671044-B5A9-4480-ADFB-8FAB3C1BB698}"/>
            </a:ext>
          </a:extLst>
        </xdr:cNvPr>
        <xdr:cNvSpPr txBox="1">
          <a:spLocks noChangeArrowheads="1"/>
        </xdr:cNvSpPr>
      </xdr:nvSpPr>
      <xdr:spPr bwMode="auto">
        <a:xfrm>
          <a:off x="1952625" y="272415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0</xdr:col>
      <xdr:colOff>1952625</xdr:colOff>
      <xdr:row>12</xdr:row>
      <xdr:rowOff>9525</xdr:rowOff>
    </xdr:to>
    <xdr:sp macro="" textlink="" fLocksText="0">
      <xdr:nvSpPr>
        <xdr:cNvPr id="19" name="Text Box 18">
          <a:extLst>
            <a:ext uri="{FF2B5EF4-FFF2-40B4-BE49-F238E27FC236}">
              <a16:creationId xmlns:a16="http://schemas.microsoft.com/office/drawing/2014/main" id="{70EBB339-4CBB-4405-B396-2F52CC8748B5}"/>
            </a:ext>
          </a:extLst>
        </xdr:cNvPr>
        <xdr:cNvSpPr txBox="1">
          <a:spLocks noChangeArrowheads="1"/>
        </xdr:cNvSpPr>
      </xdr:nvSpPr>
      <xdr:spPr bwMode="auto">
        <a:xfrm>
          <a:off x="9525" y="292417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1952625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3B7E7F79-AA8F-4B51-8F84-F7E9D589B942}"/>
            </a:ext>
          </a:extLst>
        </xdr:cNvPr>
        <xdr:cNvSpPr txBox="1">
          <a:spLocks noChangeArrowheads="1"/>
        </xdr:cNvSpPr>
      </xdr:nvSpPr>
      <xdr:spPr bwMode="auto">
        <a:xfrm>
          <a:off x="1952625" y="292417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17/07/2025</a:t>
          </a:r>
        </a:p>
      </xdr:txBody>
    </xdr:sp>
    <xdr:clientData/>
  </xdr:twoCellAnchor>
  <xdr:twoCellAnchor editAs="oneCell">
    <xdr:from>
      <xdr:col>0</xdr:col>
      <xdr:colOff>9525</xdr:colOff>
      <xdr:row>12</xdr:row>
      <xdr:rowOff>9525</xdr:rowOff>
    </xdr:from>
    <xdr:to>
      <xdr:col>0</xdr:col>
      <xdr:colOff>1952625</xdr:colOff>
      <xdr:row>13</xdr:row>
      <xdr:rowOff>9525</xdr:rowOff>
    </xdr:to>
    <xdr:sp macro="" textlink="" fLocksText="0">
      <xdr:nvSpPr>
        <xdr:cNvPr id="21" name="Text Box 20">
          <a:extLst>
            <a:ext uri="{FF2B5EF4-FFF2-40B4-BE49-F238E27FC236}">
              <a16:creationId xmlns:a16="http://schemas.microsoft.com/office/drawing/2014/main" id="{5A088D5E-9234-4E70-8219-489E988C25B0}"/>
            </a:ext>
          </a:extLst>
        </xdr:cNvPr>
        <xdr:cNvSpPr txBox="1">
          <a:spLocks noChangeArrowheads="1"/>
        </xdr:cNvSpPr>
      </xdr:nvSpPr>
      <xdr:spPr bwMode="auto">
        <a:xfrm>
          <a:off x="9525" y="3124200"/>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0</xdr:col>
      <xdr:colOff>1952625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028BFB97-2B76-4973-A2E9-1C641BCACB8D}"/>
            </a:ext>
          </a:extLst>
        </xdr:cNvPr>
        <xdr:cNvSpPr txBox="1">
          <a:spLocks noChangeArrowheads="1"/>
        </xdr:cNvSpPr>
      </xdr:nvSpPr>
      <xdr:spPr bwMode="auto">
        <a:xfrm>
          <a:off x="1952625" y="3124200"/>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118</xdr:row>
      <xdr:rowOff>9525</xdr:rowOff>
    </xdr:from>
    <xdr:to>
      <xdr:col>0</xdr:col>
      <xdr:colOff>1304925</xdr:colOff>
      <xdr:row>119</xdr:row>
      <xdr:rowOff>9525</xdr:rowOff>
    </xdr:to>
    <xdr:sp macro="" textlink="" fLocksText="0">
      <xdr:nvSpPr>
        <xdr:cNvPr id="23" name="Text Box 22">
          <a:extLst>
            <a:ext uri="{FF2B5EF4-FFF2-40B4-BE49-F238E27FC236}">
              <a16:creationId xmlns:a16="http://schemas.microsoft.com/office/drawing/2014/main" id="{DA362AB9-A05B-4494-AD9F-8B6D75296C19}"/>
            </a:ext>
          </a:extLst>
        </xdr:cNvPr>
        <xdr:cNvSpPr txBox="1">
          <a:spLocks noChangeArrowheads="1"/>
        </xdr:cNvSpPr>
      </xdr:nvSpPr>
      <xdr:spPr bwMode="auto">
        <a:xfrm>
          <a:off x="9525" y="392906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1304925</xdr:colOff>
      <xdr:row>118</xdr:row>
      <xdr:rowOff>9525</xdr:rowOff>
    </xdr:from>
    <xdr:to>
      <xdr:col>3</xdr:col>
      <xdr:colOff>9525</xdr:colOff>
      <xdr:row>119</xdr:row>
      <xdr:rowOff>9525</xdr:rowOff>
    </xdr:to>
    <xdr:sp macro="" textlink="" fLocksText="0">
      <xdr:nvSpPr>
        <xdr:cNvPr id="24" name="Text Box 23">
          <a:extLst>
            <a:ext uri="{FF2B5EF4-FFF2-40B4-BE49-F238E27FC236}">
              <a16:creationId xmlns:a16="http://schemas.microsoft.com/office/drawing/2014/main" id="{B07897EF-7422-4A01-A386-A611BBB8D8FA}"/>
            </a:ext>
          </a:extLst>
        </xdr:cNvPr>
        <xdr:cNvSpPr txBox="1">
          <a:spLocks noChangeArrowheads="1"/>
        </xdr:cNvSpPr>
      </xdr:nvSpPr>
      <xdr:spPr bwMode="auto">
        <a:xfrm>
          <a:off x="1304925" y="392906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118</xdr:row>
      <xdr:rowOff>9525</xdr:rowOff>
    </xdr:from>
    <xdr:to>
      <xdr:col>5</xdr:col>
      <xdr:colOff>9525</xdr:colOff>
      <xdr:row>119</xdr:row>
      <xdr:rowOff>9525</xdr:rowOff>
    </xdr:to>
    <xdr:sp macro="" textlink="" fLocksText="0">
      <xdr:nvSpPr>
        <xdr:cNvPr id="25" name="Text Box 24">
          <a:extLst>
            <a:ext uri="{FF2B5EF4-FFF2-40B4-BE49-F238E27FC236}">
              <a16:creationId xmlns:a16="http://schemas.microsoft.com/office/drawing/2014/main" id="{C924F9A0-FC64-4FE9-A061-702C54AFDC95}"/>
            </a:ext>
          </a:extLst>
        </xdr:cNvPr>
        <xdr:cNvSpPr txBox="1">
          <a:spLocks noChangeArrowheads="1"/>
        </xdr:cNvSpPr>
      </xdr:nvSpPr>
      <xdr:spPr bwMode="auto">
        <a:xfrm>
          <a:off x="4286250" y="392906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119</xdr:row>
      <xdr:rowOff>9525</xdr:rowOff>
    </xdr:from>
    <xdr:to>
      <xdr:col>0</xdr:col>
      <xdr:colOff>1304925</xdr:colOff>
      <xdr:row>120</xdr:row>
      <xdr:rowOff>9525</xdr:rowOff>
    </xdr:to>
    <xdr:sp macro="" textlink="" fLocksText="0">
      <xdr:nvSpPr>
        <xdr:cNvPr id="26" name="Text Box 25">
          <a:extLst>
            <a:ext uri="{FF2B5EF4-FFF2-40B4-BE49-F238E27FC236}">
              <a16:creationId xmlns:a16="http://schemas.microsoft.com/office/drawing/2014/main" id="{4039D1EC-4039-4C16-84C4-F3A1A349720A}"/>
            </a:ext>
          </a:extLst>
        </xdr:cNvPr>
        <xdr:cNvSpPr txBox="1">
          <a:spLocks noChangeArrowheads="1"/>
        </xdr:cNvSpPr>
      </xdr:nvSpPr>
      <xdr:spPr bwMode="auto">
        <a:xfrm>
          <a:off x="9525" y="394811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1304925</xdr:colOff>
      <xdr:row>119</xdr:row>
      <xdr:rowOff>9525</xdr:rowOff>
    </xdr:from>
    <xdr:to>
      <xdr:col>3</xdr:col>
      <xdr:colOff>9525</xdr:colOff>
      <xdr:row>120</xdr:row>
      <xdr:rowOff>9525</xdr:rowOff>
    </xdr:to>
    <xdr:sp macro="" textlink="" fLocksText="0">
      <xdr:nvSpPr>
        <xdr:cNvPr id="27" name="Text Box 26">
          <a:extLst>
            <a:ext uri="{FF2B5EF4-FFF2-40B4-BE49-F238E27FC236}">
              <a16:creationId xmlns:a16="http://schemas.microsoft.com/office/drawing/2014/main" id="{CD6FC6E8-FE56-4C6B-A102-05BC27F05EBE}"/>
            </a:ext>
          </a:extLst>
        </xdr:cNvPr>
        <xdr:cNvSpPr txBox="1">
          <a:spLocks noChangeArrowheads="1"/>
        </xdr:cNvSpPr>
      </xdr:nvSpPr>
      <xdr:spPr bwMode="auto">
        <a:xfrm>
          <a:off x="1304925" y="394811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119</xdr:row>
      <xdr:rowOff>9525</xdr:rowOff>
    </xdr:from>
    <xdr:to>
      <xdr:col>5</xdr:col>
      <xdr:colOff>9525</xdr:colOff>
      <xdr:row>120</xdr:row>
      <xdr:rowOff>9525</xdr:rowOff>
    </xdr:to>
    <xdr:sp macro="" textlink="" fLocksText="0">
      <xdr:nvSpPr>
        <xdr:cNvPr id="28" name="Text Box 27">
          <a:extLst>
            <a:ext uri="{FF2B5EF4-FFF2-40B4-BE49-F238E27FC236}">
              <a16:creationId xmlns:a16="http://schemas.microsoft.com/office/drawing/2014/main" id="{6C53EDEE-BC99-4156-828D-55A7984AD0C6}"/>
            </a:ext>
          </a:extLst>
        </xdr:cNvPr>
        <xdr:cNvSpPr txBox="1">
          <a:spLocks noChangeArrowheads="1"/>
        </xdr:cNvSpPr>
      </xdr:nvSpPr>
      <xdr:spPr bwMode="auto">
        <a:xfrm>
          <a:off x="4286250" y="394811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0</xdr:col>
      <xdr:colOff>695325</xdr:colOff>
      <xdr:row>0</xdr:row>
      <xdr:rowOff>533400</xdr:rowOff>
    </xdr:to>
    <xdr:pic>
      <xdr:nvPicPr>
        <xdr:cNvPr id="2" name="Picture 1">
          <a:extLst>
            <a:ext uri="{FF2B5EF4-FFF2-40B4-BE49-F238E27FC236}">
              <a16:creationId xmlns:a16="http://schemas.microsoft.com/office/drawing/2014/main" id="{6A256772-8EDE-49FA-BF74-29D3D5BB1E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C7E99B84-8F2F-41B1-B2D4-0173924952C3}"/>
            </a:ext>
          </a:extLst>
        </xdr:cNvPr>
        <xdr:cNvSpPr txBox="1">
          <a:spLocks noChangeArrowheads="1"/>
        </xdr:cNvSpPr>
      </xdr:nvSpPr>
      <xdr:spPr bwMode="auto">
        <a:xfrm>
          <a:off x="723900"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A80ED8AB-07EF-4B33-BDF5-90D4AE1A2234}"/>
            </a:ext>
          </a:extLst>
        </xdr:cNvPr>
        <xdr:cNvSpPr txBox="1">
          <a:spLocks noChangeArrowheads="1"/>
        </xdr:cNvSpPr>
      </xdr:nvSpPr>
      <xdr:spPr bwMode="auto">
        <a:xfrm>
          <a:off x="9525" y="723900"/>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CFEA07EE-7344-4B91-B2EC-EDA505DD763D}"/>
            </a:ext>
          </a:extLst>
        </xdr:cNvPr>
        <xdr:cNvSpPr txBox="1">
          <a:spLocks noChangeArrowheads="1"/>
        </xdr:cNvSpPr>
      </xdr:nvSpPr>
      <xdr:spPr bwMode="auto">
        <a:xfrm>
          <a:off x="9525" y="1066800"/>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55DB1FF4-49F6-416D-BC13-9C8552DC05D7}"/>
            </a:ext>
          </a:extLst>
        </xdr:cNvPr>
        <xdr:cNvSpPr txBox="1">
          <a:spLocks noChangeArrowheads="1"/>
        </xdr:cNvSpPr>
      </xdr:nvSpPr>
      <xdr:spPr bwMode="auto">
        <a:xfrm>
          <a:off x="9525" y="1533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5</xdr:row>
      <xdr:rowOff>9525</xdr:rowOff>
    </xdr:from>
    <xdr:to>
      <xdr:col>1</xdr:col>
      <xdr:colOff>962025</xdr:colOff>
      <xdr:row>6</xdr:row>
      <xdr:rowOff>9525</xdr:rowOff>
    </xdr:to>
    <xdr:sp macro="" textlink="" fLocksText="0">
      <xdr:nvSpPr>
        <xdr:cNvPr id="7" name="Text Box 6">
          <a:extLst>
            <a:ext uri="{FF2B5EF4-FFF2-40B4-BE49-F238E27FC236}">
              <a16:creationId xmlns:a16="http://schemas.microsoft.com/office/drawing/2014/main" id="{9F499F57-021D-476C-A79F-2BA77379166F}"/>
            </a:ext>
          </a:extLst>
        </xdr:cNvPr>
        <xdr:cNvSpPr txBox="1">
          <a:spLocks noChangeArrowheads="1"/>
        </xdr:cNvSpPr>
      </xdr:nvSpPr>
      <xdr:spPr bwMode="auto">
        <a:xfrm>
          <a:off x="9525" y="17716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962025</xdr:colOff>
      <xdr:row>5</xdr:row>
      <xdr:rowOff>9525</xdr:rowOff>
    </xdr:from>
    <xdr:to>
      <xdr:col>5</xdr:col>
      <xdr:colOff>9525</xdr:colOff>
      <xdr:row>6</xdr:row>
      <xdr:rowOff>9525</xdr:rowOff>
    </xdr:to>
    <xdr:sp macro="" textlink="" fLocksText="0">
      <xdr:nvSpPr>
        <xdr:cNvPr id="8" name="Text Box 7">
          <a:extLst>
            <a:ext uri="{FF2B5EF4-FFF2-40B4-BE49-F238E27FC236}">
              <a16:creationId xmlns:a16="http://schemas.microsoft.com/office/drawing/2014/main" id="{6E1D760D-B8A4-47CF-AE5C-D45E07C7214E}"/>
            </a:ext>
          </a:extLst>
        </xdr:cNvPr>
        <xdr:cNvSpPr txBox="1">
          <a:spLocks noChangeArrowheads="1"/>
        </xdr:cNvSpPr>
      </xdr:nvSpPr>
      <xdr:spPr bwMode="auto">
        <a:xfrm>
          <a:off x="1676400" y="17716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962025</xdr:colOff>
      <xdr:row>7</xdr:row>
      <xdr:rowOff>9525</xdr:rowOff>
    </xdr:to>
    <xdr:sp macro="" textlink="" fLocksText="0">
      <xdr:nvSpPr>
        <xdr:cNvPr id="9" name="Text Box 8">
          <a:extLst>
            <a:ext uri="{FF2B5EF4-FFF2-40B4-BE49-F238E27FC236}">
              <a16:creationId xmlns:a16="http://schemas.microsoft.com/office/drawing/2014/main" id="{B03CBA0F-B8C7-4DF1-BB2E-4064D35933CA}"/>
            </a:ext>
          </a:extLst>
        </xdr:cNvPr>
        <xdr:cNvSpPr txBox="1">
          <a:spLocks noChangeArrowheads="1"/>
        </xdr:cNvSpPr>
      </xdr:nvSpPr>
      <xdr:spPr bwMode="auto">
        <a:xfrm>
          <a:off x="9525" y="19716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962025</xdr:colOff>
      <xdr:row>6</xdr:row>
      <xdr:rowOff>9525</xdr:rowOff>
    </xdr:from>
    <xdr:to>
      <xdr:col>5</xdr:col>
      <xdr:colOff>9525</xdr:colOff>
      <xdr:row>7</xdr:row>
      <xdr:rowOff>9525</xdr:rowOff>
    </xdr:to>
    <xdr:sp macro="" textlink="" fLocksText="0">
      <xdr:nvSpPr>
        <xdr:cNvPr id="10" name="Text Box 9">
          <a:extLst>
            <a:ext uri="{FF2B5EF4-FFF2-40B4-BE49-F238E27FC236}">
              <a16:creationId xmlns:a16="http://schemas.microsoft.com/office/drawing/2014/main" id="{075E60C1-7BBA-4348-837B-2DA710A5BE34}"/>
            </a:ext>
          </a:extLst>
        </xdr:cNvPr>
        <xdr:cNvSpPr txBox="1">
          <a:spLocks noChangeArrowheads="1"/>
        </xdr:cNvSpPr>
      </xdr:nvSpPr>
      <xdr:spPr bwMode="auto">
        <a:xfrm>
          <a:off x="1676400" y="19716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962025</xdr:colOff>
      <xdr:row>8</xdr:row>
      <xdr:rowOff>9525</xdr:rowOff>
    </xdr:to>
    <xdr:sp macro="" textlink="" fLocksText="0">
      <xdr:nvSpPr>
        <xdr:cNvPr id="11" name="Text Box 10">
          <a:extLst>
            <a:ext uri="{FF2B5EF4-FFF2-40B4-BE49-F238E27FC236}">
              <a16:creationId xmlns:a16="http://schemas.microsoft.com/office/drawing/2014/main" id="{C6F18FC6-1A8C-4CA3-A7E0-83359228B373}"/>
            </a:ext>
          </a:extLst>
        </xdr:cNvPr>
        <xdr:cNvSpPr txBox="1">
          <a:spLocks noChangeArrowheads="1"/>
        </xdr:cNvSpPr>
      </xdr:nvSpPr>
      <xdr:spPr bwMode="auto">
        <a:xfrm>
          <a:off x="9525" y="21717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962025</xdr:colOff>
      <xdr:row>7</xdr:row>
      <xdr:rowOff>9525</xdr:rowOff>
    </xdr:from>
    <xdr:to>
      <xdr:col>5</xdr:col>
      <xdr:colOff>9525</xdr:colOff>
      <xdr:row>8</xdr:row>
      <xdr:rowOff>9525</xdr:rowOff>
    </xdr:to>
    <xdr:sp macro="" textlink="" fLocksText="0">
      <xdr:nvSpPr>
        <xdr:cNvPr id="12" name="Text Box 11">
          <a:extLst>
            <a:ext uri="{FF2B5EF4-FFF2-40B4-BE49-F238E27FC236}">
              <a16:creationId xmlns:a16="http://schemas.microsoft.com/office/drawing/2014/main" id="{06799412-900D-4E91-B21D-29FDC1EB7059}"/>
            </a:ext>
          </a:extLst>
        </xdr:cNvPr>
        <xdr:cNvSpPr txBox="1">
          <a:spLocks noChangeArrowheads="1"/>
        </xdr:cNvSpPr>
      </xdr:nvSpPr>
      <xdr:spPr bwMode="auto">
        <a:xfrm>
          <a:off x="1676400" y="21717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962025</xdr:colOff>
      <xdr:row>9</xdr:row>
      <xdr:rowOff>9525</xdr:rowOff>
    </xdr:to>
    <xdr:sp macro="" textlink="" fLocksText="0">
      <xdr:nvSpPr>
        <xdr:cNvPr id="13" name="Text Box 12">
          <a:extLst>
            <a:ext uri="{FF2B5EF4-FFF2-40B4-BE49-F238E27FC236}">
              <a16:creationId xmlns:a16="http://schemas.microsoft.com/office/drawing/2014/main" id="{11F3A31E-FB7F-4CFC-9ACE-E121956BDB1A}"/>
            </a:ext>
          </a:extLst>
        </xdr:cNvPr>
        <xdr:cNvSpPr txBox="1">
          <a:spLocks noChangeArrowheads="1"/>
        </xdr:cNvSpPr>
      </xdr:nvSpPr>
      <xdr:spPr bwMode="auto">
        <a:xfrm>
          <a:off x="9525" y="23717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962025</xdr:colOff>
      <xdr:row>8</xdr:row>
      <xdr:rowOff>9525</xdr:rowOff>
    </xdr:from>
    <xdr:to>
      <xdr:col>5</xdr:col>
      <xdr:colOff>9525</xdr:colOff>
      <xdr:row>9</xdr:row>
      <xdr:rowOff>9525</xdr:rowOff>
    </xdr:to>
    <xdr:sp macro="" textlink="" fLocksText="0">
      <xdr:nvSpPr>
        <xdr:cNvPr id="14" name="Text Box 13">
          <a:extLst>
            <a:ext uri="{FF2B5EF4-FFF2-40B4-BE49-F238E27FC236}">
              <a16:creationId xmlns:a16="http://schemas.microsoft.com/office/drawing/2014/main" id="{46BB4B92-784D-48DB-BFFE-0BB6133266F5}"/>
            </a:ext>
          </a:extLst>
        </xdr:cNvPr>
        <xdr:cNvSpPr txBox="1">
          <a:spLocks noChangeArrowheads="1"/>
        </xdr:cNvSpPr>
      </xdr:nvSpPr>
      <xdr:spPr bwMode="auto">
        <a:xfrm>
          <a:off x="1676400" y="23717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962025</xdr:colOff>
      <xdr:row>10</xdr:row>
      <xdr:rowOff>9525</xdr:rowOff>
    </xdr:to>
    <xdr:sp macro="" textlink="" fLocksText="0">
      <xdr:nvSpPr>
        <xdr:cNvPr id="15" name="Text Box 14">
          <a:extLst>
            <a:ext uri="{FF2B5EF4-FFF2-40B4-BE49-F238E27FC236}">
              <a16:creationId xmlns:a16="http://schemas.microsoft.com/office/drawing/2014/main" id="{79893692-E16F-4F1B-979E-A554E713D365}"/>
            </a:ext>
          </a:extLst>
        </xdr:cNvPr>
        <xdr:cNvSpPr txBox="1">
          <a:spLocks noChangeArrowheads="1"/>
        </xdr:cNvSpPr>
      </xdr:nvSpPr>
      <xdr:spPr bwMode="auto">
        <a:xfrm>
          <a:off x="9525" y="25717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962025</xdr:colOff>
      <xdr:row>9</xdr:row>
      <xdr:rowOff>9525</xdr:rowOff>
    </xdr:from>
    <xdr:to>
      <xdr:col>5</xdr:col>
      <xdr:colOff>9525</xdr:colOff>
      <xdr:row>10</xdr:row>
      <xdr:rowOff>9525</xdr:rowOff>
    </xdr:to>
    <xdr:sp macro="" textlink="" fLocksText="0">
      <xdr:nvSpPr>
        <xdr:cNvPr id="16" name="Text Box 15">
          <a:extLst>
            <a:ext uri="{FF2B5EF4-FFF2-40B4-BE49-F238E27FC236}">
              <a16:creationId xmlns:a16="http://schemas.microsoft.com/office/drawing/2014/main" id="{186C0A9E-E1BF-4FA0-A4A2-692435836717}"/>
            </a:ext>
          </a:extLst>
        </xdr:cNvPr>
        <xdr:cNvSpPr txBox="1">
          <a:spLocks noChangeArrowheads="1"/>
        </xdr:cNvSpPr>
      </xdr:nvSpPr>
      <xdr:spPr bwMode="auto">
        <a:xfrm>
          <a:off x="1676400" y="257175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10</xdr:row>
      <xdr:rowOff>9525</xdr:rowOff>
    </xdr:from>
    <xdr:to>
      <xdr:col>1</xdr:col>
      <xdr:colOff>962025</xdr:colOff>
      <xdr:row>11</xdr:row>
      <xdr:rowOff>9525</xdr:rowOff>
    </xdr:to>
    <xdr:sp macro="" textlink="" fLocksText="0">
      <xdr:nvSpPr>
        <xdr:cNvPr id="17" name="Text Box 16">
          <a:extLst>
            <a:ext uri="{FF2B5EF4-FFF2-40B4-BE49-F238E27FC236}">
              <a16:creationId xmlns:a16="http://schemas.microsoft.com/office/drawing/2014/main" id="{08B23EFC-25F1-4D7F-AF5C-175A828B727C}"/>
            </a:ext>
          </a:extLst>
        </xdr:cNvPr>
        <xdr:cNvSpPr txBox="1">
          <a:spLocks noChangeArrowheads="1"/>
        </xdr:cNvSpPr>
      </xdr:nvSpPr>
      <xdr:spPr bwMode="auto">
        <a:xfrm>
          <a:off x="9525" y="277177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962025</xdr:colOff>
      <xdr:row>10</xdr:row>
      <xdr:rowOff>9525</xdr:rowOff>
    </xdr:from>
    <xdr:to>
      <xdr:col>5</xdr:col>
      <xdr:colOff>9525</xdr:colOff>
      <xdr:row>11</xdr:row>
      <xdr:rowOff>9525</xdr:rowOff>
    </xdr:to>
    <xdr:sp macro="" textlink="" fLocksText="0">
      <xdr:nvSpPr>
        <xdr:cNvPr id="18" name="Text Box 17">
          <a:extLst>
            <a:ext uri="{FF2B5EF4-FFF2-40B4-BE49-F238E27FC236}">
              <a16:creationId xmlns:a16="http://schemas.microsoft.com/office/drawing/2014/main" id="{82967622-BAD8-4CAB-BB82-2E03B41AED50}"/>
            </a:ext>
          </a:extLst>
        </xdr:cNvPr>
        <xdr:cNvSpPr txBox="1">
          <a:spLocks noChangeArrowheads="1"/>
        </xdr:cNvSpPr>
      </xdr:nvSpPr>
      <xdr:spPr bwMode="auto">
        <a:xfrm>
          <a:off x="1676400" y="277177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962025</xdr:colOff>
      <xdr:row>12</xdr:row>
      <xdr:rowOff>9525</xdr:rowOff>
    </xdr:to>
    <xdr:sp macro="" textlink="" fLocksText="0">
      <xdr:nvSpPr>
        <xdr:cNvPr id="19" name="Text Box 18">
          <a:extLst>
            <a:ext uri="{FF2B5EF4-FFF2-40B4-BE49-F238E27FC236}">
              <a16:creationId xmlns:a16="http://schemas.microsoft.com/office/drawing/2014/main" id="{8EC20DD7-953C-4682-898F-83B1C75F78B0}"/>
            </a:ext>
          </a:extLst>
        </xdr:cNvPr>
        <xdr:cNvSpPr txBox="1">
          <a:spLocks noChangeArrowheads="1"/>
        </xdr:cNvSpPr>
      </xdr:nvSpPr>
      <xdr:spPr bwMode="auto">
        <a:xfrm>
          <a:off x="9525" y="29718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twoCellAnchor>
  <xdr:twoCellAnchor editAs="oneCell">
    <xdr:from>
      <xdr:col>1</xdr:col>
      <xdr:colOff>962025</xdr:colOff>
      <xdr:row>11</xdr:row>
      <xdr:rowOff>9525</xdr:rowOff>
    </xdr:from>
    <xdr:to>
      <xdr:col>5</xdr:col>
      <xdr:colOff>9525</xdr:colOff>
      <xdr:row>12</xdr:row>
      <xdr:rowOff>9525</xdr:rowOff>
    </xdr:to>
    <xdr:sp macro="" textlink="" fLocksText="0">
      <xdr:nvSpPr>
        <xdr:cNvPr id="20" name="Text Box 19">
          <a:extLst>
            <a:ext uri="{FF2B5EF4-FFF2-40B4-BE49-F238E27FC236}">
              <a16:creationId xmlns:a16="http://schemas.microsoft.com/office/drawing/2014/main" id="{1661FD3B-5FA0-4A75-8E2E-DAFD26011D29}"/>
            </a:ext>
          </a:extLst>
        </xdr:cNvPr>
        <xdr:cNvSpPr txBox="1">
          <a:spLocks noChangeArrowheads="1"/>
        </xdr:cNvSpPr>
      </xdr:nvSpPr>
      <xdr:spPr bwMode="auto">
        <a:xfrm>
          <a:off x="1676400" y="2971800"/>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0</xdr:col>
      <xdr:colOff>9525</xdr:colOff>
      <xdr:row>12</xdr:row>
      <xdr:rowOff>9525</xdr:rowOff>
    </xdr:from>
    <xdr:to>
      <xdr:col>1</xdr:col>
      <xdr:colOff>962025</xdr:colOff>
      <xdr:row>13</xdr:row>
      <xdr:rowOff>9525</xdr:rowOff>
    </xdr:to>
    <xdr:sp macro="" textlink="" fLocksText="0">
      <xdr:nvSpPr>
        <xdr:cNvPr id="21" name="Text Box 20">
          <a:extLst>
            <a:ext uri="{FF2B5EF4-FFF2-40B4-BE49-F238E27FC236}">
              <a16:creationId xmlns:a16="http://schemas.microsoft.com/office/drawing/2014/main" id="{8DE1530C-C85E-471E-90C8-653E7EEA4AB5}"/>
            </a:ext>
          </a:extLst>
        </xdr:cNvPr>
        <xdr:cNvSpPr txBox="1">
          <a:spLocks noChangeArrowheads="1"/>
        </xdr:cNvSpPr>
      </xdr:nvSpPr>
      <xdr:spPr bwMode="auto">
        <a:xfrm>
          <a:off x="9525" y="3171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962025</xdr:colOff>
      <xdr:row>12</xdr:row>
      <xdr:rowOff>9525</xdr:rowOff>
    </xdr:from>
    <xdr:to>
      <xdr:col>5</xdr:col>
      <xdr:colOff>9525</xdr:colOff>
      <xdr:row>13</xdr:row>
      <xdr:rowOff>9525</xdr:rowOff>
    </xdr:to>
    <xdr:sp macro="" textlink="" fLocksText="0">
      <xdr:nvSpPr>
        <xdr:cNvPr id="22" name="Text Box 21">
          <a:extLst>
            <a:ext uri="{FF2B5EF4-FFF2-40B4-BE49-F238E27FC236}">
              <a16:creationId xmlns:a16="http://schemas.microsoft.com/office/drawing/2014/main" id="{2CF599F3-4D47-4190-8BF9-C7CB3F76525A}"/>
            </a:ext>
          </a:extLst>
        </xdr:cNvPr>
        <xdr:cNvSpPr txBox="1">
          <a:spLocks noChangeArrowheads="1"/>
        </xdr:cNvSpPr>
      </xdr:nvSpPr>
      <xdr:spPr bwMode="auto">
        <a:xfrm>
          <a:off x="1676400" y="31718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3</xdr:col>
      <xdr:colOff>9525</xdr:colOff>
      <xdr:row>13</xdr:row>
      <xdr:rowOff>9525</xdr:rowOff>
    </xdr:from>
    <xdr:to>
      <xdr:col>5</xdr:col>
      <xdr:colOff>9525</xdr:colOff>
      <xdr:row>14</xdr:row>
      <xdr:rowOff>9525</xdr:rowOff>
    </xdr:to>
    <xdr:sp macro="" textlink="" fLocksText="0">
      <xdr:nvSpPr>
        <xdr:cNvPr id="23" name="Text Box 22">
          <a:extLst>
            <a:ext uri="{FF2B5EF4-FFF2-40B4-BE49-F238E27FC236}">
              <a16:creationId xmlns:a16="http://schemas.microsoft.com/office/drawing/2014/main" id="{4BC77A57-0304-49E0-98A6-8A6982806E14}"/>
            </a:ext>
          </a:extLst>
        </xdr:cNvPr>
        <xdr:cNvSpPr txBox="1">
          <a:spLocks noChangeArrowheads="1"/>
        </xdr:cNvSpPr>
      </xdr:nvSpPr>
      <xdr:spPr bwMode="auto">
        <a:xfrm>
          <a:off x="4486275" y="3371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26</xdr:row>
      <xdr:rowOff>9525</xdr:rowOff>
    </xdr:from>
    <xdr:to>
      <xdr:col>1</xdr:col>
      <xdr:colOff>962025</xdr:colOff>
      <xdr:row>27</xdr:row>
      <xdr:rowOff>9525</xdr:rowOff>
    </xdr:to>
    <xdr:sp macro="" textlink="" fLocksText="0">
      <xdr:nvSpPr>
        <xdr:cNvPr id="24" name="Text Box 23">
          <a:extLst>
            <a:ext uri="{FF2B5EF4-FFF2-40B4-BE49-F238E27FC236}">
              <a16:creationId xmlns:a16="http://schemas.microsoft.com/office/drawing/2014/main" id="{F42792A7-5DA8-4035-84D7-63670F45A33F}"/>
            </a:ext>
          </a:extLst>
        </xdr:cNvPr>
        <xdr:cNvSpPr txBox="1">
          <a:spLocks noChangeArrowheads="1"/>
        </xdr:cNvSpPr>
      </xdr:nvSpPr>
      <xdr:spPr bwMode="auto">
        <a:xfrm>
          <a:off x="9525" y="8505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1</xdr:col>
      <xdr:colOff>962025</xdr:colOff>
      <xdr:row>26</xdr:row>
      <xdr:rowOff>9525</xdr:rowOff>
    </xdr:from>
    <xdr:to>
      <xdr:col>3</xdr:col>
      <xdr:colOff>9525</xdr:colOff>
      <xdr:row>27</xdr:row>
      <xdr:rowOff>9525</xdr:rowOff>
    </xdr:to>
    <xdr:sp macro="" textlink="" fLocksText="0">
      <xdr:nvSpPr>
        <xdr:cNvPr id="25" name="Text Box 24">
          <a:extLst>
            <a:ext uri="{FF2B5EF4-FFF2-40B4-BE49-F238E27FC236}">
              <a16:creationId xmlns:a16="http://schemas.microsoft.com/office/drawing/2014/main" id="{67FC27CB-91E8-4378-8F3E-C02733D23104}"/>
            </a:ext>
          </a:extLst>
        </xdr:cNvPr>
        <xdr:cNvSpPr txBox="1">
          <a:spLocks noChangeArrowheads="1"/>
        </xdr:cNvSpPr>
      </xdr:nvSpPr>
      <xdr:spPr bwMode="auto">
        <a:xfrm>
          <a:off x="1676400" y="85058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3</xdr:col>
      <xdr:colOff>9525</xdr:colOff>
      <xdr:row>26</xdr:row>
      <xdr:rowOff>9525</xdr:rowOff>
    </xdr:from>
    <xdr:to>
      <xdr:col>5</xdr:col>
      <xdr:colOff>9525</xdr:colOff>
      <xdr:row>27</xdr:row>
      <xdr:rowOff>9525</xdr:rowOff>
    </xdr:to>
    <xdr:sp macro="" textlink="" fLocksText="0">
      <xdr:nvSpPr>
        <xdr:cNvPr id="26" name="Text Box 25">
          <a:extLst>
            <a:ext uri="{FF2B5EF4-FFF2-40B4-BE49-F238E27FC236}">
              <a16:creationId xmlns:a16="http://schemas.microsoft.com/office/drawing/2014/main" id="{7926D8D3-D8C7-4AD2-B978-2FDE6739B4EC}"/>
            </a:ext>
          </a:extLst>
        </xdr:cNvPr>
        <xdr:cNvSpPr txBox="1">
          <a:spLocks noChangeArrowheads="1"/>
        </xdr:cNvSpPr>
      </xdr:nvSpPr>
      <xdr:spPr bwMode="auto">
        <a:xfrm>
          <a:off x="4486275" y="85058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27</xdr:row>
      <xdr:rowOff>9525</xdr:rowOff>
    </xdr:from>
    <xdr:to>
      <xdr:col>1</xdr:col>
      <xdr:colOff>962025</xdr:colOff>
      <xdr:row>28</xdr:row>
      <xdr:rowOff>9525</xdr:rowOff>
    </xdr:to>
    <xdr:sp macro="" textlink="" fLocksText="0">
      <xdr:nvSpPr>
        <xdr:cNvPr id="27" name="Text Box 26">
          <a:extLst>
            <a:ext uri="{FF2B5EF4-FFF2-40B4-BE49-F238E27FC236}">
              <a16:creationId xmlns:a16="http://schemas.microsoft.com/office/drawing/2014/main" id="{954C299D-A12B-4628-B87C-3D26631A1678}"/>
            </a:ext>
          </a:extLst>
        </xdr:cNvPr>
        <xdr:cNvSpPr txBox="1">
          <a:spLocks noChangeArrowheads="1"/>
        </xdr:cNvSpPr>
      </xdr:nvSpPr>
      <xdr:spPr bwMode="auto">
        <a:xfrm>
          <a:off x="9525" y="870585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1</xdr:col>
      <xdr:colOff>962025</xdr:colOff>
      <xdr:row>27</xdr:row>
      <xdr:rowOff>9525</xdr:rowOff>
    </xdr:from>
    <xdr:to>
      <xdr:col>3</xdr:col>
      <xdr:colOff>9525</xdr:colOff>
      <xdr:row>28</xdr:row>
      <xdr:rowOff>9525</xdr:rowOff>
    </xdr:to>
    <xdr:sp macro="" textlink="" fLocksText="0">
      <xdr:nvSpPr>
        <xdr:cNvPr id="28" name="Text Box 27">
          <a:extLst>
            <a:ext uri="{FF2B5EF4-FFF2-40B4-BE49-F238E27FC236}">
              <a16:creationId xmlns:a16="http://schemas.microsoft.com/office/drawing/2014/main" id="{FA1867D4-BC54-42CE-A02C-574BA41BB4CA}"/>
            </a:ext>
          </a:extLst>
        </xdr:cNvPr>
        <xdr:cNvSpPr txBox="1">
          <a:spLocks noChangeArrowheads="1"/>
        </xdr:cNvSpPr>
      </xdr:nvSpPr>
      <xdr:spPr bwMode="auto">
        <a:xfrm>
          <a:off x="1676400" y="8705850"/>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3</xdr:col>
      <xdr:colOff>9525</xdr:colOff>
      <xdr:row>27</xdr:row>
      <xdr:rowOff>9525</xdr:rowOff>
    </xdr:from>
    <xdr:to>
      <xdr:col>5</xdr:col>
      <xdr:colOff>9525</xdr:colOff>
      <xdr:row>28</xdr:row>
      <xdr:rowOff>9525</xdr:rowOff>
    </xdr:to>
    <xdr:sp macro="" textlink="" fLocksText="0">
      <xdr:nvSpPr>
        <xdr:cNvPr id="29" name="Text Box 28">
          <a:extLst>
            <a:ext uri="{FF2B5EF4-FFF2-40B4-BE49-F238E27FC236}">
              <a16:creationId xmlns:a16="http://schemas.microsoft.com/office/drawing/2014/main" id="{827A9785-D4B5-4419-BF53-309B24708629}"/>
            </a:ext>
          </a:extLst>
        </xdr:cNvPr>
        <xdr:cNvSpPr txBox="1">
          <a:spLocks noChangeArrowheads="1"/>
        </xdr:cNvSpPr>
      </xdr:nvSpPr>
      <xdr:spPr bwMode="auto">
        <a:xfrm>
          <a:off x="4486275" y="870585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314325</xdr:colOff>
      <xdr:row>0</xdr:row>
      <xdr:rowOff>695325</xdr:rowOff>
    </xdr:to>
    <xdr:pic>
      <xdr:nvPicPr>
        <xdr:cNvPr id="2" name="Picture 1">
          <a:extLst>
            <a:ext uri="{FF2B5EF4-FFF2-40B4-BE49-F238E27FC236}">
              <a16:creationId xmlns:a16="http://schemas.microsoft.com/office/drawing/2014/main" id="{D6AD4630-FB67-4CDF-BF8E-8305E00A0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342900</xdr:colOff>
      <xdr:row>0</xdr:row>
      <xdr:rowOff>9525</xdr:rowOff>
    </xdr:from>
    <xdr:to>
      <xdr:col>7</xdr:col>
      <xdr:colOff>9525</xdr:colOff>
      <xdr:row>1</xdr:row>
      <xdr:rowOff>9525</xdr:rowOff>
    </xdr:to>
    <xdr:sp macro="" textlink="" fLocksText="0">
      <xdr:nvSpPr>
        <xdr:cNvPr id="3" name="Text Box 2">
          <a:extLst>
            <a:ext uri="{FF2B5EF4-FFF2-40B4-BE49-F238E27FC236}">
              <a16:creationId xmlns:a16="http://schemas.microsoft.com/office/drawing/2014/main" id="{B9C60087-985E-4326-BCAC-3DD716C721F7}"/>
            </a:ext>
          </a:extLst>
        </xdr:cNvPr>
        <xdr:cNvSpPr txBox="1">
          <a:spLocks noChangeArrowheads="1"/>
        </xdr:cNvSpPr>
      </xdr:nvSpPr>
      <xdr:spPr bwMode="auto">
        <a:xfrm>
          <a:off x="7239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4" name="Text Box 3">
          <a:extLst>
            <a:ext uri="{FF2B5EF4-FFF2-40B4-BE49-F238E27FC236}">
              <a16:creationId xmlns:a16="http://schemas.microsoft.com/office/drawing/2014/main" id="{BB7A1360-6CDE-4DDC-9CE6-3C7D7CE5C5A9}"/>
            </a:ext>
          </a:extLst>
        </xdr:cNvPr>
        <xdr:cNvSpPr txBox="1">
          <a:spLocks noChangeArrowheads="1"/>
        </xdr:cNvSpPr>
      </xdr:nvSpPr>
      <xdr:spPr bwMode="auto">
        <a:xfrm>
          <a:off x="9525" y="723900"/>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5" name="Text Box 4">
          <a:extLst>
            <a:ext uri="{FF2B5EF4-FFF2-40B4-BE49-F238E27FC236}">
              <a16:creationId xmlns:a16="http://schemas.microsoft.com/office/drawing/2014/main" id="{95B4E73E-F64C-4D01-AED7-C5AE3B4A5700}"/>
            </a:ext>
          </a:extLst>
        </xdr:cNvPr>
        <xdr:cNvSpPr txBox="1">
          <a:spLocks noChangeArrowheads="1"/>
        </xdr:cNvSpPr>
      </xdr:nvSpPr>
      <xdr:spPr bwMode="auto">
        <a:xfrm>
          <a:off x="9525" y="11525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twoCellAnchor>
  <xdr:twoCellAnchor editAs="oneCell">
    <xdr:from>
      <xdr:col>0</xdr:col>
      <xdr:colOff>9525</xdr:colOff>
      <xdr:row>4</xdr:row>
      <xdr:rowOff>9525</xdr:rowOff>
    </xdr:from>
    <xdr:to>
      <xdr:col>7</xdr:col>
      <xdr:colOff>9525</xdr:colOff>
      <xdr:row>5</xdr:row>
      <xdr:rowOff>9525</xdr:rowOff>
    </xdr:to>
    <xdr:sp macro="" textlink="" fLocksText="0">
      <xdr:nvSpPr>
        <xdr:cNvPr id="6" name="Text Box 5">
          <a:extLst>
            <a:ext uri="{FF2B5EF4-FFF2-40B4-BE49-F238E27FC236}">
              <a16:creationId xmlns:a16="http://schemas.microsoft.com/office/drawing/2014/main" id="{C290FF7E-49F4-4858-A245-4BD3DC33CF2E}"/>
            </a:ext>
          </a:extLst>
        </xdr:cNvPr>
        <xdr:cNvSpPr txBox="1">
          <a:spLocks noChangeArrowheads="1"/>
        </xdr:cNvSpPr>
      </xdr:nvSpPr>
      <xdr:spPr bwMode="auto">
        <a:xfrm>
          <a:off x="9525" y="16192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75A33DD2-D052-474E-8192-1BA6DE7ACC36}"/>
            </a:ext>
          </a:extLst>
        </xdr:cNvPr>
        <xdr:cNvSpPr txBox="1">
          <a:spLocks noChangeArrowheads="1"/>
        </xdr:cNvSpPr>
      </xdr:nvSpPr>
      <xdr:spPr bwMode="auto">
        <a:xfrm>
          <a:off x="9525" y="1857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17A22D68-481F-49CE-8E93-478536B60893}"/>
            </a:ext>
          </a:extLst>
        </xdr:cNvPr>
        <xdr:cNvSpPr txBox="1">
          <a:spLocks noChangeArrowheads="1"/>
        </xdr:cNvSpPr>
      </xdr:nvSpPr>
      <xdr:spPr bwMode="auto">
        <a:xfrm>
          <a:off x="390525" y="1857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5</xdr:row>
      <xdr:rowOff>9525</xdr:rowOff>
    </xdr:from>
    <xdr:to>
      <xdr:col>7</xdr:col>
      <xdr:colOff>9525</xdr:colOff>
      <xdr:row>6</xdr:row>
      <xdr:rowOff>9525</xdr:rowOff>
    </xdr:to>
    <xdr:sp macro="" textlink="" fLocksText="0">
      <xdr:nvSpPr>
        <xdr:cNvPr id="9" name="Text Box 8">
          <a:extLst>
            <a:ext uri="{FF2B5EF4-FFF2-40B4-BE49-F238E27FC236}">
              <a16:creationId xmlns:a16="http://schemas.microsoft.com/office/drawing/2014/main" id="{4DDAAB29-2913-4B68-A518-3C91D28C8715}"/>
            </a:ext>
          </a:extLst>
        </xdr:cNvPr>
        <xdr:cNvSpPr txBox="1">
          <a:spLocks noChangeArrowheads="1"/>
        </xdr:cNvSpPr>
      </xdr:nvSpPr>
      <xdr:spPr bwMode="auto">
        <a:xfrm>
          <a:off x="2438400" y="1857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3B21341B-5EEC-4DA0-9BA6-2F71417B9124}"/>
            </a:ext>
          </a:extLst>
        </xdr:cNvPr>
        <xdr:cNvSpPr txBox="1">
          <a:spLocks noChangeArrowheads="1"/>
        </xdr:cNvSpPr>
      </xdr:nvSpPr>
      <xdr:spPr bwMode="auto">
        <a:xfrm>
          <a:off x="390525" y="2047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6</xdr:row>
      <xdr:rowOff>9525</xdr:rowOff>
    </xdr:from>
    <xdr:to>
      <xdr:col>7</xdr:col>
      <xdr:colOff>9525</xdr:colOff>
      <xdr:row>7</xdr:row>
      <xdr:rowOff>9525</xdr:rowOff>
    </xdr:to>
    <xdr:sp macro="" textlink="" fLocksText="0">
      <xdr:nvSpPr>
        <xdr:cNvPr id="11" name="Text Box 10">
          <a:extLst>
            <a:ext uri="{FF2B5EF4-FFF2-40B4-BE49-F238E27FC236}">
              <a16:creationId xmlns:a16="http://schemas.microsoft.com/office/drawing/2014/main" id="{AB92543E-150A-4A6A-A904-644E89FECA5B}"/>
            </a:ext>
          </a:extLst>
        </xdr:cNvPr>
        <xdr:cNvSpPr txBox="1">
          <a:spLocks noChangeArrowheads="1"/>
        </xdr:cNvSpPr>
      </xdr:nvSpPr>
      <xdr:spPr bwMode="auto">
        <a:xfrm>
          <a:off x="2438400" y="2047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A4E77BCE-06F6-4D14-A0A7-83C6DCDB7532}"/>
            </a:ext>
          </a:extLst>
        </xdr:cNvPr>
        <xdr:cNvSpPr txBox="1">
          <a:spLocks noChangeArrowheads="1"/>
        </xdr:cNvSpPr>
      </xdr:nvSpPr>
      <xdr:spPr bwMode="auto">
        <a:xfrm>
          <a:off x="9525" y="2238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68945EE5-3C9F-4B66-B604-1DFD8000A2C9}"/>
            </a:ext>
          </a:extLst>
        </xdr:cNvPr>
        <xdr:cNvSpPr txBox="1">
          <a:spLocks noChangeArrowheads="1"/>
        </xdr:cNvSpPr>
      </xdr:nvSpPr>
      <xdr:spPr bwMode="auto">
        <a:xfrm>
          <a:off x="390525" y="2238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2</xdr:col>
      <xdr:colOff>9525</xdr:colOff>
      <xdr:row>7</xdr:row>
      <xdr:rowOff>9525</xdr:rowOff>
    </xdr:from>
    <xdr:to>
      <xdr:col>7</xdr:col>
      <xdr:colOff>9525</xdr:colOff>
      <xdr:row>8</xdr:row>
      <xdr:rowOff>9525</xdr:rowOff>
    </xdr:to>
    <xdr:sp macro="" textlink="" fLocksText="0">
      <xdr:nvSpPr>
        <xdr:cNvPr id="14" name="Text Box 13">
          <a:extLst>
            <a:ext uri="{FF2B5EF4-FFF2-40B4-BE49-F238E27FC236}">
              <a16:creationId xmlns:a16="http://schemas.microsoft.com/office/drawing/2014/main" id="{FDE2FF66-2E25-45DD-BA4D-6775B104AC46}"/>
            </a:ext>
          </a:extLst>
        </xdr:cNvPr>
        <xdr:cNvSpPr txBox="1">
          <a:spLocks noChangeArrowheads="1"/>
        </xdr:cNvSpPr>
      </xdr:nvSpPr>
      <xdr:spPr bwMode="auto">
        <a:xfrm>
          <a:off x="2438400" y="2238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BD47A027-A99E-4691-B516-816880096C88}"/>
            </a:ext>
          </a:extLst>
        </xdr:cNvPr>
        <xdr:cNvSpPr txBox="1">
          <a:spLocks noChangeArrowheads="1"/>
        </xdr:cNvSpPr>
      </xdr:nvSpPr>
      <xdr:spPr bwMode="auto">
        <a:xfrm>
          <a:off x="390525" y="2428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8</xdr:row>
      <xdr:rowOff>9525</xdr:rowOff>
    </xdr:from>
    <xdr:to>
      <xdr:col>7</xdr:col>
      <xdr:colOff>9525</xdr:colOff>
      <xdr:row>9</xdr:row>
      <xdr:rowOff>9525</xdr:rowOff>
    </xdr:to>
    <xdr:sp macro="" textlink="" fLocksText="0">
      <xdr:nvSpPr>
        <xdr:cNvPr id="16" name="Text Box 15">
          <a:extLst>
            <a:ext uri="{FF2B5EF4-FFF2-40B4-BE49-F238E27FC236}">
              <a16:creationId xmlns:a16="http://schemas.microsoft.com/office/drawing/2014/main" id="{CB7398F2-AB79-4BB9-B06C-6E7DD095881B}"/>
            </a:ext>
          </a:extLst>
        </xdr:cNvPr>
        <xdr:cNvSpPr txBox="1">
          <a:spLocks noChangeArrowheads="1"/>
        </xdr:cNvSpPr>
      </xdr:nvSpPr>
      <xdr:spPr bwMode="auto">
        <a:xfrm>
          <a:off x="2438400" y="2428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AF820524-9AA5-48C1-B1D1-3F93E5E510BF}"/>
            </a:ext>
          </a:extLst>
        </xdr:cNvPr>
        <xdr:cNvSpPr txBox="1">
          <a:spLocks noChangeArrowheads="1"/>
        </xdr:cNvSpPr>
      </xdr:nvSpPr>
      <xdr:spPr bwMode="auto">
        <a:xfrm>
          <a:off x="9525" y="2619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E179EB1A-67D9-49A2-8C77-B8157A4770C7}"/>
            </a:ext>
          </a:extLst>
        </xdr:cNvPr>
        <xdr:cNvSpPr txBox="1">
          <a:spLocks noChangeArrowheads="1"/>
        </xdr:cNvSpPr>
      </xdr:nvSpPr>
      <xdr:spPr bwMode="auto">
        <a:xfrm>
          <a:off x="390525" y="2619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9</xdr:row>
      <xdr:rowOff>9525</xdr:rowOff>
    </xdr:from>
    <xdr:to>
      <xdr:col>7</xdr:col>
      <xdr:colOff>9525</xdr:colOff>
      <xdr:row>10</xdr:row>
      <xdr:rowOff>9525</xdr:rowOff>
    </xdr:to>
    <xdr:sp macro="" textlink="" fLocksText="0">
      <xdr:nvSpPr>
        <xdr:cNvPr id="19" name="Text Box 18">
          <a:extLst>
            <a:ext uri="{FF2B5EF4-FFF2-40B4-BE49-F238E27FC236}">
              <a16:creationId xmlns:a16="http://schemas.microsoft.com/office/drawing/2014/main" id="{8184A7D7-CF97-43DD-A64D-15B4ADA28DE1}"/>
            </a:ext>
          </a:extLst>
        </xdr:cNvPr>
        <xdr:cNvSpPr txBox="1">
          <a:spLocks noChangeArrowheads="1"/>
        </xdr:cNvSpPr>
      </xdr:nvSpPr>
      <xdr:spPr bwMode="auto">
        <a:xfrm>
          <a:off x="2438400" y="2619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5064070B-EBFE-4E4E-AA6F-919818ED8567}"/>
            </a:ext>
          </a:extLst>
        </xdr:cNvPr>
        <xdr:cNvSpPr txBox="1">
          <a:spLocks noChangeArrowheads="1"/>
        </xdr:cNvSpPr>
      </xdr:nvSpPr>
      <xdr:spPr bwMode="auto">
        <a:xfrm>
          <a:off x="390525" y="2809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10</xdr:row>
      <xdr:rowOff>9525</xdr:rowOff>
    </xdr:from>
    <xdr:to>
      <xdr:col>7</xdr:col>
      <xdr:colOff>9525</xdr:colOff>
      <xdr:row>11</xdr:row>
      <xdr:rowOff>9525</xdr:rowOff>
    </xdr:to>
    <xdr:sp macro="" textlink="" fLocksText="0">
      <xdr:nvSpPr>
        <xdr:cNvPr id="21" name="Text Box 20">
          <a:extLst>
            <a:ext uri="{FF2B5EF4-FFF2-40B4-BE49-F238E27FC236}">
              <a16:creationId xmlns:a16="http://schemas.microsoft.com/office/drawing/2014/main" id="{B40638CE-65BC-4189-BA5F-BD10D5524A50}"/>
            </a:ext>
          </a:extLst>
        </xdr:cNvPr>
        <xdr:cNvSpPr txBox="1">
          <a:spLocks noChangeArrowheads="1"/>
        </xdr:cNvSpPr>
      </xdr:nvSpPr>
      <xdr:spPr bwMode="auto">
        <a:xfrm>
          <a:off x="2438400" y="2809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5AB992DF-1B41-403E-8AAA-39F7C72F4740}"/>
            </a:ext>
          </a:extLst>
        </xdr:cNvPr>
        <xdr:cNvSpPr txBox="1">
          <a:spLocks noChangeArrowheads="1"/>
        </xdr:cNvSpPr>
      </xdr:nvSpPr>
      <xdr:spPr bwMode="auto">
        <a:xfrm>
          <a:off x="9525" y="300037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0752AF52-5181-4404-83E4-885684A69B58}"/>
            </a:ext>
          </a:extLst>
        </xdr:cNvPr>
        <xdr:cNvSpPr txBox="1">
          <a:spLocks noChangeArrowheads="1"/>
        </xdr:cNvSpPr>
      </xdr:nvSpPr>
      <xdr:spPr bwMode="auto">
        <a:xfrm>
          <a:off x="390525" y="30003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7</xdr:col>
      <xdr:colOff>9525</xdr:colOff>
      <xdr:row>12</xdr:row>
      <xdr:rowOff>9525</xdr:rowOff>
    </xdr:to>
    <xdr:sp macro="" textlink="" fLocksText="0">
      <xdr:nvSpPr>
        <xdr:cNvPr id="24" name="Text Box 23">
          <a:extLst>
            <a:ext uri="{FF2B5EF4-FFF2-40B4-BE49-F238E27FC236}">
              <a16:creationId xmlns:a16="http://schemas.microsoft.com/office/drawing/2014/main" id="{03281CBA-5B5A-47E6-9747-9F4F0A07C9DF}"/>
            </a:ext>
          </a:extLst>
        </xdr:cNvPr>
        <xdr:cNvSpPr txBox="1">
          <a:spLocks noChangeArrowheads="1"/>
        </xdr:cNvSpPr>
      </xdr:nvSpPr>
      <xdr:spPr bwMode="auto">
        <a:xfrm>
          <a:off x="2438400" y="30003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FBAD6938-F9C6-44E5-9144-14BA9A664F09}"/>
            </a:ext>
          </a:extLst>
        </xdr:cNvPr>
        <xdr:cNvSpPr txBox="1">
          <a:spLocks noChangeArrowheads="1"/>
        </xdr:cNvSpPr>
      </xdr:nvSpPr>
      <xdr:spPr bwMode="auto">
        <a:xfrm>
          <a:off x="390525" y="319087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7</xdr:col>
      <xdr:colOff>9525</xdr:colOff>
      <xdr:row>13</xdr:row>
      <xdr:rowOff>9525</xdr:rowOff>
    </xdr:to>
    <xdr:sp macro="" textlink="" fLocksText="0">
      <xdr:nvSpPr>
        <xdr:cNvPr id="26" name="Text Box 25">
          <a:extLst>
            <a:ext uri="{FF2B5EF4-FFF2-40B4-BE49-F238E27FC236}">
              <a16:creationId xmlns:a16="http://schemas.microsoft.com/office/drawing/2014/main" id="{FBFDE802-C293-4A2B-AC81-C6D21A28051F}"/>
            </a:ext>
          </a:extLst>
        </xdr:cNvPr>
        <xdr:cNvSpPr txBox="1">
          <a:spLocks noChangeArrowheads="1"/>
        </xdr:cNvSpPr>
      </xdr:nvSpPr>
      <xdr:spPr bwMode="auto">
        <a:xfrm>
          <a:off x="2438400" y="319087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5</xdr:col>
      <xdr:colOff>9525</xdr:colOff>
      <xdr:row>13</xdr:row>
      <xdr:rowOff>9525</xdr:rowOff>
    </xdr:from>
    <xdr:to>
      <xdr:col>7</xdr:col>
      <xdr:colOff>9525</xdr:colOff>
      <xdr:row>14</xdr:row>
      <xdr:rowOff>9525</xdr:rowOff>
    </xdr:to>
    <xdr:sp macro="" textlink="" fLocksText="0">
      <xdr:nvSpPr>
        <xdr:cNvPr id="27" name="Text Box 26">
          <a:extLst>
            <a:ext uri="{FF2B5EF4-FFF2-40B4-BE49-F238E27FC236}">
              <a16:creationId xmlns:a16="http://schemas.microsoft.com/office/drawing/2014/main" id="{68193031-E91C-433E-B037-815D9DF66F84}"/>
            </a:ext>
          </a:extLst>
        </xdr:cNvPr>
        <xdr:cNvSpPr txBox="1">
          <a:spLocks noChangeArrowheads="1"/>
        </xdr:cNvSpPr>
      </xdr:nvSpPr>
      <xdr:spPr bwMode="auto">
        <a:xfrm>
          <a:off x="4724400" y="338137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59</xdr:row>
      <xdr:rowOff>9525</xdr:rowOff>
    </xdr:from>
    <xdr:to>
      <xdr:col>2</xdr:col>
      <xdr:colOff>9525</xdr:colOff>
      <xdr:row>60</xdr:row>
      <xdr:rowOff>9525</xdr:rowOff>
    </xdr:to>
    <xdr:sp macro="" textlink="" fLocksText="0">
      <xdr:nvSpPr>
        <xdr:cNvPr id="28" name="Text Box 27">
          <a:extLst>
            <a:ext uri="{FF2B5EF4-FFF2-40B4-BE49-F238E27FC236}">
              <a16:creationId xmlns:a16="http://schemas.microsoft.com/office/drawing/2014/main" id="{75264EAC-C779-4DDA-BE34-27D80A53454B}"/>
            </a:ext>
          </a:extLst>
        </xdr:cNvPr>
        <xdr:cNvSpPr txBox="1">
          <a:spLocks noChangeArrowheads="1"/>
        </xdr:cNvSpPr>
      </xdr:nvSpPr>
      <xdr:spPr bwMode="auto">
        <a:xfrm>
          <a:off x="9525" y="1744980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2</xdr:col>
      <xdr:colOff>9525</xdr:colOff>
      <xdr:row>59</xdr:row>
      <xdr:rowOff>9525</xdr:rowOff>
    </xdr:from>
    <xdr:to>
      <xdr:col>4</xdr:col>
      <xdr:colOff>9525</xdr:colOff>
      <xdr:row>60</xdr:row>
      <xdr:rowOff>9525</xdr:rowOff>
    </xdr:to>
    <xdr:sp macro="" textlink="" fLocksText="0">
      <xdr:nvSpPr>
        <xdr:cNvPr id="29" name="Text Box 28">
          <a:extLst>
            <a:ext uri="{FF2B5EF4-FFF2-40B4-BE49-F238E27FC236}">
              <a16:creationId xmlns:a16="http://schemas.microsoft.com/office/drawing/2014/main" id="{25AC3DB8-CC59-4061-A96F-EAB09D825C1C}"/>
            </a:ext>
          </a:extLst>
        </xdr:cNvPr>
        <xdr:cNvSpPr txBox="1">
          <a:spLocks noChangeArrowheads="1"/>
        </xdr:cNvSpPr>
      </xdr:nvSpPr>
      <xdr:spPr bwMode="auto">
        <a:xfrm>
          <a:off x="2438400" y="1744980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9525</xdr:colOff>
      <xdr:row>59</xdr:row>
      <xdr:rowOff>9525</xdr:rowOff>
    </xdr:from>
    <xdr:to>
      <xdr:col>7</xdr:col>
      <xdr:colOff>9525</xdr:colOff>
      <xdr:row>60</xdr:row>
      <xdr:rowOff>9525</xdr:rowOff>
    </xdr:to>
    <xdr:sp macro="" textlink="" fLocksText="0">
      <xdr:nvSpPr>
        <xdr:cNvPr id="30" name="Text Box 29">
          <a:extLst>
            <a:ext uri="{FF2B5EF4-FFF2-40B4-BE49-F238E27FC236}">
              <a16:creationId xmlns:a16="http://schemas.microsoft.com/office/drawing/2014/main" id="{42B72373-A8EF-4ADD-ABAC-F535A4335C06}"/>
            </a:ext>
          </a:extLst>
        </xdr:cNvPr>
        <xdr:cNvSpPr txBox="1">
          <a:spLocks noChangeArrowheads="1"/>
        </xdr:cNvSpPr>
      </xdr:nvSpPr>
      <xdr:spPr bwMode="auto">
        <a:xfrm>
          <a:off x="3914775" y="1744980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60</xdr:row>
      <xdr:rowOff>9525</xdr:rowOff>
    </xdr:from>
    <xdr:to>
      <xdr:col>2</xdr:col>
      <xdr:colOff>9525</xdr:colOff>
      <xdr:row>61</xdr:row>
      <xdr:rowOff>9525</xdr:rowOff>
    </xdr:to>
    <xdr:sp macro="" textlink="" fLocksText="0">
      <xdr:nvSpPr>
        <xdr:cNvPr id="31" name="Text Box 30">
          <a:extLst>
            <a:ext uri="{FF2B5EF4-FFF2-40B4-BE49-F238E27FC236}">
              <a16:creationId xmlns:a16="http://schemas.microsoft.com/office/drawing/2014/main" id="{BC663919-886D-45AD-9B9F-5D2060E7B6CD}"/>
            </a:ext>
          </a:extLst>
        </xdr:cNvPr>
        <xdr:cNvSpPr txBox="1">
          <a:spLocks noChangeArrowheads="1"/>
        </xdr:cNvSpPr>
      </xdr:nvSpPr>
      <xdr:spPr bwMode="auto">
        <a:xfrm>
          <a:off x="9525" y="17621250"/>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2</xdr:col>
      <xdr:colOff>9525</xdr:colOff>
      <xdr:row>60</xdr:row>
      <xdr:rowOff>9525</xdr:rowOff>
    </xdr:from>
    <xdr:to>
      <xdr:col>4</xdr:col>
      <xdr:colOff>9525</xdr:colOff>
      <xdr:row>61</xdr:row>
      <xdr:rowOff>9525</xdr:rowOff>
    </xdr:to>
    <xdr:sp macro="" textlink="" fLocksText="0">
      <xdr:nvSpPr>
        <xdr:cNvPr id="32" name="Text Box 31">
          <a:extLst>
            <a:ext uri="{FF2B5EF4-FFF2-40B4-BE49-F238E27FC236}">
              <a16:creationId xmlns:a16="http://schemas.microsoft.com/office/drawing/2014/main" id="{DC706F49-5A9F-4F23-84DD-CBAC73BF5BEE}"/>
            </a:ext>
          </a:extLst>
        </xdr:cNvPr>
        <xdr:cNvSpPr txBox="1">
          <a:spLocks noChangeArrowheads="1"/>
        </xdr:cNvSpPr>
      </xdr:nvSpPr>
      <xdr:spPr bwMode="auto">
        <a:xfrm>
          <a:off x="2438400" y="17621250"/>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twoCellAnchor>
  <xdr:twoCellAnchor editAs="oneCell">
    <xdr:from>
      <xdr:col>4</xdr:col>
      <xdr:colOff>9525</xdr:colOff>
      <xdr:row>60</xdr:row>
      <xdr:rowOff>9525</xdr:rowOff>
    </xdr:from>
    <xdr:to>
      <xdr:col>7</xdr:col>
      <xdr:colOff>9525</xdr:colOff>
      <xdr:row>61</xdr:row>
      <xdr:rowOff>9525</xdr:rowOff>
    </xdr:to>
    <xdr:sp macro="" textlink="" fLocksText="0">
      <xdr:nvSpPr>
        <xdr:cNvPr id="33" name="Text Box 32">
          <a:extLst>
            <a:ext uri="{FF2B5EF4-FFF2-40B4-BE49-F238E27FC236}">
              <a16:creationId xmlns:a16="http://schemas.microsoft.com/office/drawing/2014/main" id="{1519BADE-F79D-47D3-8568-C03511CD1B52}"/>
            </a:ext>
          </a:extLst>
        </xdr:cNvPr>
        <xdr:cNvSpPr txBox="1">
          <a:spLocks noChangeArrowheads="1"/>
        </xdr:cNvSpPr>
      </xdr:nvSpPr>
      <xdr:spPr bwMode="auto">
        <a:xfrm>
          <a:off x="3914775" y="17621250"/>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19050</xdr:rowOff>
    </xdr:from>
    <xdr:to>
      <xdr:col>0</xdr:col>
      <xdr:colOff>781050</xdr:colOff>
      <xdr:row>0</xdr:row>
      <xdr:rowOff>342900</xdr:rowOff>
    </xdr:to>
    <xdr:pic>
      <xdr:nvPicPr>
        <xdr:cNvPr id="2" name="Picture 1">
          <a:extLst>
            <a:ext uri="{FF2B5EF4-FFF2-40B4-BE49-F238E27FC236}">
              <a16:creationId xmlns:a16="http://schemas.microsoft.com/office/drawing/2014/main" id="{3C42F5CC-3ACD-41BC-ABCD-3876BB9FF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2228850</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6A997F88-5EC4-4D8B-B266-3D5E8EA8AE58}"/>
            </a:ext>
          </a:extLst>
        </xdr:cNvPr>
        <xdr:cNvSpPr txBox="1">
          <a:spLocks noChangeArrowheads="1"/>
        </xdr:cNvSpPr>
      </xdr:nvSpPr>
      <xdr:spPr bwMode="auto">
        <a:xfrm>
          <a:off x="222885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16D0FD70-3648-4009-92C1-C0AA5A04D512}"/>
            </a:ext>
          </a:extLst>
        </xdr:cNvPr>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6459F7EA-9E90-4459-9092-387EFC514B46}"/>
            </a:ext>
          </a:extLst>
        </xdr:cNvPr>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F99D1698-A91B-4C42-B16E-3DB052DFC401}"/>
            </a:ext>
          </a:extLst>
        </xdr:cNvPr>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twoCellAnchor>
  <xdr:twoCellAnchor editAs="oneCell">
    <xdr:from>
      <xdr:col>0</xdr:col>
      <xdr:colOff>9525</xdr:colOff>
      <xdr:row>5</xdr:row>
      <xdr:rowOff>9525</xdr:rowOff>
    </xdr:from>
    <xdr:to>
      <xdr:col>5</xdr:col>
      <xdr:colOff>9525</xdr:colOff>
      <xdr:row>6</xdr:row>
      <xdr:rowOff>9525</xdr:rowOff>
    </xdr:to>
    <xdr:sp macro="" textlink="" fLocksText="0">
      <xdr:nvSpPr>
        <xdr:cNvPr id="7" name="Text Box 6">
          <a:extLst>
            <a:ext uri="{FF2B5EF4-FFF2-40B4-BE49-F238E27FC236}">
              <a16:creationId xmlns:a16="http://schemas.microsoft.com/office/drawing/2014/main" id="{73591272-0BDC-4D08-BB6D-3B572E88F51C}"/>
            </a:ext>
          </a:extLst>
        </xdr:cNvPr>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7</xdr:row>
      <xdr:rowOff>9525</xdr:rowOff>
    </xdr:from>
    <xdr:to>
      <xdr:col>0</xdr:col>
      <xdr:colOff>2228850</xdr:colOff>
      <xdr:row>8</xdr:row>
      <xdr:rowOff>9525</xdr:rowOff>
    </xdr:to>
    <xdr:sp macro="" textlink="" fLocksText="0">
      <xdr:nvSpPr>
        <xdr:cNvPr id="8" name="Text Box 7">
          <a:extLst>
            <a:ext uri="{FF2B5EF4-FFF2-40B4-BE49-F238E27FC236}">
              <a16:creationId xmlns:a16="http://schemas.microsoft.com/office/drawing/2014/main" id="{74A6B554-8579-465B-8747-A282258F0540}"/>
            </a:ext>
          </a:extLst>
        </xdr:cNvPr>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0</xdr:col>
      <xdr:colOff>2228850</xdr:colOff>
      <xdr:row>7</xdr:row>
      <xdr:rowOff>9525</xdr:rowOff>
    </xdr:from>
    <xdr:to>
      <xdr:col>5</xdr:col>
      <xdr:colOff>9525</xdr:colOff>
      <xdr:row>8</xdr:row>
      <xdr:rowOff>9525</xdr:rowOff>
    </xdr:to>
    <xdr:sp macro="" textlink="" fLocksText="0">
      <xdr:nvSpPr>
        <xdr:cNvPr id="9" name="Text Box 8">
          <a:extLst>
            <a:ext uri="{FF2B5EF4-FFF2-40B4-BE49-F238E27FC236}">
              <a16:creationId xmlns:a16="http://schemas.microsoft.com/office/drawing/2014/main" id="{33C17E6F-86B6-4059-9A3F-0F717E6CF49A}"/>
            </a:ext>
          </a:extLst>
        </xdr:cNvPr>
        <xdr:cNvSpPr txBox="1">
          <a:spLocks noChangeArrowheads="1"/>
        </xdr:cNvSpPr>
      </xdr:nvSpPr>
      <xdr:spPr bwMode="auto">
        <a:xfrm>
          <a:off x="222885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8</xdr:row>
      <xdr:rowOff>9525</xdr:rowOff>
    </xdr:from>
    <xdr:to>
      <xdr:col>0</xdr:col>
      <xdr:colOff>2228850</xdr:colOff>
      <xdr:row>9</xdr:row>
      <xdr:rowOff>9525</xdr:rowOff>
    </xdr:to>
    <xdr:sp macro="" textlink="" fLocksText="0">
      <xdr:nvSpPr>
        <xdr:cNvPr id="10" name="Text Box 9">
          <a:extLst>
            <a:ext uri="{FF2B5EF4-FFF2-40B4-BE49-F238E27FC236}">
              <a16:creationId xmlns:a16="http://schemas.microsoft.com/office/drawing/2014/main" id="{501F9956-8238-4575-92B0-0089655CB44C}"/>
            </a:ext>
          </a:extLst>
        </xdr:cNvPr>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0</xdr:col>
      <xdr:colOff>2228850</xdr:colOff>
      <xdr:row>8</xdr:row>
      <xdr:rowOff>9525</xdr:rowOff>
    </xdr:from>
    <xdr:to>
      <xdr:col>5</xdr:col>
      <xdr:colOff>9525</xdr:colOff>
      <xdr:row>9</xdr:row>
      <xdr:rowOff>9525</xdr:rowOff>
    </xdr:to>
    <xdr:sp macro="" textlink="" fLocksText="0">
      <xdr:nvSpPr>
        <xdr:cNvPr id="11" name="Text Box 10">
          <a:extLst>
            <a:ext uri="{FF2B5EF4-FFF2-40B4-BE49-F238E27FC236}">
              <a16:creationId xmlns:a16="http://schemas.microsoft.com/office/drawing/2014/main" id="{2D971441-4642-4740-BEEF-CADC5BAE6C2A}"/>
            </a:ext>
          </a:extLst>
        </xdr:cNvPr>
        <xdr:cNvSpPr txBox="1">
          <a:spLocks noChangeArrowheads="1"/>
        </xdr:cNvSpPr>
      </xdr:nvSpPr>
      <xdr:spPr bwMode="auto">
        <a:xfrm>
          <a:off x="222885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0</xdr:col>
      <xdr:colOff>2228850</xdr:colOff>
      <xdr:row>10</xdr:row>
      <xdr:rowOff>9525</xdr:rowOff>
    </xdr:to>
    <xdr:sp macro="" textlink="" fLocksText="0">
      <xdr:nvSpPr>
        <xdr:cNvPr id="12" name="Text Box 11">
          <a:extLst>
            <a:ext uri="{FF2B5EF4-FFF2-40B4-BE49-F238E27FC236}">
              <a16:creationId xmlns:a16="http://schemas.microsoft.com/office/drawing/2014/main" id="{C0F64EB6-61D8-4D19-86D9-2445321C6044}"/>
            </a:ext>
          </a:extLst>
        </xdr:cNvPr>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0</xdr:col>
      <xdr:colOff>2228850</xdr:colOff>
      <xdr:row>9</xdr:row>
      <xdr:rowOff>9525</xdr:rowOff>
    </xdr:from>
    <xdr:to>
      <xdr:col>5</xdr:col>
      <xdr:colOff>9525</xdr:colOff>
      <xdr:row>10</xdr:row>
      <xdr:rowOff>9525</xdr:rowOff>
    </xdr:to>
    <xdr:sp macro="" textlink="" fLocksText="0">
      <xdr:nvSpPr>
        <xdr:cNvPr id="13" name="Text Box 12">
          <a:extLst>
            <a:ext uri="{FF2B5EF4-FFF2-40B4-BE49-F238E27FC236}">
              <a16:creationId xmlns:a16="http://schemas.microsoft.com/office/drawing/2014/main" id="{7E827005-5416-42EE-B21E-36DDD8265F9C}"/>
            </a:ext>
          </a:extLst>
        </xdr:cNvPr>
        <xdr:cNvSpPr txBox="1">
          <a:spLocks noChangeArrowheads="1"/>
        </xdr:cNvSpPr>
      </xdr:nvSpPr>
      <xdr:spPr bwMode="auto">
        <a:xfrm>
          <a:off x="222885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10</xdr:row>
      <xdr:rowOff>9525</xdr:rowOff>
    </xdr:from>
    <xdr:to>
      <xdr:col>0</xdr:col>
      <xdr:colOff>2228850</xdr:colOff>
      <xdr:row>11</xdr:row>
      <xdr:rowOff>9525</xdr:rowOff>
    </xdr:to>
    <xdr:sp macro="" textlink="" fLocksText="0">
      <xdr:nvSpPr>
        <xdr:cNvPr id="14" name="Text Box 13">
          <a:extLst>
            <a:ext uri="{FF2B5EF4-FFF2-40B4-BE49-F238E27FC236}">
              <a16:creationId xmlns:a16="http://schemas.microsoft.com/office/drawing/2014/main" id="{6F052223-75FD-4329-9BC2-E5ADAC6B4443}"/>
            </a:ext>
          </a:extLst>
        </xdr:cNvPr>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0</xdr:col>
      <xdr:colOff>2228850</xdr:colOff>
      <xdr:row>10</xdr:row>
      <xdr:rowOff>9525</xdr:rowOff>
    </xdr:from>
    <xdr:to>
      <xdr:col>5</xdr:col>
      <xdr:colOff>9525</xdr:colOff>
      <xdr:row>11</xdr:row>
      <xdr:rowOff>9525</xdr:rowOff>
    </xdr:to>
    <xdr:sp macro="" textlink="" fLocksText="0">
      <xdr:nvSpPr>
        <xdr:cNvPr id="15" name="Text Box 14">
          <a:extLst>
            <a:ext uri="{FF2B5EF4-FFF2-40B4-BE49-F238E27FC236}">
              <a16:creationId xmlns:a16="http://schemas.microsoft.com/office/drawing/2014/main" id="{95D39CC7-B6B1-420C-A8BC-80C295832703}"/>
            </a:ext>
          </a:extLst>
        </xdr:cNvPr>
        <xdr:cNvSpPr txBox="1">
          <a:spLocks noChangeArrowheads="1"/>
        </xdr:cNvSpPr>
      </xdr:nvSpPr>
      <xdr:spPr bwMode="auto">
        <a:xfrm>
          <a:off x="222885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0</xdr:col>
      <xdr:colOff>2228850</xdr:colOff>
      <xdr:row>12</xdr:row>
      <xdr:rowOff>9525</xdr:rowOff>
    </xdr:to>
    <xdr:sp macro="" textlink="" fLocksText="0">
      <xdr:nvSpPr>
        <xdr:cNvPr id="16" name="Text Box 15">
          <a:extLst>
            <a:ext uri="{FF2B5EF4-FFF2-40B4-BE49-F238E27FC236}">
              <a16:creationId xmlns:a16="http://schemas.microsoft.com/office/drawing/2014/main" id="{2F9E6D0F-B2A2-4F49-AFEC-0C4D60B25866}"/>
            </a:ext>
          </a:extLst>
        </xdr:cNvPr>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0</xdr:col>
      <xdr:colOff>2228850</xdr:colOff>
      <xdr:row>11</xdr:row>
      <xdr:rowOff>9525</xdr:rowOff>
    </xdr:from>
    <xdr:to>
      <xdr:col>5</xdr:col>
      <xdr:colOff>9525</xdr:colOff>
      <xdr:row>12</xdr:row>
      <xdr:rowOff>9525</xdr:rowOff>
    </xdr:to>
    <xdr:sp macro="" textlink="" fLocksText="0">
      <xdr:nvSpPr>
        <xdr:cNvPr id="17" name="Text Box 16">
          <a:extLst>
            <a:ext uri="{FF2B5EF4-FFF2-40B4-BE49-F238E27FC236}">
              <a16:creationId xmlns:a16="http://schemas.microsoft.com/office/drawing/2014/main" id="{87DFFC13-D3AD-4E4F-9698-DB79C53596F6}"/>
            </a:ext>
          </a:extLst>
        </xdr:cNvPr>
        <xdr:cNvSpPr txBox="1">
          <a:spLocks noChangeArrowheads="1"/>
        </xdr:cNvSpPr>
      </xdr:nvSpPr>
      <xdr:spPr bwMode="auto">
        <a:xfrm>
          <a:off x="222885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0</xdr:col>
      <xdr:colOff>9525</xdr:colOff>
      <xdr:row>12</xdr:row>
      <xdr:rowOff>9525</xdr:rowOff>
    </xdr:from>
    <xdr:to>
      <xdr:col>0</xdr:col>
      <xdr:colOff>2228850</xdr:colOff>
      <xdr:row>13</xdr:row>
      <xdr:rowOff>9525</xdr:rowOff>
    </xdr:to>
    <xdr:sp macro="" textlink="" fLocksText="0">
      <xdr:nvSpPr>
        <xdr:cNvPr id="18" name="Text Box 17">
          <a:extLst>
            <a:ext uri="{FF2B5EF4-FFF2-40B4-BE49-F238E27FC236}">
              <a16:creationId xmlns:a16="http://schemas.microsoft.com/office/drawing/2014/main" id="{6F6A15C1-EF80-40EF-B04E-8244C1F900E6}"/>
            </a:ext>
          </a:extLst>
        </xdr:cNvPr>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0</xdr:col>
      <xdr:colOff>2228850</xdr:colOff>
      <xdr:row>12</xdr:row>
      <xdr:rowOff>9525</xdr:rowOff>
    </xdr:from>
    <xdr:to>
      <xdr:col>5</xdr:col>
      <xdr:colOff>9525</xdr:colOff>
      <xdr:row>13</xdr:row>
      <xdr:rowOff>9525</xdr:rowOff>
    </xdr:to>
    <xdr:sp macro="" textlink="" fLocksText="0">
      <xdr:nvSpPr>
        <xdr:cNvPr id="19" name="Text Box 18">
          <a:extLst>
            <a:ext uri="{FF2B5EF4-FFF2-40B4-BE49-F238E27FC236}">
              <a16:creationId xmlns:a16="http://schemas.microsoft.com/office/drawing/2014/main" id="{21087CF2-A743-4F3B-B93A-4A1F896115F7}"/>
            </a:ext>
          </a:extLst>
        </xdr:cNvPr>
        <xdr:cNvSpPr txBox="1">
          <a:spLocks noChangeArrowheads="1"/>
        </xdr:cNvSpPr>
      </xdr:nvSpPr>
      <xdr:spPr bwMode="auto">
        <a:xfrm>
          <a:off x="222885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13</xdr:row>
      <xdr:rowOff>9525</xdr:rowOff>
    </xdr:from>
    <xdr:to>
      <xdr:col>0</xdr:col>
      <xdr:colOff>2228850</xdr:colOff>
      <xdr:row>14</xdr:row>
      <xdr:rowOff>9525</xdr:rowOff>
    </xdr:to>
    <xdr:sp macro="" textlink="" fLocksText="0">
      <xdr:nvSpPr>
        <xdr:cNvPr id="20" name="Text Box 19">
          <a:extLst>
            <a:ext uri="{FF2B5EF4-FFF2-40B4-BE49-F238E27FC236}">
              <a16:creationId xmlns:a16="http://schemas.microsoft.com/office/drawing/2014/main" id="{4BFEA7BB-2C08-42D7-B498-FF563D911C16}"/>
            </a:ext>
          </a:extLst>
        </xdr:cNvPr>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0</xdr:col>
      <xdr:colOff>2228850</xdr:colOff>
      <xdr:row>13</xdr:row>
      <xdr:rowOff>9525</xdr:rowOff>
    </xdr:from>
    <xdr:to>
      <xdr:col>5</xdr:col>
      <xdr:colOff>9525</xdr:colOff>
      <xdr:row>14</xdr:row>
      <xdr:rowOff>9525</xdr:rowOff>
    </xdr:to>
    <xdr:sp macro="" textlink="" fLocksText="0">
      <xdr:nvSpPr>
        <xdr:cNvPr id="21" name="Text Box 20">
          <a:extLst>
            <a:ext uri="{FF2B5EF4-FFF2-40B4-BE49-F238E27FC236}">
              <a16:creationId xmlns:a16="http://schemas.microsoft.com/office/drawing/2014/main" id="{72144321-F07E-411A-8827-5E2D10A24016}"/>
            </a:ext>
          </a:extLst>
        </xdr:cNvPr>
        <xdr:cNvSpPr txBox="1">
          <a:spLocks noChangeArrowheads="1"/>
        </xdr:cNvSpPr>
      </xdr:nvSpPr>
      <xdr:spPr bwMode="auto">
        <a:xfrm>
          <a:off x="222885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0</xdr:col>
      <xdr:colOff>9525</xdr:colOff>
      <xdr:row>14</xdr:row>
      <xdr:rowOff>9525</xdr:rowOff>
    </xdr:from>
    <xdr:to>
      <xdr:col>0</xdr:col>
      <xdr:colOff>2228850</xdr:colOff>
      <xdr:row>15</xdr:row>
      <xdr:rowOff>9525</xdr:rowOff>
    </xdr:to>
    <xdr:sp macro="" textlink="" fLocksText="0">
      <xdr:nvSpPr>
        <xdr:cNvPr id="22" name="Text Box 21">
          <a:extLst>
            <a:ext uri="{FF2B5EF4-FFF2-40B4-BE49-F238E27FC236}">
              <a16:creationId xmlns:a16="http://schemas.microsoft.com/office/drawing/2014/main" id="{2E86C5AC-0E37-41FC-868F-04FA43FFF785}"/>
            </a:ext>
          </a:extLst>
        </xdr:cNvPr>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0</xdr:col>
      <xdr:colOff>2228850</xdr:colOff>
      <xdr:row>14</xdr:row>
      <xdr:rowOff>9525</xdr:rowOff>
    </xdr:from>
    <xdr:to>
      <xdr:col>5</xdr:col>
      <xdr:colOff>9525</xdr:colOff>
      <xdr:row>15</xdr:row>
      <xdr:rowOff>9525</xdr:rowOff>
    </xdr:to>
    <xdr:sp macro="" textlink="" fLocksText="0">
      <xdr:nvSpPr>
        <xdr:cNvPr id="23" name="Text Box 22">
          <a:extLst>
            <a:ext uri="{FF2B5EF4-FFF2-40B4-BE49-F238E27FC236}">
              <a16:creationId xmlns:a16="http://schemas.microsoft.com/office/drawing/2014/main" id="{1D5F3C51-209B-4ADE-88EA-7FC9FF76C799}"/>
            </a:ext>
          </a:extLst>
        </xdr:cNvPr>
        <xdr:cNvSpPr txBox="1">
          <a:spLocks noChangeArrowheads="1"/>
        </xdr:cNvSpPr>
      </xdr:nvSpPr>
      <xdr:spPr bwMode="auto">
        <a:xfrm>
          <a:off x="222885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66</xdr:row>
      <xdr:rowOff>9525</xdr:rowOff>
    </xdr:from>
    <xdr:to>
      <xdr:col>0</xdr:col>
      <xdr:colOff>2447925</xdr:colOff>
      <xdr:row>67</xdr:row>
      <xdr:rowOff>9525</xdr:rowOff>
    </xdr:to>
    <xdr:sp macro="" textlink="" fLocksText="0">
      <xdr:nvSpPr>
        <xdr:cNvPr id="24" name="Text Box 23">
          <a:extLst>
            <a:ext uri="{FF2B5EF4-FFF2-40B4-BE49-F238E27FC236}">
              <a16:creationId xmlns:a16="http://schemas.microsoft.com/office/drawing/2014/main" id="{D027EACA-8F96-4559-A76B-D4B9FEAE97BE}"/>
            </a:ext>
          </a:extLst>
        </xdr:cNvPr>
        <xdr:cNvSpPr txBox="1">
          <a:spLocks noChangeArrowheads="1"/>
        </xdr:cNvSpPr>
      </xdr:nvSpPr>
      <xdr:spPr bwMode="auto">
        <a:xfrm>
          <a:off x="9525" y="22002750"/>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2447925</xdr:colOff>
      <xdr:row>66</xdr:row>
      <xdr:rowOff>9525</xdr:rowOff>
    </xdr:from>
    <xdr:to>
      <xdr:col>2</xdr:col>
      <xdr:colOff>323850</xdr:colOff>
      <xdr:row>67</xdr:row>
      <xdr:rowOff>9525</xdr:rowOff>
    </xdr:to>
    <xdr:sp macro="" textlink="" fLocksText="0">
      <xdr:nvSpPr>
        <xdr:cNvPr id="25" name="Text Box 24">
          <a:extLst>
            <a:ext uri="{FF2B5EF4-FFF2-40B4-BE49-F238E27FC236}">
              <a16:creationId xmlns:a16="http://schemas.microsoft.com/office/drawing/2014/main" id="{1B0530FA-6EC1-466D-8272-59629D3AC109}"/>
            </a:ext>
          </a:extLst>
        </xdr:cNvPr>
        <xdr:cNvSpPr txBox="1">
          <a:spLocks noChangeArrowheads="1"/>
        </xdr:cNvSpPr>
      </xdr:nvSpPr>
      <xdr:spPr bwMode="auto">
        <a:xfrm>
          <a:off x="2447925" y="22002750"/>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twoCellAnchor>
  <xdr:twoCellAnchor editAs="oneCell">
    <xdr:from>
      <xdr:col>2</xdr:col>
      <xdr:colOff>323850</xdr:colOff>
      <xdr:row>66</xdr:row>
      <xdr:rowOff>9525</xdr:rowOff>
    </xdr:from>
    <xdr:to>
      <xdr:col>5</xdr:col>
      <xdr:colOff>9525</xdr:colOff>
      <xdr:row>67</xdr:row>
      <xdr:rowOff>9525</xdr:rowOff>
    </xdr:to>
    <xdr:sp macro="" textlink="" fLocksText="0">
      <xdr:nvSpPr>
        <xdr:cNvPr id="26" name="Text Box 25">
          <a:extLst>
            <a:ext uri="{FF2B5EF4-FFF2-40B4-BE49-F238E27FC236}">
              <a16:creationId xmlns:a16="http://schemas.microsoft.com/office/drawing/2014/main" id="{8491E28D-F578-4100-9997-F0272C7557D0}"/>
            </a:ext>
          </a:extLst>
        </xdr:cNvPr>
        <xdr:cNvSpPr txBox="1">
          <a:spLocks noChangeArrowheads="1"/>
        </xdr:cNvSpPr>
      </xdr:nvSpPr>
      <xdr:spPr bwMode="auto">
        <a:xfrm>
          <a:off x="4114800" y="22002750"/>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67</xdr:row>
      <xdr:rowOff>9525</xdr:rowOff>
    </xdr:from>
    <xdr:to>
      <xdr:col>0</xdr:col>
      <xdr:colOff>2447925</xdr:colOff>
      <xdr:row>68</xdr:row>
      <xdr:rowOff>9525</xdr:rowOff>
    </xdr:to>
    <xdr:sp macro="" textlink="" fLocksText="0">
      <xdr:nvSpPr>
        <xdr:cNvPr id="27" name="Text Box 26">
          <a:extLst>
            <a:ext uri="{FF2B5EF4-FFF2-40B4-BE49-F238E27FC236}">
              <a16:creationId xmlns:a16="http://schemas.microsoft.com/office/drawing/2014/main" id="{2484DE34-34BC-47E0-9F4D-D7514B8C9014}"/>
            </a:ext>
          </a:extLst>
        </xdr:cNvPr>
        <xdr:cNvSpPr txBox="1">
          <a:spLocks noChangeArrowheads="1"/>
        </xdr:cNvSpPr>
      </xdr:nvSpPr>
      <xdr:spPr bwMode="auto">
        <a:xfrm>
          <a:off x="9525" y="22174200"/>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0</xdr:col>
      <xdr:colOff>2447925</xdr:colOff>
      <xdr:row>67</xdr:row>
      <xdr:rowOff>9525</xdr:rowOff>
    </xdr:from>
    <xdr:to>
      <xdr:col>2</xdr:col>
      <xdr:colOff>323850</xdr:colOff>
      <xdr:row>68</xdr:row>
      <xdr:rowOff>9525</xdr:rowOff>
    </xdr:to>
    <xdr:sp macro="" textlink="" fLocksText="0">
      <xdr:nvSpPr>
        <xdr:cNvPr id="28" name="Text Box 27">
          <a:extLst>
            <a:ext uri="{FF2B5EF4-FFF2-40B4-BE49-F238E27FC236}">
              <a16:creationId xmlns:a16="http://schemas.microsoft.com/office/drawing/2014/main" id="{60F8101C-422B-45B0-A8B9-6CC1B229F883}"/>
            </a:ext>
          </a:extLst>
        </xdr:cNvPr>
        <xdr:cNvSpPr txBox="1">
          <a:spLocks noChangeArrowheads="1"/>
        </xdr:cNvSpPr>
      </xdr:nvSpPr>
      <xdr:spPr bwMode="auto">
        <a:xfrm>
          <a:off x="2447925" y="22174200"/>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twoCellAnchor>
  <xdr:twoCellAnchor editAs="oneCell">
    <xdr:from>
      <xdr:col>2</xdr:col>
      <xdr:colOff>323850</xdr:colOff>
      <xdr:row>67</xdr:row>
      <xdr:rowOff>9525</xdr:rowOff>
    </xdr:from>
    <xdr:to>
      <xdr:col>5</xdr:col>
      <xdr:colOff>9525</xdr:colOff>
      <xdr:row>68</xdr:row>
      <xdr:rowOff>9525</xdr:rowOff>
    </xdr:to>
    <xdr:sp macro="" textlink="" fLocksText="0">
      <xdr:nvSpPr>
        <xdr:cNvPr id="29" name="Text Box 28">
          <a:extLst>
            <a:ext uri="{FF2B5EF4-FFF2-40B4-BE49-F238E27FC236}">
              <a16:creationId xmlns:a16="http://schemas.microsoft.com/office/drawing/2014/main" id="{99B59029-5ABA-478E-B8CB-B46991A4A68B}"/>
            </a:ext>
          </a:extLst>
        </xdr:cNvPr>
        <xdr:cNvSpPr txBox="1">
          <a:spLocks noChangeArrowheads="1"/>
        </xdr:cNvSpPr>
      </xdr:nvSpPr>
      <xdr:spPr bwMode="auto">
        <a:xfrm>
          <a:off x="4114800" y="22174200"/>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ECF50F69-D19F-457B-8FBD-4B3BA9CD90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6</xdr:col>
      <xdr:colOff>9525</xdr:colOff>
      <xdr:row>1</xdr:row>
      <xdr:rowOff>9525</xdr:rowOff>
    </xdr:to>
    <xdr:sp macro="" textlink="" fLocksText="0">
      <xdr:nvSpPr>
        <xdr:cNvPr id="3" name="Text Box 2">
          <a:extLst>
            <a:ext uri="{FF2B5EF4-FFF2-40B4-BE49-F238E27FC236}">
              <a16:creationId xmlns:a16="http://schemas.microsoft.com/office/drawing/2014/main" id="{C4B1E6F5-0A1E-44F9-9264-F8734688BC33}"/>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6</xdr:col>
      <xdr:colOff>9525</xdr:colOff>
      <xdr:row>2</xdr:row>
      <xdr:rowOff>9525</xdr:rowOff>
    </xdr:to>
    <xdr:sp macro="" textlink="" fLocksText="0">
      <xdr:nvSpPr>
        <xdr:cNvPr id="4" name="Text Box 3">
          <a:extLst>
            <a:ext uri="{FF2B5EF4-FFF2-40B4-BE49-F238E27FC236}">
              <a16:creationId xmlns:a16="http://schemas.microsoft.com/office/drawing/2014/main" id="{62521231-7E24-4223-B1BF-A1F7A9001FF1}"/>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twoCellAnchor>
  <xdr:twoCellAnchor editAs="oneCell">
    <xdr:from>
      <xdr:col>0</xdr:col>
      <xdr:colOff>9525</xdr:colOff>
      <xdr:row>3</xdr:row>
      <xdr:rowOff>9525</xdr:rowOff>
    </xdr:from>
    <xdr:to>
      <xdr:col>6</xdr:col>
      <xdr:colOff>9525</xdr:colOff>
      <xdr:row>4</xdr:row>
      <xdr:rowOff>9525</xdr:rowOff>
    </xdr:to>
    <xdr:sp macro="" textlink="" fLocksText="0">
      <xdr:nvSpPr>
        <xdr:cNvPr id="5" name="Text Box 4">
          <a:extLst>
            <a:ext uri="{FF2B5EF4-FFF2-40B4-BE49-F238E27FC236}">
              <a16:creationId xmlns:a16="http://schemas.microsoft.com/office/drawing/2014/main" id="{B466DED7-E8B5-4B57-ADEF-A7D5FCC660C8}"/>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6</xdr:col>
      <xdr:colOff>9525</xdr:colOff>
      <xdr:row>5</xdr:row>
      <xdr:rowOff>9525</xdr:rowOff>
    </xdr:to>
    <xdr:sp macro="" textlink="" fLocksText="0">
      <xdr:nvSpPr>
        <xdr:cNvPr id="6" name="Text Box 5">
          <a:extLst>
            <a:ext uri="{FF2B5EF4-FFF2-40B4-BE49-F238E27FC236}">
              <a16:creationId xmlns:a16="http://schemas.microsoft.com/office/drawing/2014/main" id="{80B3C98A-8A30-45B2-9C6B-CC30405F5D68}"/>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0D770DE7-8BD2-432B-99EA-52F35688CD31}"/>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C51B9BBC-418B-4B75-A64C-F5C2BA1FDE7E}"/>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6</xdr:col>
      <xdr:colOff>9525</xdr:colOff>
      <xdr:row>6</xdr:row>
      <xdr:rowOff>9525</xdr:rowOff>
    </xdr:to>
    <xdr:sp macro="" textlink="" fLocksText="0">
      <xdr:nvSpPr>
        <xdr:cNvPr id="9" name="Text Box 8">
          <a:extLst>
            <a:ext uri="{FF2B5EF4-FFF2-40B4-BE49-F238E27FC236}">
              <a16:creationId xmlns:a16="http://schemas.microsoft.com/office/drawing/2014/main" id="{C3FBE7F7-5B2F-45F1-9D6A-64D0A5BEB47B}"/>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C83983FF-A40C-408D-82E4-E24EE0D5F12F}"/>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6</xdr:col>
      <xdr:colOff>9525</xdr:colOff>
      <xdr:row>7</xdr:row>
      <xdr:rowOff>9525</xdr:rowOff>
    </xdr:to>
    <xdr:sp macro="" textlink="" fLocksText="0">
      <xdr:nvSpPr>
        <xdr:cNvPr id="11" name="Text Box 10">
          <a:extLst>
            <a:ext uri="{FF2B5EF4-FFF2-40B4-BE49-F238E27FC236}">
              <a16:creationId xmlns:a16="http://schemas.microsoft.com/office/drawing/2014/main" id="{D1BCED27-E5F6-4F97-BB23-2601CDA1E949}"/>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C66864B0-1729-4E64-88EC-A3BA85D779BD}"/>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A6A3AC3D-50C9-45BC-BDCF-2B1F27FCE9D0}"/>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6</xdr:col>
      <xdr:colOff>9525</xdr:colOff>
      <xdr:row>8</xdr:row>
      <xdr:rowOff>9525</xdr:rowOff>
    </xdr:to>
    <xdr:sp macro="" textlink="" fLocksText="0">
      <xdr:nvSpPr>
        <xdr:cNvPr id="14" name="Text Box 13">
          <a:extLst>
            <a:ext uri="{FF2B5EF4-FFF2-40B4-BE49-F238E27FC236}">
              <a16:creationId xmlns:a16="http://schemas.microsoft.com/office/drawing/2014/main" id="{5462A3B1-FBD6-4FC7-B38C-FA4C4C112E26}"/>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18F4CE03-19D7-46A9-BAD3-615B5B1C9A30}"/>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6</xdr:col>
      <xdr:colOff>9525</xdr:colOff>
      <xdr:row>9</xdr:row>
      <xdr:rowOff>9525</xdr:rowOff>
    </xdr:to>
    <xdr:sp macro="" textlink="" fLocksText="0">
      <xdr:nvSpPr>
        <xdr:cNvPr id="16" name="Text Box 15">
          <a:extLst>
            <a:ext uri="{FF2B5EF4-FFF2-40B4-BE49-F238E27FC236}">
              <a16:creationId xmlns:a16="http://schemas.microsoft.com/office/drawing/2014/main" id="{7C0C7512-0977-4B12-B7B3-C0EA980FA49E}"/>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FDF5EF91-5D39-49CD-8BC9-FA970009A575}"/>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D7003D46-0862-474E-A07A-DE0EB976E932}"/>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6</xdr:col>
      <xdr:colOff>9525</xdr:colOff>
      <xdr:row>10</xdr:row>
      <xdr:rowOff>9525</xdr:rowOff>
    </xdr:to>
    <xdr:sp macro="" textlink="" fLocksText="0">
      <xdr:nvSpPr>
        <xdr:cNvPr id="19" name="Text Box 18">
          <a:extLst>
            <a:ext uri="{FF2B5EF4-FFF2-40B4-BE49-F238E27FC236}">
              <a16:creationId xmlns:a16="http://schemas.microsoft.com/office/drawing/2014/main" id="{EBE0CD3D-5C70-48ED-B397-C056E8CEB004}"/>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10AD30B3-F5D5-4C89-BF45-CEDEDB3A1459}"/>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6</xdr:col>
      <xdr:colOff>9525</xdr:colOff>
      <xdr:row>11</xdr:row>
      <xdr:rowOff>9525</xdr:rowOff>
    </xdr:to>
    <xdr:sp macro="" textlink="" fLocksText="0">
      <xdr:nvSpPr>
        <xdr:cNvPr id="21" name="Text Box 20">
          <a:extLst>
            <a:ext uri="{FF2B5EF4-FFF2-40B4-BE49-F238E27FC236}">
              <a16:creationId xmlns:a16="http://schemas.microsoft.com/office/drawing/2014/main" id="{A62A98BD-1EA2-413C-AA2D-B84F77D99019}"/>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27768AE6-ADCA-4448-A591-A5A00206CC93}"/>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D662A840-FB69-4C63-9D57-212F118CC5D3}"/>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6</xdr:col>
      <xdr:colOff>9525</xdr:colOff>
      <xdr:row>12</xdr:row>
      <xdr:rowOff>9525</xdr:rowOff>
    </xdr:to>
    <xdr:sp macro="" textlink="" fLocksText="0">
      <xdr:nvSpPr>
        <xdr:cNvPr id="24" name="Text Box 23">
          <a:extLst>
            <a:ext uri="{FF2B5EF4-FFF2-40B4-BE49-F238E27FC236}">
              <a16:creationId xmlns:a16="http://schemas.microsoft.com/office/drawing/2014/main" id="{866AD4BC-842B-4616-926B-92FDCFEC296A}"/>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13FCBADE-B925-4B20-B8F7-22B7EAECD6FA}"/>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6</xdr:col>
      <xdr:colOff>9525</xdr:colOff>
      <xdr:row>13</xdr:row>
      <xdr:rowOff>9525</xdr:rowOff>
    </xdr:to>
    <xdr:sp macro="" textlink="" fLocksText="0">
      <xdr:nvSpPr>
        <xdr:cNvPr id="26" name="Text Box 25">
          <a:extLst>
            <a:ext uri="{FF2B5EF4-FFF2-40B4-BE49-F238E27FC236}">
              <a16:creationId xmlns:a16="http://schemas.microsoft.com/office/drawing/2014/main" id="{FB4650B3-BF9B-49EF-817C-1C888250005C}"/>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14</xdr:row>
      <xdr:rowOff>9525</xdr:rowOff>
    </xdr:from>
    <xdr:to>
      <xdr:col>6</xdr:col>
      <xdr:colOff>9525</xdr:colOff>
      <xdr:row>15</xdr:row>
      <xdr:rowOff>9525</xdr:rowOff>
    </xdr:to>
    <xdr:sp macro="" textlink="" fLocksText="0">
      <xdr:nvSpPr>
        <xdr:cNvPr id="27" name="Text Box 26">
          <a:extLst>
            <a:ext uri="{FF2B5EF4-FFF2-40B4-BE49-F238E27FC236}">
              <a16:creationId xmlns:a16="http://schemas.microsoft.com/office/drawing/2014/main" id="{3C454FD9-FE30-45A7-97A7-706D0E713CB8}"/>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6</xdr:col>
      <xdr:colOff>9525</xdr:colOff>
      <xdr:row>16</xdr:row>
      <xdr:rowOff>9525</xdr:rowOff>
    </xdr:to>
    <xdr:sp macro="" textlink="" fLocksText="0">
      <xdr:nvSpPr>
        <xdr:cNvPr id="28" name="Text Box 27">
          <a:extLst>
            <a:ext uri="{FF2B5EF4-FFF2-40B4-BE49-F238E27FC236}">
              <a16:creationId xmlns:a16="http://schemas.microsoft.com/office/drawing/2014/main" id="{F975B675-E1F8-4A50-9DE9-27AB097481B3}"/>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twoCellAnchor>
  <xdr:twoCellAnchor editAs="oneCell">
    <xdr:from>
      <xdr:col>4</xdr:col>
      <xdr:colOff>9525</xdr:colOff>
      <xdr:row>16</xdr:row>
      <xdr:rowOff>9525</xdr:rowOff>
    </xdr:from>
    <xdr:to>
      <xdr:col>6</xdr:col>
      <xdr:colOff>9525</xdr:colOff>
      <xdr:row>17</xdr:row>
      <xdr:rowOff>9525</xdr:rowOff>
    </xdr:to>
    <xdr:sp macro="" textlink="" fLocksText="0">
      <xdr:nvSpPr>
        <xdr:cNvPr id="29" name="Text Box 28">
          <a:extLst>
            <a:ext uri="{FF2B5EF4-FFF2-40B4-BE49-F238E27FC236}">
              <a16:creationId xmlns:a16="http://schemas.microsoft.com/office/drawing/2014/main" id="{D190B632-9582-461F-B3E2-5C138D7B6C30}"/>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92</xdr:row>
      <xdr:rowOff>9525</xdr:rowOff>
    </xdr:from>
    <xdr:to>
      <xdr:col>3</xdr:col>
      <xdr:colOff>9525</xdr:colOff>
      <xdr:row>93</xdr:row>
      <xdr:rowOff>9525</xdr:rowOff>
    </xdr:to>
    <xdr:sp macro="" textlink="" fLocksText="0">
      <xdr:nvSpPr>
        <xdr:cNvPr id="30" name="Text Box 29">
          <a:extLst>
            <a:ext uri="{FF2B5EF4-FFF2-40B4-BE49-F238E27FC236}">
              <a16:creationId xmlns:a16="http://schemas.microsoft.com/office/drawing/2014/main" id="{8A37AEBD-742F-4D08-B461-6FEE9901FAAF}"/>
            </a:ext>
          </a:extLst>
        </xdr:cNvPr>
        <xdr:cNvSpPr txBox="1">
          <a:spLocks noChangeArrowheads="1"/>
        </xdr:cNvSpPr>
      </xdr:nvSpPr>
      <xdr:spPr bwMode="auto">
        <a:xfrm>
          <a:off x="9525" y="357949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92</xdr:row>
      <xdr:rowOff>9525</xdr:rowOff>
    </xdr:from>
    <xdr:to>
      <xdr:col>6</xdr:col>
      <xdr:colOff>9525</xdr:colOff>
      <xdr:row>93</xdr:row>
      <xdr:rowOff>9525</xdr:rowOff>
    </xdr:to>
    <xdr:sp macro="" textlink="" fLocksText="0">
      <xdr:nvSpPr>
        <xdr:cNvPr id="31" name="Text Box 30">
          <a:extLst>
            <a:ext uri="{FF2B5EF4-FFF2-40B4-BE49-F238E27FC236}">
              <a16:creationId xmlns:a16="http://schemas.microsoft.com/office/drawing/2014/main" id="{A9109AA2-627A-4855-85E3-BED39BAB0CF4}"/>
            </a:ext>
          </a:extLst>
        </xdr:cNvPr>
        <xdr:cNvSpPr txBox="1">
          <a:spLocks noChangeArrowheads="1"/>
        </xdr:cNvSpPr>
      </xdr:nvSpPr>
      <xdr:spPr bwMode="auto">
        <a:xfrm>
          <a:off x="3152775" y="357949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93</xdr:row>
      <xdr:rowOff>9525</xdr:rowOff>
    </xdr:from>
    <xdr:to>
      <xdr:col>3</xdr:col>
      <xdr:colOff>9525</xdr:colOff>
      <xdr:row>94</xdr:row>
      <xdr:rowOff>9525</xdr:rowOff>
    </xdr:to>
    <xdr:sp macro="" textlink="" fLocksText="0">
      <xdr:nvSpPr>
        <xdr:cNvPr id="32" name="Text Box 31">
          <a:extLst>
            <a:ext uri="{FF2B5EF4-FFF2-40B4-BE49-F238E27FC236}">
              <a16:creationId xmlns:a16="http://schemas.microsoft.com/office/drawing/2014/main" id="{C76E7CE3-D1D2-450A-8288-2B3932D39979}"/>
            </a:ext>
          </a:extLst>
        </xdr:cNvPr>
        <xdr:cNvSpPr txBox="1">
          <a:spLocks noChangeArrowheads="1"/>
        </xdr:cNvSpPr>
      </xdr:nvSpPr>
      <xdr:spPr bwMode="auto">
        <a:xfrm>
          <a:off x="9525" y="359949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93</xdr:row>
      <xdr:rowOff>9525</xdr:rowOff>
    </xdr:from>
    <xdr:to>
      <xdr:col>6</xdr:col>
      <xdr:colOff>9525</xdr:colOff>
      <xdr:row>94</xdr:row>
      <xdr:rowOff>9525</xdr:rowOff>
    </xdr:to>
    <xdr:sp macro="" textlink="" fLocksText="0">
      <xdr:nvSpPr>
        <xdr:cNvPr id="33" name="Text Box 32">
          <a:extLst>
            <a:ext uri="{FF2B5EF4-FFF2-40B4-BE49-F238E27FC236}">
              <a16:creationId xmlns:a16="http://schemas.microsoft.com/office/drawing/2014/main" id="{AB7BB3C1-8632-41F3-9697-054B5D2E3D48}"/>
            </a:ext>
          </a:extLst>
        </xdr:cNvPr>
        <xdr:cNvSpPr txBox="1">
          <a:spLocks noChangeArrowheads="1"/>
        </xdr:cNvSpPr>
      </xdr:nvSpPr>
      <xdr:spPr bwMode="auto">
        <a:xfrm>
          <a:off x="3152775" y="359949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100</xdr:row>
      <xdr:rowOff>9525</xdr:rowOff>
    </xdr:from>
    <xdr:to>
      <xdr:col>3</xdr:col>
      <xdr:colOff>9525</xdr:colOff>
      <xdr:row>101</xdr:row>
      <xdr:rowOff>9525</xdr:rowOff>
    </xdr:to>
    <xdr:sp macro="" textlink="" fLocksText="0">
      <xdr:nvSpPr>
        <xdr:cNvPr id="34" name="Text Box 33">
          <a:extLst>
            <a:ext uri="{FF2B5EF4-FFF2-40B4-BE49-F238E27FC236}">
              <a16:creationId xmlns:a16="http://schemas.microsoft.com/office/drawing/2014/main" id="{5B12AAC4-8BB8-4481-85BC-9B319400F47B}"/>
            </a:ext>
          </a:extLst>
        </xdr:cNvPr>
        <xdr:cNvSpPr txBox="1">
          <a:spLocks noChangeArrowheads="1"/>
        </xdr:cNvSpPr>
      </xdr:nvSpPr>
      <xdr:spPr bwMode="auto">
        <a:xfrm>
          <a:off x="9525" y="373761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100</xdr:row>
      <xdr:rowOff>9525</xdr:rowOff>
    </xdr:from>
    <xdr:to>
      <xdr:col>6</xdr:col>
      <xdr:colOff>9525</xdr:colOff>
      <xdr:row>101</xdr:row>
      <xdr:rowOff>9525</xdr:rowOff>
    </xdr:to>
    <xdr:sp macro="" textlink="" fLocksText="0">
      <xdr:nvSpPr>
        <xdr:cNvPr id="35" name="Text Box 34">
          <a:extLst>
            <a:ext uri="{FF2B5EF4-FFF2-40B4-BE49-F238E27FC236}">
              <a16:creationId xmlns:a16="http://schemas.microsoft.com/office/drawing/2014/main" id="{E2917227-C9D6-4DF8-A441-85F98350BEE3}"/>
            </a:ext>
          </a:extLst>
        </xdr:cNvPr>
        <xdr:cNvSpPr txBox="1">
          <a:spLocks noChangeArrowheads="1"/>
        </xdr:cNvSpPr>
      </xdr:nvSpPr>
      <xdr:spPr bwMode="auto">
        <a:xfrm>
          <a:off x="3152775" y="373761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1</xdr:col>
      <xdr:colOff>314325</xdr:colOff>
      <xdr:row>0</xdr:row>
      <xdr:rowOff>533400</xdr:rowOff>
    </xdr:to>
    <xdr:pic>
      <xdr:nvPicPr>
        <xdr:cNvPr id="2" name="Picture 1">
          <a:extLst>
            <a:ext uri="{FF2B5EF4-FFF2-40B4-BE49-F238E27FC236}">
              <a16:creationId xmlns:a16="http://schemas.microsoft.com/office/drawing/2014/main" id="{55DE3828-11B7-4CDE-97EA-F41715F9F6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9525</xdr:rowOff>
    </xdr:from>
    <xdr:to>
      <xdr:col>5</xdr:col>
      <xdr:colOff>876300</xdr:colOff>
      <xdr:row>1</xdr:row>
      <xdr:rowOff>9525</xdr:rowOff>
    </xdr:to>
    <xdr:sp macro="" textlink="" fLocksText="0">
      <xdr:nvSpPr>
        <xdr:cNvPr id="3" name="Text Box 2">
          <a:extLst>
            <a:ext uri="{FF2B5EF4-FFF2-40B4-BE49-F238E27FC236}">
              <a16:creationId xmlns:a16="http://schemas.microsoft.com/office/drawing/2014/main" id="{AA5D03E4-C77A-4C72-A406-407BF9FC3152}"/>
            </a:ext>
          </a:extLst>
        </xdr:cNvPr>
        <xdr:cNvSpPr txBox="1">
          <a:spLocks noChangeArrowheads="1"/>
        </xdr:cNvSpPr>
      </xdr:nvSpPr>
      <xdr:spPr bwMode="auto">
        <a:xfrm>
          <a:off x="315277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876300</xdr:colOff>
      <xdr:row>2</xdr:row>
      <xdr:rowOff>9525</xdr:rowOff>
    </xdr:to>
    <xdr:sp macro="" textlink="" fLocksText="0">
      <xdr:nvSpPr>
        <xdr:cNvPr id="4" name="Text Box 3">
          <a:extLst>
            <a:ext uri="{FF2B5EF4-FFF2-40B4-BE49-F238E27FC236}">
              <a16:creationId xmlns:a16="http://schemas.microsoft.com/office/drawing/2014/main" id="{FD870EE1-C3B7-42DE-BE35-9D0BC3ECF8DA}"/>
            </a:ext>
          </a:extLst>
        </xdr:cNvPr>
        <xdr:cNvSpPr txBox="1">
          <a:spLocks noChangeArrowheads="1"/>
        </xdr:cNvSpPr>
      </xdr:nvSpPr>
      <xdr:spPr bwMode="auto">
        <a:xfrm>
          <a:off x="9525" y="723900"/>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876300</xdr:colOff>
      <xdr:row>4</xdr:row>
      <xdr:rowOff>9525</xdr:rowOff>
    </xdr:to>
    <xdr:sp macro="" textlink="" fLocksText="0">
      <xdr:nvSpPr>
        <xdr:cNvPr id="5" name="Text Box 4">
          <a:extLst>
            <a:ext uri="{FF2B5EF4-FFF2-40B4-BE49-F238E27FC236}">
              <a16:creationId xmlns:a16="http://schemas.microsoft.com/office/drawing/2014/main" id="{24F2ED68-BD11-43C8-AC20-5424C33F085C}"/>
            </a:ext>
          </a:extLst>
        </xdr:cNvPr>
        <xdr:cNvSpPr txBox="1">
          <a:spLocks noChangeArrowheads="1"/>
        </xdr:cNvSpPr>
      </xdr:nvSpPr>
      <xdr:spPr bwMode="auto">
        <a:xfrm>
          <a:off x="9525" y="14192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876300</xdr:colOff>
      <xdr:row>5</xdr:row>
      <xdr:rowOff>9525</xdr:rowOff>
    </xdr:to>
    <xdr:sp macro="" textlink="" fLocksText="0">
      <xdr:nvSpPr>
        <xdr:cNvPr id="6" name="Text Box 5">
          <a:extLst>
            <a:ext uri="{FF2B5EF4-FFF2-40B4-BE49-F238E27FC236}">
              <a16:creationId xmlns:a16="http://schemas.microsoft.com/office/drawing/2014/main" id="{74204E7A-F17C-4319-BCFA-997DF9CE1E9D}"/>
            </a:ext>
          </a:extLst>
        </xdr:cNvPr>
        <xdr:cNvSpPr txBox="1">
          <a:spLocks noChangeArrowheads="1"/>
        </xdr:cNvSpPr>
      </xdr:nvSpPr>
      <xdr:spPr bwMode="auto">
        <a:xfrm>
          <a:off x="9525" y="1885950"/>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9656AC5F-6B03-44CA-80F7-72720B9DFEC7}"/>
            </a:ext>
          </a:extLst>
        </xdr:cNvPr>
        <xdr:cNvSpPr txBox="1">
          <a:spLocks noChangeArrowheads="1"/>
        </xdr:cNvSpPr>
      </xdr:nvSpPr>
      <xdr:spPr bwMode="auto">
        <a:xfrm>
          <a:off x="9525" y="21717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2</xdr:col>
      <xdr:colOff>9525</xdr:colOff>
      <xdr:row>6</xdr:row>
      <xdr:rowOff>9525</xdr:rowOff>
    </xdr:to>
    <xdr:sp macro="" textlink="" fLocksText="0">
      <xdr:nvSpPr>
        <xdr:cNvPr id="8" name="Text Box 7">
          <a:extLst>
            <a:ext uri="{FF2B5EF4-FFF2-40B4-BE49-F238E27FC236}">
              <a16:creationId xmlns:a16="http://schemas.microsoft.com/office/drawing/2014/main" id="{0695774C-8F44-4973-AA64-36231AED13FC}"/>
            </a:ext>
          </a:extLst>
        </xdr:cNvPr>
        <xdr:cNvSpPr txBox="1">
          <a:spLocks noChangeArrowheads="1"/>
        </xdr:cNvSpPr>
      </xdr:nvSpPr>
      <xdr:spPr bwMode="auto">
        <a:xfrm>
          <a:off x="390525" y="21717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2</xdr:col>
      <xdr:colOff>9525</xdr:colOff>
      <xdr:row>5</xdr:row>
      <xdr:rowOff>9525</xdr:rowOff>
    </xdr:from>
    <xdr:to>
      <xdr:col>5</xdr:col>
      <xdr:colOff>876300</xdr:colOff>
      <xdr:row>6</xdr:row>
      <xdr:rowOff>9525</xdr:rowOff>
    </xdr:to>
    <xdr:sp macro="" textlink="" fLocksText="0">
      <xdr:nvSpPr>
        <xdr:cNvPr id="9" name="Text Box 8">
          <a:extLst>
            <a:ext uri="{FF2B5EF4-FFF2-40B4-BE49-F238E27FC236}">
              <a16:creationId xmlns:a16="http://schemas.microsoft.com/office/drawing/2014/main" id="{4D822122-6D0E-45D6-8449-6CBD93B68E1B}"/>
            </a:ext>
          </a:extLst>
        </xdr:cNvPr>
        <xdr:cNvSpPr txBox="1">
          <a:spLocks noChangeArrowheads="1"/>
        </xdr:cNvSpPr>
      </xdr:nvSpPr>
      <xdr:spPr bwMode="auto">
        <a:xfrm>
          <a:off x="2533650" y="21717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2</xdr:col>
      <xdr:colOff>9525</xdr:colOff>
      <xdr:row>7</xdr:row>
      <xdr:rowOff>9525</xdr:rowOff>
    </xdr:to>
    <xdr:sp macro="" textlink="" fLocksText="0">
      <xdr:nvSpPr>
        <xdr:cNvPr id="10" name="Text Box 9">
          <a:extLst>
            <a:ext uri="{FF2B5EF4-FFF2-40B4-BE49-F238E27FC236}">
              <a16:creationId xmlns:a16="http://schemas.microsoft.com/office/drawing/2014/main" id="{6C5D472D-8111-4364-B1BA-24DE2BEC9BFE}"/>
            </a:ext>
          </a:extLst>
        </xdr:cNvPr>
        <xdr:cNvSpPr txBox="1">
          <a:spLocks noChangeArrowheads="1"/>
        </xdr:cNvSpPr>
      </xdr:nvSpPr>
      <xdr:spPr bwMode="auto">
        <a:xfrm>
          <a:off x="390525" y="23717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2</xdr:col>
      <xdr:colOff>9525</xdr:colOff>
      <xdr:row>6</xdr:row>
      <xdr:rowOff>9525</xdr:rowOff>
    </xdr:from>
    <xdr:to>
      <xdr:col>5</xdr:col>
      <xdr:colOff>876300</xdr:colOff>
      <xdr:row>7</xdr:row>
      <xdr:rowOff>9525</xdr:rowOff>
    </xdr:to>
    <xdr:sp macro="" textlink="" fLocksText="0">
      <xdr:nvSpPr>
        <xdr:cNvPr id="11" name="Text Box 10">
          <a:extLst>
            <a:ext uri="{FF2B5EF4-FFF2-40B4-BE49-F238E27FC236}">
              <a16:creationId xmlns:a16="http://schemas.microsoft.com/office/drawing/2014/main" id="{478860D4-329F-4983-A4F1-33FE8021352D}"/>
            </a:ext>
          </a:extLst>
        </xdr:cNvPr>
        <xdr:cNvSpPr txBox="1">
          <a:spLocks noChangeArrowheads="1"/>
        </xdr:cNvSpPr>
      </xdr:nvSpPr>
      <xdr:spPr bwMode="auto">
        <a:xfrm>
          <a:off x="2533650" y="23717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536A3485-F9C1-488D-96B6-5412C61BB204}"/>
            </a:ext>
          </a:extLst>
        </xdr:cNvPr>
        <xdr:cNvSpPr txBox="1">
          <a:spLocks noChangeArrowheads="1"/>
        </xdr:cNvSpPr>
      </xdr:nvSpPr>
      <xdr:spPr bwMode="auto">
        <a:xfrm>
          <a:off x="9525" y="25717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2</xdr:col>
      <xdr:colOff>9525</xdr:colOff>
      <xdr:row>8</xdr:row>
      <xdr:rowOff>9525</xdr:rowOff>
    </xdr:to>
    <xdr:sp macro="" textlink="" fLocksText="0">
      <xdr:nvSpPr>
        <xdr:cNvPr id="13" name="Text Box 12">
          <a:extLst>
            <a:ext uri="{FF2B5EF4-FFF2-40B4-BE49-F238E27FC236}">
              <a16:creationId xmlns:a16="http://schemas.microsoft.com/office/drawing/2014/main" id="{96AE88B9-4B9F-4EC0-B340-BA86402734CD}"/>
            </a:ext>
          </a:extLst>
        </xdr:cNvPr>
        <xdr:cNvSpPr txBox="1">
          <a:spLocks noChangeArrowheads="1"/>
        </xdr:cNvSpPr>
      </xdr:nvSpPr>
      <xdr:spPr bwMode="auto">
        <a:xfrm>
          <a:off x="390525" y="25717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2</xdr:col>
      <xdr:colOff>9525</xdr:colOff>
      <xdr:row>7</xdr:row>
      <xdr:rowOff>9525</xdr:rowOff>
    </xdr:from>
    <xdr:to>
      <xdr:col>5</xdr:col>
      <xdr:colOff>876300</xdr:colOff>
      <xdr:row>8</xdr:row>
      <xdr:rowOff>9525</xdr:rowOff>
    </xdr:to>
    <xdr:sp macro="" textlink="" fLocksText="0">
      <xdr:nvSpPr>
        <xdr:cNvPr id="14" name="Text Box 13">
          <a:extLst>
            <a:ext uri="{FF2B5EF4-FFF2-40B4-BE49-F238E27FC236}">
              <a16:creationId xmlns:a16="http://schemas.microsoft.com/office/drawing/2014/main" id="{5EB5ADC2-0E91-44F9-A8E1-AF756EE4B099}"/>
            </a:ext>
          </a:extLst>
        </xdr:cNvPr>
        <xdr:cNvSpPr txBox="1">
          <a:spLocks noChangeArrowheads="1"/>
        </xdr:cNvSpPr>
      </xdr:nvSpPr>
      <xdr:spPr bwMode="auto">
        <a:xfrm>
          <a:off x="2533650" y="25717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2</xdr:col>
      <xdr:colOff>9525</xdr:colOff>
      <xdr:row>9</xdr:row>
      <xdr:rowOff>9525</xdr:rowOff>
    </xdr:to>
    <xdr:sp macro="" textlink="" fLocksText="0">
      <xdr:nvSpPr>
        <xdr:cNvPr id="15" name="Text Box 14">
          <a:extLst>
            <a:ext uri="{FF2B5EF4-FFF2-40B4-BE49-F238E27FC236}">
              <a16:creationId xmlns:a16="http://schemas.microsoft.com/office/drawing/2014/main" id="{D7D59D67-CBD4-4F3B-8339-B3851CEC4B1B}"/>
            </a:ext>
          </a:extLst>
        </xdr:cNvPr>
        <xdr:cNvSpPr txBox="1">
          <a:spLocks noChangeArrowheads="1"/>
        </xdr:cNvSpPr>
      </xdr:nvSpPr>
      <xdr:spPr bwMode="auto">
        <a:xfrm>
          <a:off x="390525" y="27717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2</xdr:col>
      <xdr:colOff>9525</xdr:colOff>
      <xdr:row>8</xdr:row>
      <xdr:rowOff>9525</xdr:rowOff>
    </xdr:from>
    <xdr:to>
      <xdr:col>5</xdr:col>
      <xdr:colOff>876300</xdr:colOff>
      <xdr:row>9</xdr:row>
      <xdr:rowOff>9525</xdr:rowOff>
    </xdr:to>
    <xdr:sp macro="" textlink="" fLocksText="0">
      <xdr:nvSpPr>
        <xdr:cNvPr id="16" name="Text Box 15">
          <a:extLst>
            <a:ext uri="{FF2B5EF4-FFF2-40B4-BE49-F238E27FC236}">
              <a16:creationId xmlns:a16="http://schemas.microsoft.com/office/drawing/2014/main" id="{90A8F0A7-0A61-4962-BA8F-8624983C0847}"/>
            </a:ext>
          </a:extLst>
        </xdr:cNvPr>
        <xdr:cNvSpPr txBox="1">
          <a:spLocks noChangeArrowheads="1"/>
        </xdr:cNvSpPr>
      </xdr:nvSpPr>
      <xdr:spPr bwMode="auto">
        <a:xfrm>
          <a:off x="2533650" y="27717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F20EC395-FF69-4C36-8418-D984162E5190}"/>
            </a:ext>
          </a:extLst>
        </xdr:cNvPr>
        <xdr:cNvSpPr txBox="1">
          <a:spLocks noChangeArrowheads="1"/>
        </xdr:cNvSpPr>
      </xdr:nvSpPr>
      <xdr:spPr bwMode="auto">
        <a:xfrm>
          <a:off x="9525" y="297180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2</xdr:col>
      <xdr:colOff>9525</xdr:colOff>
      <xdr:row>10</xdr:row>
      <xdr:rowOff>9525</xdr:rowOff>
    </xdr:to>
    <xdr:sp macro="" textlink="" fLocksText="0">
      <xdr:nvSpPr>
        <xdr:cNvPr id="18" name="Text Box 17">
          <a:extLst>
            <a:ext uri="{FF2B5EF4-FFF2-40B4-BE49-F238E27FC236}">
              <a16:creationId xmlns:a16="http://schemas.microsoft.com/office/drawing/2014/main" id="{1055ED87-8D49-47C0-AE98-C53250481CBB}"/>
            </a:ext>
          </a:extLst>
        </xdr:cNvPr>
        <xdr:cNvSpPr txBox="1">
          <a:spLocks noChangeArrowheads="1"/>
        </xdr:cNvSpPr>
      </xdr:nvSpPr>
      <xdr:spPr bwMode="auto">
        <a:xfrm>
          <a:off x="390525" y="297180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2</xdr:col>
      <xdr:colOff>9525</xdr:colOff>
      <xdr:row>9</xdr:row>
      <xdr:rowOff>9525</xdr:rowOff>
    </xdr:from>
    <xdr:to>
      <xdr:col>5</xdr:col>
      <xdr:colOff>876300</xdr:colOff>
      <xdr:row>10</xdr:row>
      <xdr:rowOff>9525</xdr:rowOff>
    </xdr:to>
    <xdr:sp macro="" textlink="" fLocksText="0">
      <xdr:nvSpPr>
        <xdr:cNvPr id="19" name="Text Box 18">
          <a:extLst>
            <a:ext uri="{FF2B5EF4-FFF2-40B4-BE49-F238E27FC236}">
              <a16:creationId xmlns:a16="http://schemas.microsoft.com/office/drawing/2014/main" id="{1CCAB0C8-E5AD-4379-BD4F-7411CC331826}"/>
            </a:ext>
          </a:extLst>
        </xdr:cNvPr>
        <xdr:cNvSpPr txBox="1">
          <a:spLocks noChangeArrowheads="1"/>
        </xdr:cNvSpPr>
      </xdr:nvSpPr>
      <xdr:spPr bwMode="auto">
        <a:xfrm>
          <a:off x="2533650" y="297180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2</xdr:col>
      <xdr:colOff>9525</xdr:colOff>
      <xdr:row>11</xdr:row>
      <xdr:rowOff>9525</xdr:rowOff>
    </xdr:to>
    <xdr:sp macro="" textlink="" fLocksText="0">
      <xdr:nvSpPr>
        <xdr:cNvPr id="20" name="Text Box 19">
          <a:extLst>
            <a:ext uri="{FF2B5EF4-FFF2-40B4-BE49-F238E27FC236}">
              <a16:creationId xmlns:a16="http://schemas.microsoft.com/office/drawing/2014/main" id="{CEA0C91F-62A9-40F3-A001-D0B786A88387}"/>
            </a:ext>
          </a:extLst>
        </xdr:cNvPr>
        <xdr:cNvSpPr txBox="1">
          <a:spLocks noChangeArrowheads="1"/>
        </xdr:cNvSpPr>
      </xdr:nvSpPr>
      <xdr:spPr bwMode="auto">
        <a:xfrm>
          <a:off x="390525" y="31718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2</xdr:col>
      <xdr:colOff>9525</xdr:colOff>
      <xdr:row>10</xdr:row>
      <xdr:rowOff>9525</xdr:rowOff>
    </xdr:from>
    <xdr:to>
      <xdr:col>5</xdr:col>
      <xdr:colOff>876300</xdr:colOff>
      <xdr:row>11</xdr:row>
      <xdr:rowOff>9525</xdr:rowOff>
    </xdr:to>
    <xdr:sp macro="" textlink="" fLocksText="0">
      <xdr:nvSpPr>
        <xdr:cNvPr id="21" name="Text Box 20">
          <a:extLst>
            <a:ext uri="{FF2B5EF4-FFF2-40B4-BE49-F238E27FC236}">
              <a16:creationId xmlns:a16="http://schemas.microsoft.com/office/drawing/2014/main" id="{95472C30-A5F4-420B-A5C8-78D443E35E84}"/>
            </a:ext>
          </a:extLst>
        </xdr:cNvPr>
        <xdr:cNvSpPr txBox="1">
          <a:spLocks noChangeArrowheads="1"/>
        </xdr:cNvSpPr>
      </xdr:nvSpPr>
      <xdr:spPr bwMode="auto">
        <a:xfrm>
          <a:off x="2533650" y="31718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D9CBCDAF-532E-4B84-9225-C8F64D9590AB}"/>
            </a:ext>
          </a:extLst>
        </xdr:cNvPr>
        <xdr:cNvSpPr txBox="1">
          <a:spLocks noChangeArrowheads="1"/>
        </xdr:cNvSpPr>
      </xdr:nvSpPr>
      <xdr:spPr bwMode="auto">
        <a:xfrm>
          <a:off x="9525" y="3371850"/>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2</xdr:col>
      <xdr:colOff>9525</xdr:colOff>
      <xdr:row>12</xdr:row>
      <xdr:rowOff>9525</xdr:rowOff>
    </xdr:to>
    <xdr:sp macro="" textlink="" fLocksText="0">
      <xdr:nvSpPr>
        <xdr:cNvPr id="23" name="Text Box 22">
          <a:extLst>
            <a:ext uri="{FF2B5EF4-FFF2-40B4-BE49-F238E27FC236}">
              <a16:creationId xmlns:a16="http://schemas.microsoft.com/office/drawing/2014/main" id="{193867A9-4266-4F46-9F49-C2F95C4701FD}"/>
            </a:ext>
          </a:extLst>
        </xdr:cNvPr>
        <xdr:cNvSpPr txBox="1">
          <a:spLocks noChangeArrowheads="1"/>
        </xdr:cNvSpPr>
      </xdr:nvSpPr>
      <xdr:spPr bwMode="auto">
        <a:xfrm>
          <a:off x="390525" y="3371850"/>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2</xdr:col>
      <xdr:colOff>9525</xdr:colOff>
      <xdr:row>11</xdr:row>
      <xdr:rowOff>9525</xdr:rowOff>
    </xdr:from>
    <xdr:to>
      <xdr:col>5</xdr:col>
      <xdr:colOff>876300</xdr:colOff>
      <xdr:row>12</xdr:row>
      <xdr:rowOff>9525</xdr:rowOff>
    </xdr:to>
    <xdr:sp macro="" textlink="" fLocksText="0">
      <xdr:nvSpPr>
        <xdr:cNvPr id="24" name="Text Box 23">
          <a:extLst>
            <a:ext uri="{FF2B5EF4-FFF2-40B4-BE49-F238E27FC236}">
              <a16:creationId xmlns:a16="http://schemas.microsoft.com/office/drawing/2014/main" id="{487205E9-37A7-420C-AD1C-5B15F783690B}"/>
            </a:ext>
          </a:extLst>
        </xdr:cNvPr>
        <xdr:cNvSpPr txBox="1">
          <a:spLocks noChangeArrowheads="1"/>
        </xdr:cNvSpPr>
      </xdr:nvSpPr>
      <xdr:spPr bwMode="auto">
        <a:xfrm>
          <a:off x="2533650" y="3371850"/>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1</xdr:col>
      <xdr:colOff>9525</xdr:colOff>
      <xdr:row>12</xdr:row>
      <xdr:rowOff>9525</xdr:rowOff>
    </xdr:from>
    <xdr:to>
      <xdr:col>2</xdr:col>
      <xdr:colOff>9525</xdr:colOff>
      <xdr:row>13</xdr:row>
      <xdr:rowOff>9525</xdr:rowOff>
    </xdr:to>
    <xdr:sp macro="" textlink="" fLocksText="0">
      <xdr:nvSpPr>
        <xdr:cNvPr id="25" name="Text Box 24">
          <a:extLst>
            <a:ext uri="{FF2B5EF4-FFF2-40B4-BE49-F238E27FC236}">
              <a16:creationId xmlns:a16="http://schemas.microsoft.com/office/drawing/2014/main" id="{16B5E8CA-5551-4CAF-9EF1-BEFA4C099E48}"/>
            </a:ext>
          </a:extLst>
        </xdr:cNvPr>
        <xdr:cNvSpPr txBox="1">
          <a:spLocks noChangeArrowheads="1"/>
        </xdr:cNvSpPr>
      </xdr:nvSpPr>
      <xdr:spPr bwMode="auto">
        <a:xfrm>
          <a:off x="390525" y="357187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2</xdr:col>
      <xdr:colOff>9525</xdr:colOff>
      <xdr:row>12</xdr:row>
      <xdr:rowOff>9525</xdr:rowOff>
    </xdr:from>
    <xdr:to>
      <xdr:col>5</xdr:col>
      <xdr:colOff>876300</xdr:colOff>
      <xdr:row>13</xdr:row>
      <xdr:rowOff>9525</xdr:rowOff>
    </xdr:to>
    <xdr:sp macro="" textlink="" fLocksText="0">
      <xdr:nvSpPr>
        <xdr:cNvPr id="26" name="Text Box 25">
          <a:extLst>
            <a:ext uri="{FF2B5EF4-FFF2-40B4-BE49-F238E27FC236}">
              <a16:creationId xmlns:a16="http://schemas.microsoft.com/office/drawing/2014/main" id="{67710CC6-63F9-40E2-A1FE-FCEC6656EF43}"/>
            </a:ext>
          </a:extLst>
        </xdr:cNvPr>
        <xdr:cNvSpPr txBox="1">
          <a:spLocks noChangeArrowheads="1"/>
        </xdr:cNvSpPr>
      </xdr:nvSpPr>
      <xdr:spPr bwMode="auto">
        <a:xfrm>
          <a:off x="2533650" y="357187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14</xdr:row>
      <xdr:rowOff>9525</xdr:rowOff>
    </xdr:from>
    <xdr:to>
      <xdr:col>5</xdr:col>
      <xdr:colOff>876300</xdr:colOff>
      <xdr:row>15</xdr:row>
      <xdr:rowOff>9525</xdr:rowOff>
    </xdr:to>
    <xdr:sp macro="" textlink="" fLocksText="0">
      <xdr:nvSpPr>
        <xdr:cNvPr id="27" name="Text Box 26">
          <a:extLst>
            <a:ext uri="{FF2B5EF4-FFF2-40B4-BE49-F238E27FC236}">
              <a16:creationId xmlns:a16="http://schemas.microsoft.com/office/drawing/2014/main" id="{654A6DBA-7125-4413-8875-D9103632CC87}"/>
            </a:ext>
          </a:extLst>
        </xdr:cNvPr>
        <xdr:cNvSpPr txBox="1">
          <a:spLocks noChangeArrowheads="1"/>
        </xdr:cNvSpPr>
      </xdr:nvSpPr>
      <xdr:spPr bwMode="auto">
        <a:xfrm>
          <a:off x="9525" y="396240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876300</xdr:colOff>
      <xdr:row>16</xdr:row>
      <xdr:rowOff>9525</xdr:rowOff>
    </xdr:to>
    <xdr:sp macro="" textlink="" fLocksText="0">
      <xdr:nvSpPr>
        <xdr:cNvPr id="28" name="Text Box 27">
          <a:extLst>
            <a:ext uri="{FF2B5EF4-FFF2-40B4-BE49-F238E27FC236}">
              <a16:creationId xmlns:a16="http://schemas.microsoft.com/office/drawing/2014/main" id="{E7BBD82B-1B5A-4785-B5B7-DA534828F5F0}"/>
            </a:ext>
          </a:extLst>
        </xdr:cNvPr>
        <xdr:cNvSpPr txBox="1">
          <a:spLocks noChangeArrowheads="1"/>
        </xdr:cNvSpPr>
      </xdr:nvSpPr>
      <xdr:spPr bwMode="auto">
        <a:xfrm>
          <a:off x="9525" y="429577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twoCellAnchor>
  <xdr:twoCellAnchor editAs="oneCell">
    <xdr:from>
      <xdr:col>3</xdr:col>
      <xdr:colOff>1152525</xdr:colOff>
      <xdr:row>16</xdr:row>
      <xdr:rowOff>9525</xdr:rowOff>
    </xdr:from>
    <xdr:to>
      <xdr:col>5</xdr:col>
      <xdr:colOff>876300</xdr:colOff>
      <xdr:row>17</xdr:row>
      <xdr:rowOff>9525</xdr:rowOff>
    </xdr:to>
    <xdr:sp macro="" textlink="" fLocksText="0">
      <xdr:nvSpPr>
        <xdr:cNvPr id="29" name="Text Box 28">
          <a:extLst>
            <a:ext uri="{FF2B5EF4-FFF2-40B4-BE49-F238E27FC236}">
              <a16:creationId xmlns:a16="http://schemas.microsoft.com/office/drawing/2014/main" id="{E87A008A-A2ED-4CE5-A336-98C911AD8A4A}"/>
            </a:ext>
          </a:extLst>
        </xdr:cNvPr>
        <xdr:cNvSpPr txBox="1">
          <a:spLocks noChangeArrowheads="1"/>
        </xdr:cNvSpPr>
      </xdr:nvSpPr>
      <xdr:spPr bwMode="auto">
        <a:xfrm>
          <a:off x="4295775" y="4495800"/>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80</xdr:row>
      <xdr:rowOff>9525</xdr:rowOff>
    </xdr:from>
    <xdr:to>
      <xdr:col>3</xdr:col>
      <xdr:colOff>9525</xdr:colOff>
      <xdr:row>81</xdr:row>
      <xdr:rowOff>9525</xdr:rowOff>
    </xdr:to>
    <xdr:sp macro="" textlink="" fLocksText="0">
      <xdr:nvSpPr>
        <xdr:cNvPr id="30" name="Text Box 29">
          <a:extLst>
            <a:ext uri="{FF2B5EF4-FFF2-40B4-BE49-F238E27FC236}">
              <a16:creationId xmlns:a16="http://schemas.microsoft.com/office/drawing/2014/main" id="{DA309537-C2A2-4729-97F0-09AED5C9FA25}"/>
            </a:ext>
          </a:extLst>
        </xdr:cNvPr>
        <xdr:cNvSpPr txBox="1">
          <a:spLocks noChangeArrowheads="1"/>
        </xdr:cNvSpPr>
      </xdr:nvSpPr>
      <xdr:spPr bwMode="auto">
        <a:xfrm>
          <a:off x="9525" y="391477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3</xdr:col>
      <xdr:colOff>9525</xdr:colOff>
      <xdr:row>80</xdr:row>
      <xdr:rowOff>9525</xdr:rowOff>
    </xdr:from>
    <xdr:to>
      <xdr:col>5</xdr:col>
      <xdr:colOff>876300</xdr:colOff>
      <xdr:row>81</xdr:row>
      <xdr:rowOff>9525</xdr:rowOff>
    </xdr:to>
    <xdr:sp macro="" textlink="" fLocksText="0">
      <xdr:nvSpPr>
        <xdr:cNvPr id="31" name="Text Box 30">
          <a:extLst>
            <a:ext uri="{FF2B5EF4-FFF2-40B4-BE49-F238E27FC236}">
              <a16:creationId xmlns:a16="http://schemas.microsoft.com/office/drawing/2014/main" id="{445C5FD7-8AE7-49B1-B940-67D4DE5B4F88}"/>
            </a:ext>
          </a:extLst>
        </xdr:cNvPr>
        <xdr:cNvSpPr txBox="1">
          <a:spLocks noChangeArrowheads="1"/>
        </xdr:cNvSpPr>
      </xdr:nvSpPr>
      <xdr:spPr bwMode="auto">
        <a:xfrm>
          <a:off x="3152775" y="391477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81</xdr:row>
      <xdr:rowOff>9525</xdr:rowOff>
    </xdr:from>
    <xdr:to>
      <xdr:col>3</xdr:col>
      <xdr:colOff>9525</xdr:colOff>
      <xdr:row>82</xdr:row>
      <xdr:rowOff>9525</xdr:rowOff>
    </xdr:to>
    <xdr:sp macro="" textlink="" fLocksText="0">
      <xdr:nvSpPr>
        <xdr:cNvPr id="32" name="Text Box 31">
          <a:extLst>
            <a:ext uri="{FF2B5EF4-FFF2-40B4-BE49-F238E27FC236}">
              <a16:creationId xmlns:a16="http://schemas.microsoft.com/office/drawing/2014/main" id="{9AFA5BC3-C3D7-4C21-AC81-50DC98820A80}"/>
            </a:ext>
          </a:extLst>
        </xdr:cNvPr>
        <xdr:cNvSpPr txBox="1">
          <a:spLocks noChangeArrowheads="1"/>
        </xdr:cNvSpPr>
      </xdr:nvSpPr>
      <xdr:spPr bwMode="auto">
        <a:xfrm>
          <a:off x="9525" y="3934777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3</xdr:col>
      <xdr:colOff>9525</xdr:colOff>
      <xdr:row>81</xdr:row>
      <xdr:rowOff>9525</xdr:rowOff>
    </xdr:from>
    <xdr:to>
      <xdr:col>5</xdr:col>
      <xdr:colOff>876300</xdr:colOff>
      <xdr:row>82</xdr:row>
      <xdr:rowOff>9525</xdr:rowOff>
    </xdr:to>
    <xdr:sp macro="" textlink="" fLocksText="0">
      <xdr:nvSpPr>
        <xdr:cNvPr id="33" name="Text Box 32">
          <a:extLst>
            <a:ext uri="{FF2B5EF4-FFF2-40B4-BE49-F238E27FC236}">
              <a16:creationId xmlns:a16="http://schemas.microsoft.com/office/drawing/2014/main" id="{539FCC6C-A39B-4162-A9BB-07E5791D30F1}"/>
            </a:ext>
          </a:extLst>
        </xdr:cNvPr>
        <xdr:cNvSpPr txBox="1">
          <a:spLocks noChangeArrowheads="1"/>
        </xdr:cNvSpPr>
      </xdr:nvSpPr>
      <xdr:spPr bwMode="auto">
        <a:xfrm>
          <a:off x="3152775" y="3934777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87</xdr:row>
      <xdr:rowOff>9525</xdr:rowOff>
    </xdr:from>
    <xdr:to>
      <xdr:col>3</xdr:col>
      <xdr:colOff>9525</xdr:colOff>
      <xdr:row>88</xdr:row>
      <xdr:rowOff>9525</xdr:rowOff>
    </xdr:to>
    <xdr:sp macro="" textlink="" fLocksText="0">
      <xdr:nvSpPr>
        <xdr:cNvPr id="34" name="Text Box 33">
          <a:extLst>
            <a:ext uri="{FF2B5EF4-FFF2-40B4-BE49-F238E27FC236}">
              <a16:creationId xmlns:a16="http://schemas.microsoft.com/office/drawing/2014/main" id="{B9CDFF25-4724-4B51-AA07-0E691A10808C}"/>
            </a:ext>
          </a:extLst>
        </xdr:cNvPr>
        <xdr:cNvSpPr txBox="1">
          <a:spLocks noChangeArrowheads="1"/>
        </xdr:cNvSpPr>
      </xdr:nvSpPr>
      <xdr:spPr bwMode="auto">
        <a:xfrm>
          <a:off x="9525" y="40528875"/>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3</xdr:col>
      <xdr:colOff>9525</xdr:colOff>
      <xdr:row>87</xdr:row>
      <xdr:rowOff>9525</xdr:rowOff>
    </xdr:from>
    <xdr:to>
      <xdr:col>5</xdr:col>
      <xdr:colOff>876300</xdr:colOff>
      <xdr:row>88</xdr:row>
      <xdr:rowOff>9525</xdr:rowOff>
    </xdr:to>
    <xdr:sp macro="" textlink="" fLocksText="0">
      <xdr:nvSpPr>
        <xdr:cNvPr id="35" name="Text Box 34">
          <a:extLst>
            <a:ext uri="{FF2B5EF4-FFF2-40B4-BE49-F238E27FC236}">
              <a16:creationId xmlns:a16="http://schemas.microsoft.com/office/drawing/2014/main" id="{E6BB7FF0-E90B-4622-9EAC-6F5F7C3F2562}"/>
            </a:ext>
          </a:extLst>
        </xdr:cNvPr>
        <xdr:cNvSpPr txBox="1">
          <a:spLocks noChangeArrowheads="1"/>
        </xdr:cNvSpPr>
      </xdr:nvSpPr>
      <xdr:spPr bwMode="auto">
        <a:xfrm>
          <a:off x="3152775" y="40528875"/>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2</xdr:col>
      <xdr:colOff>171450</xdr:colOff>
      <xdr:row>0</xdr:row>
      <xdr:rowOff>533400</xdr:rowOff>
    </xdr:to>
    <xdr:pic>
      <xdr:nvPicPr>
        <xdr:cNvPr id="2" name="Picture 1">
          <a:extLst>
            <a:ext uri="{FF2B5EF4-FFF2-40B4-BE49-F238E27FC236}">
              <a16:creationId xmlns:a16="http://schemas.microsoft.com/office/drawing/2014/main" id="{AEA2458A-3047-48DC-8300-D4AA2711E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9525</xdr:colOff>
      <xdr:row>0</xdr:row>
      <xdr:rowOff>9525</xdr:rowOff>
    </xdr:from>
    <xdr:to>
      <xdr:col>13</xdr:col>
      <xdr:colOff>9525</xdr:colOff>
      <xdr:row>1</xdr:row>
      <xdr:rowOff>9525</xdr:rowOff>
    </xdr:to>
    <xdr:sp macro="" textlink="" fLocksText="0">
      <xdr:nvSpPr>
        <xdr:cNvPr id="3" name="Text Box 2">
          <a:extLst>
            <a:ext uri="{FF2B5EF4-FFF2-40B4-BE49-F238E27FC236}">
              <a16:creationId xmlns:a16="http://schemas.microsoft.com/office/drawing/2014/main" id="{E910C45A-A87F-4256-8488-B304DBAF2349}"/>
            </a:ext>
          </a:extLst>
        </xdr:cNvPr>
        <xdr:cNvSpPr txBox="1">
          <a:spLocks noChangeArrowheads="1"/>
        </xdr:cNvSpPr>
      </xdr:nvSpPr>
      <xdr:spPr bwMode="auto">
        <a:xfrm>
          <a:off x="3105150"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13</xdr:col>
      <xdr:colOff>9525</xdr:colOff>
      <xdr:row>2</xdr:row>
      <xdr:rowOff>9525</xdr:rowOff>
    </xdr:to>
    <xdr:sp macro="" textlink="" fLocksText="0">
      <xdr:nvSpPr>
        <xdr:cNvPr id="4" name="Text Box 3">
          <a:extLst>
            <a:ext uri="{FF2B5EF4-FFF2-40B4-BE49-F238E27FC236}">
              <a16:creationId xmlns:a16="http://schemas.microsoft.com/office/drawing/2014/main" id="{550B1CE5-19A3-44F3-8F3A-442421AE47D9}"/>
            </a:ext>
          </a:extLst>
        </xdr:cNvPr>
        <xdr:cNvSpPr txBox="1">
          <a:spLocks noChangeArrowheads="1"/>
        </xdr:cNvSpPr>
      </xdr:nvSpPr>
      <xdr:spPr bwMode="auto">
        <a:xfrm>
          <a:off x="9525" y="723900"/>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13</xdr:col>
      <xdr:colOff>9525</xdr:colOff>
      <xdr:row>4</xdr:row>
      <xdr:rowOff>9525</xdr:rowOff>
    </xdr:to>
    <xdr:sp macro="" textlink="" fLocksText="0">
      <xdr:nvSpPr>
        <xdr:cNvPr id="5" name="Text Box 4">
          <a:extLst>
            <a:ext uri="{FF2B5EF4-FFF2-40B4-BE49-F238E27FC236}">
              <a16:creationId xmlns:a16="http://schemas.microsoft.com/office/drawing/2014/main" id="{D86002DF-197B-4135-8210-A1D6F746F4F1}"/>
            </a:ext>
          </a:extLst>
        </xdr:cNvPr>
        <xdr:cNvSpPr txBox="1">
          <a:spLocks noChangeArrowheads="1"/>
        </xdr:cNvSpPr>
      </xdr:nvSpPr>
      <xdr:spPr bwMode="auto">
        <a:xfrm>
          <a:off x="9525" y="14192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13</xdr:col>
      <xdr:colOff>9525</xdr:colOff>
      <xdr:row>5</xdr:row>
      <xdr:rowOff>9525</xdr:rowOff>
    </xdr:to>
    <xdr:sp macro="" textlink="" fLocksText="0">
      <xdr:nvSpPr>
        <xdr:cNvPr id="6" name="Text Box 5">
          <a:extLst>
            <a:ext uri="{FF2B5EF4-FFF2-40B4-BE49-F238E27FC236}">
              <a16:creationId xmlns:a16="http://schemas.microsoft.com/office/drawing/2014/main" id="{9B9D2C05-5A56-46FF-AA55-1B07108C90EA}"/>
            </a:ext>
          </a:extLst>
        </xdr:cNvPr>
        <xdr:cNvSpPr txBox="1">
          <a:spLocks noChangeArrowheads="1"/>
        </xdr:cNvSpPr>
      </xdr:nvSpPr>
      <xdr:spPr bwMode="auto">
        <a:xfrm>
          <a:off x="9525" y="1885950"/>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06 năm 2025 / As at 30 Jun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06B1B3DC-E5A9-4E63-8983-E9A52AB45E21}"/>
            </a:ext>
          </a:extLst>
        </xdr:cNvPr>
        <xdr:cNvSpPr txBox="1">
          <a:spLocks noChangeArrowheads="1"/>
        </xdr:cNvSpPr>
      </xdr:nvSpPr>
      <xdr:spPr bwMode="auto">
        <a:xfrm>
          <a:off x="9525" y="21240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4</xdr:col>
      <xdr:colOff>9525</xdr:colOff>
      <xdr:row>6</xdr:row>
      <xdr:rowOff>9525</xdr:rowOff>
    </xdr:to>
    <xdr:sp macro="" textlink="" fLocksText="0">
      <xdr:nvSpPr>
        <xdr:cNvPr id="8" name="Text Box 7">
          <a:extLst>
            <a:ext uri="{FF2B5EF4-FFF2-40B4-BE49-F238E27FC236}">
              <a16:creationId xmlns:a16="http://schemas.microsoft.com/office/drawing/2014/main" id="{73510DD5-F116-41B8-BC1B-E475E62F5B3C}"/>
            </a:ext>
          </a:extLst>
        </xdr:cNvPr>
        <xdr:cNvSpPr txBox="1">
          <a:spLocks noChangeArrowheads="1"/>
        </xdr:cNvSpPr>
      </xdr:nvSpPr>
      <xdr:spPr bwMode="auto">
        <a:xfrm>
          <a:off x="390525" y="21240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4</xdr:col>
      <xdr:colOff>9525</xdr:colOff>
      <xdr:row>5</xdr:row>
      <xdr:rowOff>9525</xdr:rowOff>
    </xdr:from>
    <xdr:to>
      <xdr:col>13</xdr:col>
      <xdr:colOff>9525</xdr:colOff>
      <xdr:row>6</xdr:row>
      <xdr:rowOff>9525</xdr:rowOff>
    </xdr:to>
    <xdr:sp macro="" textlink="" fLocksText="0">
      <xdr:nvSpPr>
        <xdr:cNvPr id="9" name="Text Box 8">
          <a:extLst>
            <a:ext uri="{FF2B5EF4-FFF2-40B4-BE49-F238E27FC236}">
              <a16:creationId xmlns:a16="http://schemas.microsoft.com/office/drawing/2014/main" id="{AAF5D53F-E93E-4F64-97F3-613EC3E85014}"/>
            </a:ext>
          </a:extLst>
        </xdr:cNvPr>
        <xdr:cNvSpPr txBox="1">
          <a:spLocks noChangeArrowheads="1"/>
        </xdr:cNvSpPr>
      </xdr:nvSpPr>
      <xdr:spPr bwMode="auto">
        <a:xfrm>
          <a:off x="2438400" y="21240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4</xdr:col>
      <xdr:colOff>9525</xdr:colOff>
      <xdr:row>7</xdr:row>
      <xdr:rowOff>9525</xdr:rowOff>
    </xdr:to>
    <xdr:sp macro="" textlink="" fLocksText="0">
      <xdr:nvSpPr>
        <xdr:cNvPr id="10" name="Text Box 9">
          <a:extLst>
            <a:ext uri="{FF2B5EF4-FFF2-40B4-BE49-F238E27FC236}">
              <a16:creationId xmlns:a16="http://schemas.microsoft.com/office/drawing/2014/main" id="{B7202DE9-5DC6-4B15-9F15-4FF3CE607F61}"/>
            </a:ext>
          </a:extLst>
        </xdr:cNvPr>
        <xdr:cNvSpPr txBox="1">
          <a:spLocks noChangeArrowheads="1"/>
        </xdr:cNvSpPr>
      </xdr:nvSpPr>
      <xdr:spPr bwMode="auto">
        <a:xfrm>
          <a:off x="390525" y="23241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4</xdr:col>
      <xdr:colOff>9525</xdr:colOff>
      <xdr:row>6</xdr:row>
      <xdr:rowOff>9525</xdr:rowOff>
    </xdr:from>
    <xdr:to>
      <xdr:col>13</xdr:col>
      <xdr:colOff>9525</xdr:colOff>
      <xdr:row>7</xdr:row>
      <xdr:rowOff>9525</xdr:rowOff>
    </xdr:to>
    <xdr:sp macro="" textlink="" fLocksText="0">
      <xdr:nvSpPr>
        <xdr:cNvPr id="11" name="Text Box 10">
          <a:extLst>
            <a:ext uri="{FF2B5EF4-FFF2-40B4-BE49-F238E27FC236}">
              <a16:creationId xmlns:a16="http://schemas.microsoft.com/office/drawing/2014/main" id="{6263CD38-21AF-4763-8373-8872AAF38D2B}"/>
            </a:ext>
          </a:extLst>
        </xdr:cNvPr>
        <xdr:cNvSpPr txBox="1">
          <a:spLocks noChangeArrowheads="1"/>
        </xdr:cNvSpPr>
      </xdr:nvSpPr>
      <xdr:spPr bwMode="auto">
        <a:xfrm>
          <a:off x="2438400" y="23241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B24E9473-795A-4F70-8728-F5ED8CF773F8}"/>
            </a:ext>
          </a:extLst>
        </xdr:cNvPr>
        <xdr:cNvSpPr txBox="1">
          <a:spLocks noChangeArrowheads="1"/>
        </xdr:cNvSpPr>
      </xdr:nvSpPr>
      <xdr:spPr bwMode="auto">
        <a:xfrm>
          <a:off x="9525" y="25241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4</xdr:col>
      <xdr:colOff>9525</xdr:colOff>
      <xdr:row>8</xdr:row>
      <xdr:rowOff>9525</xdr:rowOff>
    </xdr:to>
    <xdr:sp macro="" textlink="" fLocksText="0">
      <xdr:nvSpPr>
        <xdr:cNvPr id="13" name="Text Box 12">
          <a:extLst>
            <a:ext uri="{FF2B5EF4-FFF2-40B4-BE49-F238E27FC236}">
              <a16:creationId xmlns:a16="http://schemas.microsoft.com/office/drawing/2014/main" id="{740812F0-6A80-4AE4-9461-1844559B4C83}"/>
            </a:ext>
          </a:extLst>
        </xdr:cNvPr>
        <xdr:cNvSpPr txBox="1">
          <a:spLocks noChangeArrowheads="1"/>
        </xdr:cNvSpPr>
      </xdr:nvSpPr>
      <xdr:spPr bwMode="auto">
        <a:xfrm>
          <a:off x="390525" y="25241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4</xdr:col>
      <xdr:colOff>9525</xdr:colOff>
      <xdr:row>7</xdr:row>
      <xdr:rowOff>9525</xdr:rowOff>
    </xdr:from>
    <xdr:to>
      <xdr:col>13</xdr:col>
      <xdr:colOff>9525</xdr:colOff>
      <xdr:row>8</xdr:row>
      <xdr:rowOff>9525</xdr:rowOff>
    </xdr:to>
    <xdr:sp macro="" textlink="" fLocksText="0">
      <xdr:nvSpPr>
        <xdr:cNvPr id="14" name="Text Box 13">
          <a:extLst>
            <a:ext uri="{FF2B5EF4-FFF2-40B4-BE49-F238E27FC236}">
              <a16:creationId xmlns:a16="http://schemas.microsoft.com/office/drawing/2014/main" id="{940C66D2-3A66-4851-AA0E-ED379A0C9011}"/>
            </a:ext>
          </a:extLst>
        </xdr:cNvPr>
        <xdr:cNvSpPr txBox="1">
          <a:spLocks noChangeArrowheads="1"/>
        </xdr:cNvSpPr>
      </xdr:nvSpPr>
      <xdr:spPr bwMode="auto">
        <a:xfrm>
          <a:off x="2438400" y="25241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4</xdr:col>
      <xdr:colOff>9525</xdr:colOff>
      <xdr:row>9</xdr:row>
      <xdr:rowOff>9525</xdr:rowOff>
    </xdr:to>
    <xdr:sp macro="" textlink="" fLocksText="0">
      <xdr:nvSpPr>
        <xdr:cNvPr id="15" name="Text Box 14">
          <a:extLst>
            <a:ext uri="{FF2B5EF4-FFF2-40B4-BE49-F238E27FC236}">
              <a16:creationId xmlns:a16="http://schemas.microsoft.com/office/drawing/2014/main" id="{E6C39F2C-1384-470F-B262-604F5008D857}"/>
            </a:ext>
          </a:extLst>
        </xdr:cNvPr>
        <xdr:cNvSpPr txBox="1">
          <a:spLocks noChangeArrowheads="1"/>
        </xdr:cNvSpPr>
      </xdr:nvSpPr>
      <xdr:spPr bwMode="auto">
        <a:xfrm>
          <a:off x="390525" y="27241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4</xdr:col>
      <xdr:colOff>9525</xdr:colOff>
      <xdr:row>8</xdr:row>
      <xdr:rowOff>9525</xdr:rowOff>
    </xdr:from>
    <xdr:to>
      <xdr:col>13</xdr:col>
      <xdr:colOff>9525</xdr:colOff>
      <xdr:row>9</xdr:row>
      <xdr:rowOff>9525</xdr:rowOff>
    </xdr:to>
    <xdr:sp macro="" textlink="" fLocksText="0">
      <xdr:nvSpPr>
        <xdr:cNvPr id="16" name="Text Box 15">
          <a:extLst>
            <a:ext uri="{FF2B5EF4-FFF2-40B4-BE49-F238E27FC236}">
              <a16:creationId xmlns:a16="http://schemas.microsoft.com/office/drawing/2014/main" id="{CF266FED-9BD2-4F66-A674-092FF07F1186}"/>
            </a:ext>
          </a:extLst>
        </xdr:cNvPr>
        <xdr:cNvSpPr txBox="1">
          <a:spLocks noChangeArrowheads="1"/>
        </xdr:cNvSpPr>
      </xdr:nvSpPr>
      <xdr:spPr bwMode="auto">
        <a:xfrm>
          <a:off x="2438400" y="27241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5DC819A6-D0EA-4E0F-A102-8AA9E7BF5308}"/>
            </a:ext>
          </a:extLst>
        </xdr:cNvPr>
        <xdr:cNvSpPr txBox="1">
          <a:spLocks noChangeArrowheads="1"/>
        </xdr:cNvSpPr>
      </xdr:nvSpPr>
      <xdr:spPr bwMode="auto">
        <a:xfrm>
          <a:off x="9525" y="29241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4</xdr:col>
      <xdr:colOff>9525</xdr:colOff>
      <xdr:row>10</xdr:row>
      <xdr:rowOff>9525</xdr:rowOff>
    </xdr:to>
    <xdr:sp macro="" textlink="" fLocksText="0">
      <xdr:nvSpPr>
        <xdr:cNvPr id="18" name="Text Box 17">
          <a:extLst>
            <a:ext uri="{FF2B5EF4-FFF2-40B4-BE49-F238E27FC236}">
              <a16:creationId xmlns:a16="http://schemas.microsoft.com/office/drawing/2014/main" id="{49D6C66A-CF04-4B8B-81FC-8A524F8CD2A3}"/>
            </a:ext>
          </a:extLst>
        </xdr:cNvPr>
        <xdr:cNvSpPr txBox="1">
          <a:spLocks noChangeArrowheads="1"/>
        </xdr:cNvSpPr>
      </xdr:nvSpPr>
      <xdr:spPr bwMode="auto">
        <a:xfrm>
          <a:off x="390525" y="292417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twoCellAnchor>
  <xdr:twoCellAnchor editAs="oneCell">
    <xdr:from>
      <xdr:col>4</xdr:col>
      <xdr:colOff>9525</xdr:colOff>
      <xdr:row>9</xdr:row>
      <xdr:rowOff>9525</xdr:rowOff>
    </xdr:from>
    <xdr:to>
      <xdr:col>13</xdr:col>
      <xdr:colOff>9525</xdr:colOff>
      <xdr:row>10</xdr:row>
      <xdr:rowOff>9525</xdr:rowOff>
    </xdr:to>
    <xdr:sp macro="" textlink="" fLocksText="0">
      <xdr:nvSpPr>
        <xdr:cNvPr id="19" name="Text Box 18">
          <a:extLst>
            <a:ext uri="{FF2B5EF4-FFF2-40B4-BE49-F238E27FC236}">
              <a16:creationId xmlns:a16="http://schemas.microsoft.com/office/drawing/2014/main" id="{450A9AF3-FBF5-4475-A67E-375E4D305520}"/>
            </a:ext>
          </a:extLst>
        </xdr:cNvPr>
        <xdr:cNvSpPr txBox="1">
          <a:spLocks noChangeArrowheads="1"/>
        </xdr:cNvSpPr>
      </xdr:nvSpPr>
      <xdr:spPr bwMode="auto">
        <a:xfrm>
          <a:off x="2438400" y="292417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4</xdr:col>
      <xdr:colOff>9525</xdr:colOff>
      <xdr:row>11</xdr:row>
      <xdr:rowOff>9525</xdr:rowOff>
    </xdr:to>
    <xdr:sp macro="" textlink="" fLocksText="0">
      <xdr:nvSpPr>
        <xdr:cNvPr id="20" name="Text Box 19">
          <a:extLst>
            <a:ext uri="{FF2B5EF4-FFF2-40B4-BE49-F238E27FC236}">
              <a16:creationId xmlns:a16="http://schemas.microsoft.com/office/drawing/2014/main" id="{531313C8-1B82-4762-B27B-A8D1706F7838}"/>
            </a:ext>
          </a:extLst>
        </xdr:cNvPr>
        <xdr:cNvSpPr txBox="1">
          <a:spLocks noChangeArrowheads="1"/>
        </xdr:cNvSpPr>
      </xdr:nvSpPr>
      <xdr:spPr bwMode="auto">
        <a:xfrm>
          <a:off x="390525" y="312420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4</xdr:col>
      <xdr:colOff>9525</xdr:colOff>
      <xdr:row>10</xdr:row>
      <xdr:rowOff>9525</xdr:rowOff>
    </xdr:from>
    <xdr:to>
      <xdr:col>13</xdr:col>
      <xdr:colOff>9525</xdr:colOff>
      <xdr:row>11</xdr:row>
      <xdr:rowOff>9525</xdr:rowOff>
    </xdr:to>
    <xdr:sp macro="" textlink="" fLocksText="0">
      <xdr:nvSpPr>
        <xdr:cNvPr id="21" name="Text Box 20">
          <a:extLst>
            <a:ext uri="{FF2B5EF4-FFF2-40B4-BE49-F238E27FC236}">
              <a16:creationId xmlns:a16="http://schemas.microsoft.com/office/drawing/2014/main" id="{1955947C-AFD2-43E8-931C-52FECE586E55}"/>
            </a:ext>
          </a:extLst>
        </xdr:cNvPr>
        <xdr:cNvSpPr txBox="1">
          <a:spLocks noChangeArrowheads="1"/>
        </xdr:cNvSpPr>
      </xdr:nvSpPr>
      <xdr:spPr bwMode="auto">
        <a:xfrm>
          <a:off x="2438400" y="312420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B8A8EAE6-CE11-44EB-862F-EB7AAE45BF9F}"/>
            </a:ext>
          </a:extLst>
        </xdr:cNvPr>
        <xdr:cNvSpPr txBox="1">
          <a:spLocks noChangeArrowheads="1"/>
        </xdr:cNvSpPr>
      </xdr:nvSpPr>
      <xdr:spPr bwMode="auto">
        <a:xfrm>
          <a:off x="9525" y="33242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4</xdr:col>
      <xdr:colOff>9525</xdr:colOff>
      <xdr:row>12</xdr:row>
      <xdr:rowOff>9525</xdr:rowOff>
    </xdr:to>
    <xdr:sp macro="" textlink="" fLocksText="0">
      <xdr:nvSpPr>
        <xdr:cNvPr id="23" name="Text Box 22">
          <a:extLst>
            <a:ext uri="{FF2B5EF4-FFF2-40B4-BE49-F238E27FC236}">
              <a16:creationId xmlns:a16="http://schemas.microsoft.com/office/drawing/2014/main" id="{97AC7ED4-D4E7-4A35-8869-C1FA2AE0C086}"/>
            </a:ext>
          </a:extLst>
        </xdr:cNvPr>
        <xdr:cNvSpPr txBox="1">
          <a:spLocks noChangeArrowheads="1"/>
        </xdr:cNvSpPr>
      </xdr:nvSpPr>
      <xdr:spPr bwMode="auto">
        <a:xfrm>
          <a:off x="390525" y="33242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4</xdr:col>
      <xdr:colOff>9525</xdr:colOff>
      <xdr:row>11</xdr:row>
      <xdr:rowOff>9525</xdr:rowOff>
    </xdr:from>
    <xdr:to>
      <xdr:col>13</xdr:col>
      <xdr:colOff>9525</xdr:colOff>
      <xdr:row>12</xdr:row>
      <xdr:rowOff>9525</xdr:rowOff>
    </xdr:to>
    <xdr:sp macro="" textlink="" fLocksText="0">
      <xdr:nvSpPr>
        <xdr:cNvPr id="24" name="Text Box 23">
          <a:extLst>
            <a:ext uri="{FF2B5EF4-FFF2-40B4-BE49-F238E27FC236}">
              <a16:creationId xmlns:a16="http://schemas.microsoft.com/office/drawing/2014/main" id="{EC5426BB-7D51-48E9-8402-E449DB197841}"/>
            </a:ext>
          </a:extLst>
        </xdr:cNvPr>
        <xdr:cNvSpPr txBox="1">
          <a:spLocks noChangeArrowheads="1"/>
        </xdr:cNvSpPr>
      </xdr:nvSpPr>
      <xdr:spPr bwMode="auto">
        <a:xfrm>
          <a:off x="2438400" y="33242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1</xdr:col>
      <xdr:colOff>9525</xdr:colOff>
      <xdr:row>12</xdr:row>
      <xdr:rowOff>9525</xdr:rowOff>
    </xdr:from>
    <xdr:to>
      <xdr:col>4</xdr:col>
      <xdr:colOff>9525</xdr:colOff>
      <xdr:row>13</xdr:row>
      <xdr:rowOff>9525</xdr:rowOff>
    </xdr:to>
    <xdr:sp macro="" textlink="" fLocksText="0">
      <xdr:nvSpPr>
        <xdr:cNvPr id="25" name="Text Box 24">
          <a:extLst>
            <a:ext uri="{FF2B5EF4-FFF2-40B4-BE49-F238E27FC236}">
              <a16:creationId xmlns:a16="http://schemas.microsoft.com/office/drawing/2014/main" id="{60F2F8FC-4162-4632-8B29-8983A7CCABA0}"/>
            </a:ext>
          </a:extLst>
        </xdr:cNvPr>
        <xdr:cNvSpPr txBox="1">
          <a:spLocks noChangeArrowheads="1"/>
        </xdr:cNvSpPr>
      </xdr:nvSpPr>
      <xdr:spPr bwMode="auto">
        <a:xfrm>
          <a:off x="390525" y="3524250"/>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4</xdr:col>
      <xdr:colOff>9525</xdr:colOff>
      <xdr:row>12</xdr:row>
      <xdr:rowOff>9525</xdr:rowOff>
    </xdr:from>
    <xdr:to>
      <xdr:col>13</xdr:col>
      <xdr:colOff>9525</xdr:colOff>
      <xdr:row>13</xdr:row>
      <xdr:rowOff>9525</xdr:rowOff>
    </xdr:to>
    <xdr:sp macro="" textlink="" fLocksText="0">
      <xdr:nvSpPr>
        <xdr:cNvPr id="26" name="Text Box 25">
          <a:extLst>
            <a:ext uri="{FF2B5EF4-FFF2-40B4-BE49-F238E27FC236}">
              <a16:creationId xmlns:a16="http://schemas.microsoft.com/office/drawing/2014/main" id="{814D61DC-55E1-4B46-88D9-956F04F6C0D3}"/>
            </a:ext>
          </a:extLst>
        </xdr:cNvPr>
        <xdr:cNvSpPr txBox="1">
          <a:spLocks noChangeArrowheads="1"/>
        </xdr:cNvSpPr>
      </xdr:nvSpPr>
      <xdr:spPr bwMode="auto">
        <a:xfrm>
          <a:off x="2438400" y="3524250"/>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14</xdr:row>
      <xdr:rowOff>9525</xdr:rowOff>
    </xdr:from>
    <xdr:to>
      <xdr:col>13</xdr:col>
      <xdr:colOff>9525</xdr:colOff>
      <xdr:row>15</xdr:row>
      <xdr:rowOff>9525</xdr:rowOff>
    </xdr:to>
    <xdr:sp macro="" textlink="" fLocksText="0">
      <xdr:nvSpPr>
        <xdr:cNvPr id="27" name="Text Box 26">
          <a:extLst>
            <a:ext uri="{FF2B5EF4-FFF2-40B4-BE49-F238E27FC236}">
              <a16:creationId xmlns:a16="http://schemas.microsoft.com/office/drawing/2014/main" id="{67D648D1-37FE-4BBE-ABD1-31C8F45FE9E3}"/>
            </a:ext>
          </a:extLst>
        </xdr:cNvPr>
        <xdr:cNvSpPr txBox="1">
          <a:spLocks noChangeArrowheads="1"/>
        </xdr:cNvSpPr>
      </xdr:nvSpPr>
      <xdr:spPr bwMode="auto">
        <a:xfrm>
          <a:off x="9525" y="392430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twoCellAnchor>
  <xdr:twoCellAnchor editAs="oneCell">
    <xdr:from>
      <xdr:col>0</xdr:col>
      <xdr:colOff>9525</xdr:colOff>
      <xdr:row>15</xdr:row>
      <xdr:rowOff>9525</xdr:rowOff>
    </xdr:from>
    <xdr:to>
      <xdr:col>13</xdr:col>
      <xdr:colOff>9525</xdr:colOff>
      <xdr:row>16</xdr:row>
      <xdr:rowOff>9525</xdr:rowOff>
    </xdr:to>
    <xdr:sp macro="" textlink="" fLocksText="0">
      <xdr:nvSpPr>
        <xdr:cNvPr id="28" name="Text Box 27">
          <a:extLst>
            <a:ext uri="{FF2B5EF4-FFF2-40B4-BE49-F238E27FC236}">
              <a16:creationId xmlns:a16="http://schemas.microsoft.com/office/drawing/2014/main" id="{2DA31533-1195-4D16-99E4-5FAE65ED2265}"/>
            </a:ext>
          </a:extLst>
        </xdr:cNvPr>
        <xdr:cNvSpPr txBox="1">
          <a:spLocks noChangeArrowheads="1"/>
        </xdr:cNvSpPr>
      </xdr:nvSpPr>
      <xdr:spPr bwMode="auto">
        <a:xfrm>
          <a:off x="9525" y="425767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twoCellAnchor>
  <xdr:twoCellAnchor editAs="oneCell">
    <xdr:from>
      <xdr:col>10</xdr:col>
      <xdr:colOff>9525</xdr:colOff>
      <xdr:row>16</xdr:row>
      <xdr:rowOff>9525</xdr:rowOff>
    </xdr:from>
    <xdr:to>
      <xdr:col>13</xdr:col>
      <xdr:colOff>9525</xdr:colOff>
      <xdr:row>17</xdr:row>
      <xdr:rowOff>9525</xdr:rowOff>
    </xdr:to>
    <xdr:sp macro="" textlink="" fLocksText="0">
      <xdr:nvSpPr>
        <xdr:cNvPr id="29" name="Text Box 28">
          <a:extLst>
            <a:ext uri="{FF2B5EF4-FFF2-40B4-BE49-F238E27FC236}">
              <a16:creationId xmlns:a16="http://schemas.microsoft.com/office/drawing/2014/main" id="{9793F9B1-1EEE-46AA-8850-555EC140321B}"/>
            </a:ext>
          </a:extLst>
        </xdr:cNvPr>
        <xdr:cNvSpPr txBox="1">
          <a:spLocks noChangeArrowheads="1"/>
        </xdr:cNvSpPr>
      </xdr:nvSpPr>
      <xdr:spPr bwMode="auto">
        <a:xfrm>
          <a:off x="4724400" y="4457700"/>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65</xdr:row>
      <xdr:rowOff>9525</xdr:rowOff>
    </xdr:from>
    <xdr:to>
      <xdr:col>4</xdr:col>
      <xdr:colOff>9525</xdr:colOff>
      <xdr:row>66</xdr:row>
      <xdr:rowOff>9525</xdr:rowOff>
    </xdr:to>
    <xdr:sp macro="" textlink="" fLocksText="0">
      <xdr:nvSpPr>
        <xdr:cNvPr id="30" name="Text Box 29">
          <a:extLst>
            <a:ext uri="{FF2B5EF4-FFF2-40B4-BE49-F238E27FC236}">
              <a16:creationId xmlns:a16="http://schemas.microsoft.com/office/drawing/2014/main" id="{609574C8-1D67-49F8-9038-469F0540B7AA}"/>
            </a:ext>
          </a:extLst>
        </xdr:cNvPr>
        <xdr:cNvSpPr txBox="1">
          <a:spLocks noChangeArrowheads="1"/>
        </xdr:cNvSpPr>
      </xdr:nvSpPr>
      <xdr:spPr bwMode="auto">
        <a:xfrm>
          <a:off x="9525" y="2149792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twoCellAnchor>
  <xdr:twoCellAnchor editAs="oneCell">
    <xdr:from>
      <xdr:col>0</xdr:col>
      <xdr:colOff>9525</xdr:colOff>
      <xdr:row>66</xdr:row>
      <xdr:rowOff>9525</xdr:rowOff>
    </xdr:from>
    <xdr:to>
      <xdr:col>13</xdr:col>
      <xdr:colOff>9525</xdr:colOff>
      <xdr:row>67</xdr:row>
      <xdr:rowOff>9525</xdr:rowOff>
    </xdr:to>
    <xdr:sp macro="" textlink="" fLocksText="0">
      <xdr:nvSpPr>
        <xdr:cNvPr id="31" name="Text Box 30">
          <a:extLst>
            <a:ext uri="{FF2B5EF4-FFF2-40B4-BE49-F238E27FC236}">
              <a16:creationId xmlns:a16="http://schemas.microsoft.com/office/drawing/2014/main" id="{DD0EA23F-BEDE-462A-9F62-E59560D44D67}"/>
            </a:ext>
          </a:extLst>
        </xdr:cNvPr>
        <xdr:cNvSpPr txBox="1">
          <a:spLocks noChangeArrowheads="1"/>
        </xdr:cNvSpPr>
      </xdr:nvSpPr>
      <xdr:spPr bwMode="auto">
        <a:xfrm>
          <a:off x="9525" y="216979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twoCellAnchor>
  <xdr:twoCellAnchor editAs="oneCell">
    <xdr:from>
      <xdr:col>0</xdr:col>
      <xdr:colOff>9525</xdr:colOff>
      <xdr:row>70</xdr:row>
      <xdr:rowOff>9525</xdr:rowOff>
    </xdr:from>
    <xdr:to>
      <xdr:col>6</xdr:col>
      <xdr:colOff>9525</xdr:colOff>
      <xdr:row>71</xdr:row>
      <xdr:rowOff>9525</xdr:rowOff>
    </xdr:to>
    <xdr:sp macro="" textlink="" fLocksText="0">
      <xdr:nvSpPr>
        <xdr:cNvPr id="32" name="Text Box 31">
          <a:extLst>
            <a:ext uri="{FF2B5EF4-FFF2-40B4-BE49-F238E27FC236}">
              <a16:creationId xmlns:a16="http://schemas.microsoft.com/office/drawing/2014/main" id="{B86D7C18-6F07-4A34-9EDD-08769497BA1D}"/>
            </a:ext>
          </a:extLst>
        </xdr:cNvPr>
        <xdr:cNvSpPr txBox="1">
          <a:spLocks noChangeArrowheads="1"/>
        </xdr:cNvSpPr>
      </xdr:nvSpPr>
      <xdr:spPr bwMode="auto">
        <a:xfrm>
          <a:off x="9525" y="2305050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6</xdr:col>
      <xdr:colOff>9525</xdr:colOff>
      <xdr:row>70</xdr:row>
      <xdr:rowOff>9525</xdr:rowOff>
    </xdr:from>
    <xdr:to>
      <xdr:col>13</xdr:col>
      <xdr:colOff>9525</xdr:colOff>
      <xdr:row>71</xdr:row>
      <xdr:rowOff>9525</xdr:rowOff>
    </xdr:to>
    <xdr:sp macro="" textlink="" fLocksText="0">
      <xdr:nvSpPr>
        <xdr:cNvPr id="33" name="Text Box 32">
          <a:extLst>
            <a:ext uri="{FF2B5EF4-FFF2-40B4-BE49-F238E27FC236}">
              <a16:creationId xmlns:a16="http://schemas.microsoft.com/office/drawing/2014/main" id="{D020CBC2-E2AB-4DC9-99F3-96DE203302FB}"/>
            </a:ext>
          </a:extLst>
        </xdr:cNvPr>
        <xdr:cNvSpPr txBox="1">
          <a:spLocks noChangeArrowheads="1"/>
        </xdr:cNvSpPr>
      </xdr:nvSpPr>
      <xdr:spPr bwMode="auto">
        <a:xfrm>
          <a:off x="3105150" y="2305050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71</xdr:row>
      <xdr:rowOff>9525</xdr:rowOff>
    </xdr:from>
    <xdr:to>
      <xdr:col>6</xdr:col>
      <xdr:colOff>9525</xdr:colOff>
      <xdr:row>72</xdr:row>
      <xdr:rowOff>9525</xdr:rowOff>
    </xdr:to>
    <xdr:sp macro="" textlink="" fLocksText="0">
      <xdr:nvSpPr>
        <xdr:cNvPr id="34" name="Text Box 33">
          <a:extLst>
            <a:ext uri="{FF2B5EF4-FFF2-40B4-BE49-F238E27FC236}">
              <a16:creationId xmlns:a16="http://schemas.microsoft.com/office/drawing/2014/main" id="{FF19B68C-4869-4346-ADA8-BEA647BAFF06}"/>
            </a:ext>
          </a:extLst>
        </xdr:cNvPr>
        <xdr:cNvSpPr txBox="1">
          <a:spLocks noChangeArrowheads="1"/>
        </xdr:cNvSpPr>
      </xdr:nvSpPr>
      <xdr:spPr bwMode="auto">
        <a:xfrm>
          <a:off x="9525" y="2321242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6</xdr:col>
      <xdr:colOff>9525</xdr:colOff>
      <xdr:row>71</xdr:row>
      <xdr:rowOff>9525</xdr:rowOff>
    </xdr:from>
    <xdr:to>
      <xdr:col>13</xdr:col>
      <xdr:colOff>9525</xdr:colOff>
      <xdr:row>72</xdr:row>
      <xdr:rowOff>9525</xdr:rowOff>
    </xdr:to>
    <xdr:sp macro="" textlink="" fLocksText="0">
      <xdr:nvSpPr>
        <xdr:cNvPr id="35" name="Text Box 34">
          <a:extLst>
            <a:ext uri="{FF2B5EF4-FFF2-40B4-BE49-F238E27FC236}">
              <a16:creationId xmlns:a16="http://schemas.microsoft.com/office/drawing/2014/main" id="{2E85C63E-A232-4980-B2BF-AD33D1896844}"/>
            </a:ext>
          </a:extLst>
        </xdr:cNvPr>
        <xdr:cNvSpPr txBox="1">
          <a:spLocks noChangeArrowheads="1"/>
        </xdr:cNvSpPr>
      </xdr:nvSpPr>
      <xdr:spPr bwMode="auto">
        <a:xfrm>
          <a:off x="3105150" y="2321242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79</xdr:row>
      <xdr:rowOff>9525</xdr:rowOff>
    </xdr:from>
    <xdr:to>
      <xdr:col>6</xdr:col>
      <xdr:colOff>9525</xdr:colOff>
      <xdr:row>80</xdr:row>
      <xdr:rowOff>9525</xdr:rowOff>
    </xdr:to>
    <xdr:sp macro="" textlink="" fLocksText="0">
      <xdr:nvSpPr>
        <xdr:cNvPr id="36" name="Text Box 35">
          <a:extLst>
            <a:ext uri="{FF2B5EF4-FFF2-40B4-BE49-F238E27FC236}">
              <a16:creationId xmlns:a16="http://schemas.microsoft.com/office/drawing/2014/main" id="{4C539B5D-4CF5-43E1-B04D-50F249127C9E}"/>
            </a:ext>
          </a:extLst>
        </xdr:cNvPr>
        <xdr:cNvSpPr txBox="1">
          <a:spLocks noChangeArrowheads="1"/>
        </xdr:cNvSpPr>
      </xdr:nvSpPr>
      <xdr:spPr bwMode="auto">
        <a:xfrm>
          <a:off x="9525" y="24774525"/>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6</xdr:col>
      <xdr:colOff>9525</xdr:colOff>
      <xdr:row>79</xdr:row>
      <xdr:rowOff>9525</xdr:rowOff>
    </xdr:from>
    <xdr:to>
      <xdr:col>13</xdr:col>
      <xdr:colOff>9525</xdr:colOff>
      <xdr:row>80</xdr:row>
      <xdr:rowOff>9525</xdr:rowOff>
    </xdr:to>
    <xdr:sp macro="" textlink="" fLocksText="0">
      <xdr:nvSpPr>
        <xdr:cNvPr id="37" name="Text Box 36">
          <a:extLst>
            <a:ext uri="{FF2B5EF4-FFF2-40B4-BE49-F238E27FC236}">
              <a16:creationId xmlns:a16="http://schemas.microsoft.com/office/drawing/2014/main" id="{71465EF6-9828-4916-BF08-830C0D46D54B}"/>
            </a:ext>
          </a:extLst>
        </xdr:cNvPr>
        <xdr:cNvSpPr txBox="1">
          <a:spLocks noChangeArrowheads="1"/>
        </xdr:cNvSpPr>
      </xdr:nvSpPr>
      <xdr:spPr bwMode="auto">
        <a:xfrm>
          <a:off x="3105150" y="24774525"/>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6F6BC209-89CE-4380-AC76-DA3619B1E3F3}"/>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7ACA0262-989D-4F86-B03F-0E7FF0F81DCD}"/>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7D742D6C-76BF-4167-A1CD-9E9147D3A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1</xdr:col>
      <xdr:colOff>314325</xdr:colOff>
      <xdr:row>0</xdr:row>
      <xdr:rowOff>476250</xdr:rowOff>
    </xdr:to>
    <xdr:pic>
      <xdr:nvPicPr>
        <xdr:cNvPr id="2" name="Picture 1">
          <a:extLst>
            <a:ext uri="{FF2B5EF4-FFF2-40B4-BE49-F238E27FC236}">
              <a16:creationId xmlns:a16="http://schemas.microsoft.com/office/drawing/2014/main" id="{FC25AC39-1225-413B-BD01-6B6EED441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0</xdr:row>
      <xdr:rowOff>9525</xdr:rowOff>
    </xdr:from>
    <xdr:to>
      <xdr:col>5</xdr:col>
      <xdr:colOff>9525</xdr:colOff>
      <xdr:row>1</xdr:row>
      <xdr:rowOff>9525</xdr:rowOff>
    </xdr:to>
    <xdr:sp macro="" textlink="" fLocksText="0">
      <xdr:nvSpPr>
        <xdr:cNvPr id="3" name="Text Box 2">
          <a:extLst>
            <a:ext uri="{FF2B5EF4-FFF2-40B4-BE49-F238E27FC236}">
              <a16:creationId xmlns:a16="http://schemas.microsoft.com/office/drawing/2014/main" id="{CA876794-0CC9-4C36-877B-9FB004B5434C}"/>
            </a:ext>
          </a:extLst>
        </xdr:cNvPr>
        <xdr:cNvSpPr txBox="1">
          <a:spLocks noChangeArrowheads="1"/>
        </xdr:cNvSpPr>
      </xdr:nvSpPr>
      <xdr:spPr bwMode="auto">
        <a:xfrm>
          <a:off x="3295650"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twoCellAnchor>
  <xdr:twoCellAnchor editAs="oneCell">
    <xdr:from>
      <xdr:col>0</xdr:col>
      <xdr:colOff>9525</xdr:colOff>
      <xdr:row>1</xdr:row>
      <xdr:rowOff>9525</xdr:rowOff>
    </xdr:from>
    <xdr:to>
      <xdr:col>5</xdr:col>
      <xdr:colOff>9525</xdr:colOff>
      <xdr:row>2</xdr:row>
      <xdr:rowOff>9525</xdr:rowOff>
    </xdr:to>
    <xdr:sp macro="" textlink="" fLocksText="0">
      <xdr:nvSpPr>
        <xdr:cNvPr id="4" name="Text Box 3">
          <a:extLst>
            <a:ext uri="{FF2B5EF4-FFF2-40B4-BE49-F238E27FC236}">
              <a16:creationId xmlns:a16="http://schemas.microsoft.com/office/drawing/2014/main" id="{88C2285B-4AC8-46F9-8656-23995E83CF37}"/>
            </a:ext>
          </a:extLst>
        </xdr:cNvPr>
        <xdr:cNvSpPr txBox="1">
          <a:spLocks noChangeArrowheads="1"/>
        </xdr:cNvSpPr>
      </xdr:nvSpPr>
      <xdr:spPr bwMode="auto">
        <a:xfrm>
          <a:off x="9525" y="60007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twoCellAnchor>
  <xdr:twoCellAnchor editAs="oneCell">
    <xdr:from>
      <xdr:col>0</xdr:col>
      <xdr:colOff>9525</xdr:colOff>
      <xdr:row>3</xdr:row>
      <xdr:rowOff>9525</xdr:rowOff>
    </xdr:from>
    <xdr:to>
      <xdr:col>5</xdr:col>
      <xdr:colOff>9525</xdr:colOff>
      <xdr:row>4</xdr:row>
      <xdr:rowOff>9525</xdr:rowOff>
    </xdr:to>
    <xdr:sp macro="" textlink="" fLocksText="0">
      <xdr:nvSpPr>
        <xdr:cNvPr id="5" name="Text Box 4">
          <a:extLst>
            <a:ext uri="{FF2B5EF4-FFF2-40B4-BE49-F238E27FC236}">
              <a16:creationId xmlns:a16="http://schemas.microsoft.com/office/drawing/2014/main" id="{FA948436-09C4-47C1-BE90-EA1C2B8CAD86}"/>
            </a:ext>
          </a:extLst>
        </xdr:cNvPr>
        <xdr:cNvSpPr txBox="1">
          <a:spLocks noChangeArrowheads="1"/>
        </xdr:cNvSpPr>
      </xdr:nvSpPr>
      <xdr:spPr bwMode="auto">
        <a:xfrm>
          <a:off x="9525" y="1295400"/>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twoCellAnchor>
  <xdr:twoCellAnchor editAs="oneCell">
    <xdr:from>
      <xdr:col>0</xdr:col>
      <xdr:colOff>9525</xdr:colOff>
      <xdr:row>4</xdr:row>
      <xdr:rowOff>9525</xdr:rowOff>
    </xdr:from>
    <xdr:to>
      <xdr:col>5</xdr:col>
      <xdr:colOff>9525</xdr:colOff>
      <xdr:row>5</xdr:row>
      <xdr:rowOff>9525</xdr:rowOff>
    </xdr:to>
    <xdr:sp macro="" textlink="" fLocksText="0">
      <xdr:nvSpPr>
        <xdr:cNvPr id="6" name="Text Box 5">
          <a:extLst>
            <a:ext uri="{FF2B5EF4-FFF2-40B4-BE49-F238E27FC236}">
              <a16:creationId xmlns:a16="http://schemas.microsoft.com/office/drawing/2014/main" id="{783EBBCC-1CA1-41CF-A229-D61F156C1FDA}"/>
            </a:ext>
          </a:extLst>
        </xdr:cNvPr>
        <xdr:cNvSpPr txBox="1">
          <a:spLocks noChangeArrowheads="1"/>
        </xdr:cNvSpPr>
      </xdr:nvSpPr>
      <xdr:spPr bwMode="auto">
        <a:xfrm>
          <a:off x="9525" y="17621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2 năm 2025 / Quarter 2 of 2025</a:t>
          </a:r>
        </a:p>
      </xdr:txBody>
    </xdr:sp>
    <xdr:clientData/>
  </xdr:twoCellAnchor>
  <xdr:twoCellAnchor editAs="oneCell">
    <xdr:from>
      <xdr:col>0</xdr:col>
      <xdr:colOff>9525</xdr:colOff>
      <xdr:row>5</xdr:row>
      <xdr:rowOff>9525</xdr:rowOff>
    </xdr:from>
    <xdr:to>
      <xdr:col>1</xdr:col>
      <xdr:colOff>9525</xdr:colOff>
      <xdr:row>6</xdr:row>
      <xdr:rowOff>9525</xdr:rowOff>
    </xdr:to>
    <xdr:sp macro="" textlink="" fLocksText="0">
      <xdr:nvSpPr>
        <xdr:cNvPr id="7" name="Text Box 6">
          <a:extLst>
            <a:ext uri="{FF2B5EF4-FFF2-40B4-BE49-F238E27FC236}">
              <a16:creationId xmlns:a16="http://schemas.microsoft.com/office/drawing/2014/main" id="{F2364460-C261-4E12-99BE-D10E9B6EA2B4}"/>
            </a:ext>
          </a:extLst>
        </xdr:cNvPr>
        <xdr:cNvSpPr txBox="1">
          <a:spLocks noChangeArrowheads="1"/>
        </xdr:cNvSpPr>
      </xdr:nvSpPr>
      <xdr:spPr bwMode="auto">
        <a:xfrm>
          <a:off x="9525" y="20478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twoCellAnchor>
  <xdr:twoCellAnchor editAs="oneCell">
    <xdr:from>
      <xdr:col>1</xdr:col>
      <xdr:colOff>9525</xdr:colOff>
      <xdr:row>5</xdr:row>
      <xdr:rowOff>9525</xdr:rowOff>
    </xdr:from>
    <xdr:to>
      <xdr:col>1</xdr:col>
      <xdr:colOff>1771650</xdr:colOff>
      <xdr:row>6</xdr:row>
      <xdr:rowOff>9525</xdr:rowOff>
    </xdr:to>
    <xdr:sp macro="" textlink="" fLocksText="0">
      <xdr:nvSpPr>
        <xdr:cNvPr id="8" name="Text Box 7">
          <a:extLst>
            <a:ext uri="{FF2B5EF4-FFF2-40B4-BE49-F238E27FC236}">
              <a16:creationId xmlns:a16="http://schemas.microsoft.com/office/drawing/2014/main" id="{79B1AA70-6091-4949-B6CF-075071540FD9}"/>
            </a:ext>
          </a:extLst>
        </xdr:cNvPr>
        <xdr:cNvSpPr txBox="1">
          <a:spLocks noChangeArrowheads="1"/>
        </xdr:cNvSpPr>
      </xdr:nvSpPr>
      <xdr:spPr bwMode="auto">
        <a:xfrm>
          <a:off x="390525" y="20478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twoCellAnchor>
  <xdr:twoCellAnchor editAs="oneCell">
    <xdr:from>
      <xdr:col>1</xdr:col>
      <xdr:colOff>1771650</xdr:colOff>
      <xdr:row>5</xdr:row>
      <xdr:rowOff>9525</xdr:rowOff>
    </xdr:from>
    <xdr:to>
      <xdr:col>5</xdr:col>
      <xdr:colOff>9525</xdr:colOff>
      <xdr:row>6</xdr:row>
      <xdr:rowOff>9525</xdr:rowOff>
    </xdr:to>
    <xdr:sp macro="" textlink="" fLocksText="0">
      <xdr:nvSpPr>
        <xdr:cNvPr id="9" name="Text Box 8">
          <a:extLst>
            <a:ext uri="{FF2B5EF4-FFF2-40B4-BE49-F238E27FC236}">
              <a16:creationId xmlns:a16="http://schemas.microsoft.com/office/drawing/2014/main" id="{D508284E-1654-48D0-A253-4EC0969F3326}"/>
            </a:ext>
          </a:extLst>
        </xdr:cNvPr>
        <xdr:cNvSpPr txBox="1">
          <a:spLocks noChangeArrowheads="1"/>
        </xdr:cNvSpPr>
      </xdr:nvSpPr>
      <xdr:spPr bwMode="auto">
        <a:xfrm>
          <a:off x="2152650" y="20478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twoCellAnchor>
  <xdr:twoCellAnchor editAs="oneCell">
    <xdr:from>
      <xdr:col>1</xdr:col>
      <xdr:colOff>9525</xdr:colOff>
      <xdr:row>6</xdr:row>
      <xdr:rowOff>9525</xdr:rowOff>
    </xdr:from>
    <xdr:to>
      <xdr:col>1</xdr:col>
      <xdr:colOff>1771650</xdr:colOff>
      <xdr:row>7</xdr:row>
      <xdr:rowOff>9525</xdr:rowOff>
    </xdr:to>
    <xdr:sp macro="" textlink="" fLocksText="0">
      <xdr:nvSpPr>
        <xdr:cNvPr id="10" name="Text Box 9">
          <a:extLst>
            <a:ext uri="{FF2B5EF4-FFF2-40B4-BE49-F238E27FC236}">
              <a16:creationId xmlns:a16="http://schemas.microsoft.com/office/drawing/2014/main" id="{17D1054B-042B-4844-AE4D-02B78FC687B2}"/>
            </a:ext>
          </a:extLst>
        </xdr:cNvPr>
        <xdr:cNvSpPr txBox="1">
          <a:spLocks noChangeArrowheads="1"/>
        </xdr:cNvSpPr>
      </xdr:nvSpPr>
      <xdr:spPr bwMode="auto">
        <a:xfrm>
          <a:off x="390525" y="22479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twoCellAnchor>
  <xdr:twoCellAnchor editAs="oneCell">
    <xdr:from>
      <xdr:col>1</xdr:col>
      <xdr:colOff>1771650</xdr:colOff>
      <xdr:row>6</xdr:row>
      <xdr:rowOff>9525</xdr:rowOff>
    </xdr:from>
    <xdr:to>
      <xdr:col>5</xdr:col>
      <xdr:colOff>9525</xdr:colOff>
      <xdr:row>7</xdr:row>
      <xdr:rowOff>9525</xdr:rowOff>
    </xdr:to>
    <xdr:sp macro="" textlink="" fLocksText="0">
      <xdr:nvSpPr>
        <xdr:cNvPr id="11" name="Text Box 10">
          <a:extLst>
            <a:ext uri="{FF2B5EF4-FFF2-40B4-BE49-F238E27FC236}">
              <a16:creationId xmlns:a16="http://schemas.microsoft.com/office/drawing/2014/main" id="{26480150-59D5-4A71-87D7-09CCF46D8AD5}"/>
            </a:ext>
          </a:extLst>
        </xdr:cNvPr>
        <xdr:cNvSpPr txBox="1">
          <a:spLocks noChangeArrowheads="1"/>
        </xdr:cNvSpPr>
      </xdr:nvSpPr>
      <xdr:spPr bwMode="auto">
        <a:xfrm>
          <a:off x="2152650" y="22479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twoCellAnchor>
  <xdr:twoCellAnchor editAs="oneCell">
    <xdr:from>
      <xdr:col>0</xdr:col>
      <xdr:colOff>9525</xdr:colOff>
      <xdr:row>7</xdr:row>
      <xdr:rowOff>9525</xdr:rowOff>
    </xdr:from>
    <xdr:to>
      <xdr:col>1</xdr:col>
      <xdr:colOff>9525</xdr:colOff>
      <xdr:row>8</xdr:row>
      <xdr:rowOff>9525</xdr:rowOff>
    </xdr:to>
    <xdr:sp macro="" textlink="" fLocksText="0">
      <xdr:nvSpPr>
        <xdr:cNvPr id="12" name="Text Box 11">
          <a:extLst>
            <a:ext uri="{FF2B5EF4-FFF2-40B4-BE49-F238E27FC236}">
              <a16:creationId xmlns:a16="http://schemas.microsoft.com/office/drawing/2014/main" id="{9E66FB26-DB59-4D69-BCAE-D0795C155436}"/>
            </a:ext>
          </a:extLst>
        </xdr:cNvPr>
        <xdr:cNvSpPr txBox="1">
          <a:spLocks noChangeArrowheads="1"/>
        </xdr:cNvSpPr>
      </xdr:nvSpPr>
      <xdr:spPr bwMode="auto">
        <a:xfrm>
          <a:off x="9525" y="24479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twoCellAnchor>
  <xdr:twoCellAnchor editAs="oneCell">
    <xdr:from>
      <xdr:col>1</xdr:col>
      <xdr:colOff>9525</xdr:colOff>
      <xdr:row>7</xdr:row>
      <xdr:rowOff>9525</xdr:rowOff>
    </xdr:from>
    <xdr:to>
      <xdr:col>1</xdr:col>
      <xdr:colOff>1771650</xdr:colOff>
      <xdr:row>8</xdr:row>
      <xdr:rowOff>9525</xdr:rowOff>
    </xdr:to>
    <xdr:sp macro="" textlink="" fLocksText="0">
      <xdr:nvSpPr>
        <xdr:cNvPr id="13" name="Text Box 12">
          <a:extLst>
            <a:ext uri="{FF2B5EF4-FFF2-40B4-BE49-F238E27FC236}">
              <a16:creationId xmlns:a16="http://schemas.microsoft.com/office/drawing/2014/main" id="{D79D9B65-F05E-4F85-83E8-6AE6B13086EC}"/>
            </a:ext>
          </a:extLst>
        </xdr:cNvPr>
        <xdr:cNvSpPr txBox="1">
          <a:spLocks noChangeArrowheads="1"/>
        </xdr:cNvSpPr>
      </xdr:nvSpPr>
      <xdr:spPr bwMode="auto">
        <a:xfrm>
          <a:off x="390525" y="24479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1771650</xdr:colOff>
      <xdr:row>7</xdr:row>
      <xdr:rowOff>9525</xdr:rowOff>
    </xdr:from>
    <xdr:to>
      <xdr:col>5</xdr:col>
      <xdr:colOff>9525</xdr:colOff>
      <xdr:row>8</xdr:row>
      <xdr:rowOff>9525</xdr:rowOff>
    </xdr:to>
    <xdr:sp macro="" textlink="" fLocksText="0">
      <xdr:nvSpPr>
        <xdr:cNvPr id="14" name="Text Box 13">
          <a:extLst>
            <a:ext uri="{FF2B5EF4-FFF2-40B4-BE49-F238E27FC236}">
              <a16:creationId xmlns:a16="http://schemas.microsoft.com/office/drawing/2014/main" id="{34B4144C-2DAF-4020-9F12-CB04EBDEF392}"/>
            </a:ext>
          </a:extLst>
        </xdr:cNvPr>
        <xdr:cNvSpPr txBox="1">
          <a:spLocks noChangeArrowheads="1"/>
        </xdr:cNvSpPr>
      </xdr:nvSpPr>
      <xdr:spPr bwMode="auto">
        <a:xfrm>
          <a:off x="2152650" y="24479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1</xdr:col>
      <xdr:colOff>9525</xdr:colOff>
      <xdr:row>8</xdr:row>
      <xdr:rowOff>9525</xdr:rowOff>
    </xdr:from>
    <xdr:to>
      <xdr:col>1</xdr:col>
      <xdr:colOff>1771650</xdr:colOff>
      <xdr:row>9</xdr:row>
      <xdr:rowOff>9525</xdr:rowOff>
    </xdr:to>
    <xdr:sp macro="" textlink="" fLocksText="0">
      <xdr:nvSpPr>
        <xdr:cNvPr id="15" name="Text Box 14">
          <a:extLst>
            <a:ext uri="{FF2B5EF4-FFF2-40B4-BE49-F238E27FC236}">
              <a16:creationId xmlns:a16="http://schemas.microsoft.com/office/drawing/2014/main" id="{D6E20283-91A1-4C65-9AF5-75B4A7D58388}"/>
            </a:ext>
          </a:extLst>
        </xdr:cNvPr>
        <xdr:cNvSpPr txBox="1">
          <a:spLocks noChangeArrowheads="1"/>
        </xdr:cNvSpPr>
      </xdr:nvSpPr>
      <xdr:spPr bwMode="auto">
        <a:xfrm>
          <a:off x="390525" y="26479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1771650</xdr:colOff>
      <xdr:row>8</xdr:row>
      <xdr:rowOff>9525</xdr:rowOff>
    </xdr:from>
    <xdr:to>
      <xdr:col>5</xdr:col>
      <xdr:colOff>9525</xdr:colOff>
      <xdr:row>9</xdr:row>
      <xdr:rowOff>9525</xdr:rowOff>
    </xdr:to>
    <xdr:sp macro="" textlink="" fLocksText="0">
      <xdr:nvSpPr>
        <xdr:cNvPr id="16" name="Text Box 15">
          <a:extLst>
            <a:ext uri="{FF2B5EF4-FFF2-40B4-BE49-F238E27FC236}">
              <a16:creationId xmlns:a16="http://schemas.microsoft.com/office/drawing/2014/main" id="{669B6083-2AD6-4DD3-B04D-693810F0ED4A}"/>
            </a:ext>
          </a:extLst>
        </xdr:cNvPr>
        <xdr:cNvSpPr txBox="1">
          <a:spLocks noChangeArrowheads="1"/>
        </xdr:cNvSpPr>
      </xdr:nvSpPr>
      <xdr:spPr bwMode="auto">
        <a:xfrm>
          <a:off x="2152650" y="26479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9</xdr:row>
      <xdr:rowOff>9525</xdr:rowOff>
    </xdr:from>
    <xdr:to>
      <xdr:col>1</xdr:col>
      <xdr:colOff>9525</xdr:colOff>
      <xdr:row>10</xdr:row>
      <xdr:rowOff>9525</xdr:rowOff>
    </xdr:to>
    <xdr:sp macro="" textlink="" fLocksText="0">
      <xdr:nvSpPr>
        <xdr:cNvPr id="17" name="Text Box 16">
          <a:extLst>
            <a:ext uri="{FF2B5EF4-FFF2-40B4-BE49-F238E27FC236}">
              <a16:creationId xmlns:a16="http://schemas.microsoft.com/office/drawing/2014/main" id="{C5EFBFD1-34AA-40A7-BBF7-09EA3DFF510F}"/>
            </a:ext>
          </a:extLst>
        </xdr:cNvPr>
        <xdr:cNvSpPr txBox="1">
          <a:spLocks noChangeArrowheads="1"/>
        </xdr:cNvSpPr>
      </xdr:nvSpPr>
      <xdr:spPr bwMode="auto">
        <a:xfrm>
          <a:off x="9525" y="284797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twoCellAnchor>
  <xdr:twoCellAnchor editAs="oneCell">
    <xdr:from>
      <xdr:col>1</xdr:col>
      <xdr:colOff>9525</xdr:colOff>
      <xdr:row>9</xdr:row>
      <xdr:rowOff>9525</xdr:rowOff>
    </xdr:from>
    <xdr:to>
      <xdr:col>1</xdr:col>
      <xdr:colOff>1771650</xdr:colOff>
      <xdr:row>10</xdr:row>
      <xdr:rowOff>9525</xdr:rowOff>
    </xdr:to>
    <xdr:sp macro="" textlink="" fLocksText="0">
      <xdr:nvSpPr>
        <xdr:cNvPr id="18" name="Text Box 17">
          <a:extLst>
            <a:ext uri="{FF2B5EF4-FFF2-40B4-BE49-F238E27FC236}">
              <a16:creationId xmlns:a16="http://schemas.microsoft.com/office/drawing/2014/main" id="{9AB8A09A-05C8-41D9-9776-801EB48EC1E1}"/>
            </a:ext>
          </a:extLst>
        </xdr:cNvPr>
        <xdr:cNvSpPr txBox="1">
          <a:spLocks noChangeArrowheads="1"/>
        </xdr:cNvSpPr>
      </xdr:nvSpPr>
      <xdr:spPr bwMode="auto">
        <a:xfrm>
          <a:off x="390525" y="284797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twoCellAnchor>
  <xdr:twoCellAnchor editAs="oneCell">
    <xdr:from>
      <xdr:col>1</xdr:col>
      <xdr:colOff>1771650</xdr:colOff>
      <xdr:row>9</xdr:row>
      <xdr:rowOff>9525</xdr:rowOff>
    </xdr:from>
    <xdr:to>
      <xdr:col>5</xdr:col>
      <xdr:colOff>9525</xdr:colOff>
      <xdr:row>10</xdr:row>
      <xdr:rowOff>9525</xdr:rowOff>
    </xdr:to>
    <xdr:sp macro="" textlink="" fLocksText="0">
      <xdr:nvSpPr>
        <xdr:cNvPr id="19" name="Text Box 18">
          <a:extLst>
            <a:ext uri="{FF2B5EF4-FFF2-40B4-BE49-F238E27FC236}">
              <a16:creationId xmlns:a16="http://schemas.microsoft.com/office/drawing/2014/main" id="{4013042C-CD39-4F57-B88E-D4EB537A853F}"/>
            </a:ext>
          </a:extLst>
        </xdr:cNvPr>
        <xdr:cNvSpPr txBox="1">
          <a:spLocks noChangeArrowheads="1"/>
        </xdr:cNvSpPr>
      </xdr:nvSpPr>
      <xdr:spPr bwMode="auto">
        <a:xfrm>
          <a:off x="2152650" y="284797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1</xdr:col>
      <xdr:colOff>9525</xdr:colOff>
      <xdr:row>10</xdr:row>
      <xdr:rowOff>9525</xdr:rowOff>
    </xdr:from>
    <xdr:to>
      <xdr:col>1</xdr:col>
      <xdr:colOff>1771650</xdr:colOff>
      <xdr:row>11</xdr:row>
      <xdr:rowOff>9525</xdr:rowOff>
    </xdr:to>
    <xdr:sp macro="" textlink="" fLocksText="0">
      <xdr:nvSpPr>
        <xdr:cNvPr id="20" name="Text Box 19">
          <a:extLst>
            <a:ext uri="{FF2B5EF4-FFF2-40B4-BE49-F238E27FC236}">
              <a16:creationId xmlns:a16="http://schemas.microsoft.com/office/drawing/2014/main" id="{4FC95C59-33F2-41F6-854B-B05916BB0057}"/>
            </a:ext>
          </a:extLst>
        </xdr:cNvPr>
        <xdr:cNvSpPr txBox="1">
          <a:spLocks noChangeArrowheads="1"/>
        </xdr:cNvSpPr>
      </xdr:nvSpPr>
      <xdr:spPr bwMode="auto">
        <a:xfrm>
          <a:off x="390525" y="304800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twoCellAnchor>
  <xdr:twoCellAnchor editAs="oneCell">
    <xdr:from>
      <xdr:col>1</xdr:col>
      <xdr:colOff>1771650</xdr:colOff>
      <xdr:row>10</xdr:row>
      <xdr:rowOff>9525</xdr:rowOff>
    </xdr:from>
    <xdr:to>
      <xdr:col>5</xdr:col>
      <xdr:colOff>9525</xdr:colOff>
      <xdr:row>11</xdr:row>
      <xdr:rowOff>9525</xdr:rowOff>
    </xdr:to>
    <xdr:sp macro="" textlink="" fLocksText="0">
      <xdr:nvSpPr>
        <xdr:cNvPr id="21" name="Text Box 20">
          <a:extLst>
            <a:ext uri="{FF2B5EF4-FFF2-40B4-BE49-F238E27FC236}">
              <a16:creationId xmlns:a16="http://schemas.microsoft.com/office/drawing/2014/main" id="{82D6EC69-CF08-4FC3-ADBD-D3FE6CF12E37}"/>
            </a:ext>
          </a:extLst>
        </xdr:cNvPr>
        <xdr:cNvSpPr txBox="1">
          <a:spLocks noChangeArrowheads="1"/>
        </xdr:cNvSpPr>
      </xdr:nvSpPr>
      <xdr:spPr bwMode="auto">
        <a:xfrm>
          <a:off x="2152650" y="304800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11</xdr:row>
      <xdr:rowOff>9525</xdr:rowOff>
    </xdr:from>
    <xdr:to>
      <xdr:col>1</xdr:col>
      <xdr:colOff>9525</xdr:colOff>
      <xdr:row>12</xdr:row>
      <xdr:rowOff>9525</xdr:rowOff>
    </xdr:to>
    <xdr:sp macro="" textlink="" fLocksText="0">
      <xdr:nvSpPr>
        <xdr:cNvPr id="22" name="Text Box 21">
          <a:extLst>
            <a:ext uri="{FF2B5EF4-FFF2-40B4-BE49-F238E27FC236}">
              <a16:creationId xmlns:a16="http://schemas.microsoft.com/office/drawing/2014/main" id="{C857C2B3-4E6C-4F18-8F77-587790E1765B}"/>
            </a:ext>
          </a:extLst>
        </xdr:cNvPr>
        <xdr:cNvSpPr txBox="1">
          <a:spLocks noChangeArrowheads="1"/>
        </xdr:cNvSpPr>
      </xdr:nvSpPr>
      <xdr:spPr bwMode="auto">
        <a:xfrm>
          <a:off x="9525" y="3248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twoCellAnchor>
  <xdr:twoCellAnchor editAs="oneCell">
    <xdr:from>
      <xdr:col>1</xdr:col>
      <xdr:colOff>9525</xdr:colOff>
      <xdr:row>11</xdr:row>
      <xdr:rowOff>9525</xdr:rowOff>
    </xdr:from>
    <xdr:to>
      <xdr:col>1</xdr:col>
      <xdr:colOff>1771650</xdr:colOff>
      <xdr:row>12</xdr:row>
      <xdr:rowOff>9525</xdr:rowOff>
    </xdr:to>
    <xdr:sp macro="" textlink="" fLocksText="0">
      <xdr:nvSpPr>
        <xdr:cNvPr id="23" name="Text Box 22">
          <a:extLst>
            <a:ext uri="{FF2B5EF4-FFF2-40B4-BE49-F238E27FC236}">
              <a16:creationId xmlns:a16="http://schemas.microsoft.com/office/drawing/2014/main" id="{F1CBC6C2-0830-41F8-A1F2-F5754D77FA66}"/>
            </a:ext>
          </a:extLst>
        </xdr:cNvPr>
        <xdr:cNvSpPr txBox="1">
          <a:spLocks noChangeArrowheads="1"/>
        </xdr:cNvSpPr>
      </xdr:nvSpPr>
      <xdr:spPr bwMode="auto">
        <a:xfrm>
          <a:off x="390525" y="3248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1771650</xdr:colOff>
      <xdr:row>11</xdr:row>
      <xdr:rowOff>9525</xdr:rowOff>
    </xdr:from>
    <xdr:to>
      <xdr:col>5</xdr:col>
      <xdr:colOff>9525</xdr:colOff>
      <xdr:row>12</xdr:row>
      <xdr:rowOff>9525</xdr:rowOff>
    </xdr:to>
    <xdr:sp macro="" textlink="" fLocksText="0">
      <xdr:nvSpPr>
        <xdr:cNvPr id="24" name="Text Box 23">
          <a:extLst>
            <a:ext uri="{FF2B5EF4-FFF2-40B4-BE49-F238E27FC236}">
              <a16:creationId xmlns:a16="http://schemas.microsoft.com/office/drawing/2014/main" id="{3A498863-270B-4246-BB8B-4551AACC7CB9}"/>
            </a:ext>
          </a:extLst>
        </xdr:cNvPr>
        <xdr:cNvSpPr txBox="1">
          <a:spLocks noChangeArrowheads="1"/>
        </xdr:cNvSpPr>
      </xdr:nvSpPr>
      <xdr:spPr bwMode="auto">
        <a:xfrm>
          <a:off x="2152650" y="3248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17/07/2025</a:t>
          </a:r>
        </a:p>
      </xdr:txBody>
    </xdr:sp>
    <xdr:clientData/>
  </xdr:twoCellAnchor>
  <xdr:twoCellAnchor editAs="oneCell">
    <xdr:from>
      <xdr:col>1</xdr:col>
      <xdr:colOff>9525</xdr:colOff>
      <xdr:row>12</xdr:row>
      <xdr:rowOff>9525</xdr:rowOff>
    </xdr:from>
    <xdr:to>
      <xdr:col>1</xdr:col>
      <xdr:colOff>1771650</xdr:colOff>
      <xdr:row>13</xdr:row>
      <xdr:rowOff>9525</xdr:rowOff>
    </xdr:to>
    <xdr:sp macro="" textlink="" fLocksText="0">
      <xdr:nvSpPr>
        <xdr:cNvPr id="25" name="Text Box 24">
          <a:extLst>
            <a:ext uri="{FF2B5EF4-FFF2-40B4-BE49-F238E27FC236}">
              <a16:creationId xmlns:a16="http://schemas.microsoft.com/office/drawing/2014/main" id="{71C75F16-26D9-451D-9CFA-1AC3BC38078B}"/>
            </a:ext>
          </a:extLst>
        </xdr:cNvPr>
        <xdr:cNvSpPr txBox="1">
          <a:spLocks noChangeArrowheads="1"/>
        </xdr:cNvSpPr>
      </xdr:nvSpPr>
      <xdr:spPr bwMode="auto">
        <a:xfrm>
          <a:off x="390525" y="3448050"/>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twoCellAnchor>
  <xdr:twoCellAnchor editAs="oneCell">
    <xdr:from>
      <xdr:col>1</xdr:col>
      <xdr:colOff>1771650</xdr:colOff>
      <xdr:row>12</xdr:row>
      <xdr:rowOff>9525</xdr:rowOff>
    </xdr:from>
    <xdr:to>
      <xdr:col>5</xdr:col>
      <xdr:colOff>9525</xdr:colOff>
      <xdr:row>13</xdr:row>
      <xdr:rowOff>9525</xdr:rowOff>
    </xdr:to>
    <xdr:sp macro="" textlink="" fLocksText="0">
      <xdr:nvSpPr>
        <xdr:cNvPr id="26" name="Text Box 25">
          <a:extLst>
            <a:ext uri="{FF2B5EF4-FFF2-40B4-BE49-F238E27FC236}">
              <a16:creationId xmlns:a16="http://schemas.microsoft.com/office/drawing/2014/main" id="{BE1BA287-E9C6-4303-A0C7-2575900C2EB7}"/>
            </a:ext>
          </a:extLst>
        </xdr:cNvPr>
        <xdr:cNvSpPr txBox="1">
          <a:spLocks noChangeArrowheads="1"/>
        </xdr:cNvSpPr>
      </xdr:nvSpPr>
      <xdr:spPr bwMode="auto">
        <a:xfrm>
          <a:off x="2152650" y="34480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17 Jul 2025</a:t>
          </a:r>
        </a:p>
      </xdr:txBody>
    </xdr:sp>
    <xdr:clientData/>
  </xdr:twoCellAnchor>
  <xdr:twoCellAnchor editAs="oneCell">
    <xdr:from>
      <xdr:col>0</xdr:col>
      <xdr:colOff>9525</xdr:colOff>
      <xdr:row>14</xdr:row>
      <xdr:rowOff>9525</xdr:rowOff>
    </xdr:from>
    <xdr:to>
      <xdr:col>5</xdr:col>
      <xdr:colOff>9525</xdr:colOff>
      <xdr:row>15</xdr:row>
      <xdr:rowOff>9525</xdr:rowOff>
    </xdr:to>
    <xdr:sp macro="" textlink="" fLocksText="0">
      <xdr:nvSpPr>
        <xdr:cNvPr id="27" name="Text Box 26">
          <a:extLst>
            <a:ext uri="{FF2B5EF4-FFF2-40B4-BE49-F238E27FC236}">
              <a16:creationId xmlns:a16="http://schemas.microsoft.com/office/drawing/2014/main" id="{8C769EDE-3700-4085-9F19-FBCB003A90D8}"/>
            </a:ext>
          </a:extLst>
        </xdr:cNvPr>
        <xdr:cNvSpPr txBox="1">
          <a:spLocks noChangeArrowheads="1"/>
        </xdr:cNvSpPr>
      </xdr:nvSpPr>
      <xdr:spPr bwMode="auto">
        <a:xfrm>
          <a:off x="9525" y="3829050"/>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twoCellAnchor>
  <xdr:twoCellAnchor editAs="oneCell">
    <xdr:from>
      <xdr:col>0</xdr:col>
      <xdr:colOff>9525</xdr:colOff>
      <xdr:row>15</xdr:row>
      <xdr:rowOff>9525</xdr:rowOff>
    </xdr:from>
    <xdr:to>
      <xdr:col>5</xdr:col>
      <xdr:colOff>9525</xdr:colOff>
      <xdr:row>16</xdr:row>
      <xdr:rowOff>9525</xdr:rowOff>
    </xdr:to>
    <xdr:sp macro="" textlink="" fLocksText="0">
      <xdr:nvSpPr>
        <xdr:cNvPr id="28" name="Text Box 27">
          <a:extLst>
            <a:ext uri="{FF2B5EF4-FFF2-40B4-BE49-F238E27FC236}">
              <a16:creationId xmlns:a16="http://schemas.microsoft.com/office/drawing/2014/main" id="{91DCD426-F4B2-4DF9-8495-52F586DD92BB}"/>
            </a:ext>
          </a:extLst>
        </xdr:cNvPr>
        <xdr:cNvSpPr txBox="1">
          <a:spLocks noChangeArrowheads="1"/>
        </xdr:cNvSpPr>
      </xdr:nvSpPr>
      <xdr:spPr bwMode="auto">
        <a:xfrm>
          <a:off x="9525" y="41624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twoCellAnchor>
  <xdr:twoCellAnchor editAs="oneCell">
    <xdr:from>
      <xdr:col>1</xdr:col>
      <xdr:colOff>1771650</xdr:colOff>
      <xdr:row>16</xdr:row>
      <xdr:rowOff>9525</xdr:rowOff>
    </xdr:from>
    <xdr:to>
      <xdr:col>5</xdr:col>
      <xdr:colOff>9525</xdr:colOff>
      <xdr:row>17</xdr:row>
      <xdr:rowOff>9525</xdr:rowOff>
    </xdr:to>
    <xdr:sp macro="" textlink="" fLocksText="0">
      <xdr:nvSpPr>
        <xdr:cNvPr id="29" name="Text Box 28">
          <a:extLst>
            <a:ext uri="{FF2B5EF4-FFF2-40B4-BE49-F238E27FC236}">
              <a16:creationId xmlns:a16="http://schemas.microsoft.com/office/drawing/2014/main" id="{80E24CF3-FFDA-4AF8-8276-FE8F649B6C9A}"/>
            </a:ext>
          </a:extLst>
        </xdr:cNvPr>
        <xdr:cNvSpPr txBox="1">
          <a:spLocks noChangeArrowheads="1"/>
        </xdr:cNvSpPr>
      </xdr:nvSpPr>
      <xdr:spPr bwMode="auto">
        <a:xfrm>
          <a:off x="2152650" y="4362450"/>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twoCellAnchor>
  <xdr:twoCellAnchor editAs="oneCell">
    <xdr:from>
      <xdr:col>0</xdr:col>
      <xdr:colOff>9525</xdr:colOff>
      <xdr:row>46</xdr:row>
      <xdr:rowOff>9525</xdr:rowOff>
    </xdr:from>
    <xdr:to>
      <xdr:col>5</xdr:col>
      <xdr:colOff>9525</xdr:colOff>
      <xdr:row>47</xdr:row>
      <xdr:rowOff>9524</xdr:rowOff>
    </xdr:to>
    <xdr:sp macro="" textlink="" fLocksText="0">
      <xdr:nvSpPr>
        <xdr:cNvPr id="30" name="Text Box 29">
          <a:extLst>
            <a:ext uri="{FF2B5EF4-FFF2-40B4-BE49-F238E27FC236}">
              <a16:creationId xmlns:a16="http://schemas.microsoft.com/office/drawing/2014/main" id="{E4AB75DF-C994-479A-B168-C401CDD72F67}"/>
            </a:ext>
          </a:extLst>
        </xdr:cNvPr>
        <xdr:cNvSpPr txBox="1">
          <a:spLocks noChangeArrowheads="1"/>
        </xdr:cNvSpPr>
      </xdr:nvSpPr>
      <xdr:spPr bwMode="auto">
        <a:xfrm>
          <a:off x="9525" y="2426017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twoCellAnchor>
  <xdr:twoCellAnchor editAs="oneCell">
    <xdr:from>
      <xdr:col>0</xdr:col>
      <xdr:colOff>9525</xdr:colOff>
      <xdr:row>47</xdr:row>
      <xdr:rowOff>9525</xdr:rowOff>
    </xdr:from>
    <xdr:to>
      <xdr:col>5</xdr:col>
      <xdr:colOff>9525</xdr:colOff>
      <xdr:row>48</xdr:row>
      <xdr:rowOff>9525</xdr:rowOff>
    </xdr:to>
    <xdr:sp macro="" textlink="" fLocksText="0">
      <xdr:nvSpPr>
        <xdr:cNvPr id="31" name="Text Box 30">
          <a:extLst>
            <a:ext uri="{FF2B5EF4-FFF2-40B4-BE49-F238E27FC236}">
              <a16:creationId xmlns:a16="http://schemas.microsoft.com/office/drawing/2014/main" id="{7C40BC8C-1E13-42C1-B7C7-8AE5AEDF2E98}"/>
            </a:ext>
          </a:extLst>
        </xdr:cNvPr>
        <xdr:cNvSpPr txBox="1">
          <a:spLocks noChangeArrowheads="1"/>
        </xdr:cNvSpPr>
      </xdr:nvSpPr>
      <xdr:spPr bwMode="auto">
        <a:xfrm>
          <a:off x="9525" y="244602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twoCellAnchor>
  <xdr:twoCellAnchor editAs="oneCell">
    <xdr:from>
      <xdr:col>0</xdr:col>
      <xdr:colOff>9525</xdr:colOff>
      <xdr:row>48</xdr:row>
      <xdr:rowOff>9525</xdr:rowOff>
    </xdr:from>
    <xdr:to>
      <xdr:col>5</xdr:col>
      <xdr:colOff>9525</xdr:colOff>
      <xdr:row>49</xdr:row>
      <xdr:rowOff>9525</xdr:rowOff>
    </xdr:to>
    <xdr:sp macro="" textlink="" fLocksText="0">
      <xdr:nvSpPr>
        <xdr:cNvPr id="32" name="Text Box 31">
          <a:extLst>
            <a:ext uri="{FF2B5EF4-FFF2-40B4-BE49-F238E27FC236}">
              <a16:creationId xmlns:a16="http://schemas.microsoft.com/office/drawing/2014/main" id="{AD4F28E0-A606-4EE0-8734-7CDAFA41CF94}"/>
            </a:ext>
          </a:extLst>
        </xdr:cNvPr>
        <xdr:cNvSpPr txBox="1">
          <a:spLocks noChangeArrowheads="1"/>
        </xdr:cNvSpPr>
      </xdr:nvSpPr>
      <xdr:spPr bwMode="auto">
        <a:xfrm>
          <a:off x="9525" y="25412700"/>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twoCellAnchor>
  <xdr:twoCellAnchor editAs="oneCell">
    <xdr:from>
      <xdr:col>0</xdr:col>
      <xdr:colOff>9525</xdr:colOff>
      <xdr:row>50</xdr:row>
      <xdr:rowOff>9525</xdr:rowOff>
    </xdr:from>
    <xdr:to>
      <xdr:col>2</xdr:col>
      <xdr:colOff>9525</xdr:colOff>
      <xdr:row>51</xdr:row>
      <xdr:rowOff>9525</xdr:rowOff>
    </xdr:to>
    <xdr:sp macro="" textlink="" fLocksText="0">
      <xdr:nvSpPr>
        <xdr:cNvPr id="33" name="Text Box 32">
          <a:extLst>
            <a:ext uri="{FF2B5EF4-FFF2-40B4-BE49-F238E27FC236}">
              <a16:creationId xmlns:a16="http://schemas.microsoft.com/office/drawing/2014/main" id="{3A020143-3910-425A-A1ED-AF981DADC8DD}"/>
            </a:ext>
          </a:extLst>
        </xdr:cNvPr>
        <xdr:cNvSpPr txBox="1">
          <a:spLocks noChangeArrowheads="1"/>
        </xdr:cNvSpPr>
      </xdr:nvSpPr>
      <xdr:spPr bwMode="auto">
        <a:xfrm>
          <a:off x="9525" y="2650807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twoCellAnchor>
  <xdr:twoCellAnchor editAs="oneCell">
    <xdr:from>
      <xdr:col>2</xdr:col>
      <xdr:colOff>9525</xdr:colOff>
      <xdr:row>50</xdr:row>
      <xdr:rowOff>9525</xdr:rowOff>
    </xdr:from>
    <xdr:to>
      <xdr:col>5</xdr:col>
      <xdr:colOff>9525</xdr:colOff>
      <xdr:row>51</xdr:row>
      <xdr:rowOff>9525</xdr:rowOff>
    </xdr:to>
    <xdr:sp macro="" textlink="" fLocksText="0">
      <xdr:nvSpPr>
        <xdr:cNvPr id="34" name="Text Box 33">
          <a:extLst>
            <a:ext uri="{FF2B5EF4-FFF2-40B4-BE49-F238E27FC236}">
              <a16:creationId xmlns:a16="http://schemas.microsoft.com/office/drawing/2014/main" id="{6FDA68CF-0E58-4682-9A30-48779FC3EADD}"/>
            </a:ext>
          </a:extLst>
        </xdr:cNvPr>
        <xdr:cNvSpPr txBox="1">
          <a:spLocks noChangeArrowheads="1"/>
        </xdr:cNvSpPr>
      </xdr:nvSpPr>
      <xdr:spPr bwMode="auto">
        <a:xfrm>
          <a:off x="3295650" y="2650807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twoCellAnchor>
  <xdr:twoCellAnchor editAs="oneCell">
    <xdr:from>
      <xdr:col>0</xdr:col>
      <xdr:colOff>9525</xdr:colOff>
      <xdr:row>51</xdr:row>
      <xdr:rowOff>9525</xdr:rowOff>
    </xdr:from>
    <xdr:to>
      <xdr:col>2</xdr:col>
      <xdr:colOff>9525</xdr:colOff>
      <xdr:row>52</xdr:row>
      <xdr:rowOff>9525</xdr:rowOff>
    </xdr:to>
    <xdr:sp macro="" textlink="" fLocksText="0">
      <xdr:nvSpPr>
        <xdr:cNvPr id="35" name="Text Box 34">
          <a:extLst>
            <a:ext uri="{FF2B5EF4-FFF2-40B4-BE49-F238E27FC236}">
              <a16:creationId xmlns:a16="http://schemas.microsoft.com/office/drawing/2014/main" id="{E19292C2-DEAD-4148-8879-D5C133A6F911}"/>
            </a:ext>
          </a:extLst>
        </xdr:cNvPr>
        <xdr:cNvSpPr txBox="1">
          <a:spLocks noChangeArrowheads="1"/>
        </xdr:cNvSpPr>
      </xdr:nvSpPr>
      <xdr:spPr bwMode="auto">
        <a:xfrm>
          <a:off x="9525" y="26689050"/>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twoCellAnchor>
  <xdr:twoCellAnchor editAs="oneCell">
    <xdr:from>
      <xdr:col>2</xdr:col>
      <xdr:colOff>9525</xdr:colOff>
      <xdr:row>51</xdr:row>
      <xdr:rowOff>9525</xdr:rowOff>
    </xdr:from>
    <xdr:to>
      <xdr:col>5</xdr:col>
      <xdr:colOff>9525</xdr:colOff>
      <xdr:row>52</xdr:row>
      <xdr:rowOff>9525</xdr:rowOff>
    </xdr:to>
    <xdr:sp macro="" textlink="" fLocksText="0">
      <xdr:nvSpPr>
        <xdr:cNvPr id="36" name="Text Box 35">
          <a:extLst>
            <a:ext uri="{FF2B5EF4-FFF2-40B4-BE49-F238E27FC236}">
              <a16:creationId xmlns:a16="http://schemas.microsoft.com/office/drawing/2014/main" id="{44BD9C2D-1F07-48A7-92B7-F91ED8483819}"/>
            </a:ext>
          </a:extLst>
        </xdr:cNvPr>
        <xdr:cNvSpPr txBox="1">
          <a:spLocks noChangeArrowheads="1"/>
        </xdr:cNvSpPr>
      </xdr:nvSpPr>
      <xdr:spPr bwMode="auto">
        <a:xfrm>
          <a:off x="3295650" y="26689050"/>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twoCellAnchor>
  <xdr:twoCellAnchor editAs="oneCell">
    <xdr:from>
      <xdr:col>0</xdr:col>
      <xdr:colOff>9525</xdr:colOff>
      <xdr:row>58</xdr:row>
      <xdr:rowOff>9525</xdr:rowOff>
    </xdr:from>
    <xdr:to>
      <xdr:col>2</xdr:col>
      <xdr:colOff>9525</xdr:colOff>
      <xdr:row>59</xdr:row>
      <xdr:rowOff>9524</xdr:rowOff>
    </xdr:to>
    <xdr:sp macro="" textlink="" fLocksText="0">
      <xdr:nvSpPr>
        <xdr:cNvPr id="37" name="Text Box 36">
          <a:extLst>
            <a:ext uri="{FF2B5EF4-FFF2-40B4-BE49-F238E27FC236}">
              <a16:creationId xmlns:a16="http://schemas.microsoft.com/office/drawing/2014/main" id="{C9D6CD83-2A29-4A4B-A5CF-D7B70BDA1247}"/>
            </a:ext>
          </a:extLst>
        </xdr:cNvPr>
        <xdr:cNvSpPr txBox="1">
          <a:spLocks noChangeArrowheads="1"/>
        </xdr:cNvSpPr>
      </xdr:nvSpPr>
      <xdr:spPr bwMode="auto">
        <a:xfrm>
          <a:off x="9525" y="28013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2</xdr:col>
      <xdr:colOff>9525</xdr:colOff>
      <xdr:row>58</xdr:row>
      <xdr:rowOff>9524</xdr:rowOff>
    </xdr:from>
    <xdr:to>
      <xdr:col>5</xdr:col>
      <xdr:colOff>9525</xdr:colOff>
      <xdr:row>59</xdr:row>
      <xdr:rowOff>182216</xdr:rowOff>
    </xdr:to>
    <xdr:sp macro="" textlink="" fLocksText="0">
      <xdr:nvSpPr>
        <xdr:cNvPr id="38" name="Text Box 37">
          <a:extLst>
            <a:ext uri="{FF2B5EF4-FFF2-40B4-BE49-F238E27FC236}">
              <a16:creationId xmlns:a16="http://schemas.microsoft.com/office/drawing/2014/main" id="{F10238DE-92CE-43CD-9C7C-A7AB34CE5747}"/>
            </a:ext>
          </a:extLst>
        </xdr:cNvPr>
        <xdr:cNvSpPr txBox="1">
          <a:spLocks noChangeArrowheads="1"/>
        </xdr:cNvSpPr>
      </xdr:nvSpPr>
      <xdr:spPr bwMode="auto">
        <a:xfrm>
          <a:off x="3297721" y="24625437"/>
          <a:ext cx="3246782"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8EA8B6FB-4A09-44F5-AADA-5A9476B580BB}"/>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13E972B7-5826-4B7E-964A-48AA85747646}"/>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F99E2059-C9F9-4367-B810-6001E82E0EEA}"/>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2 năm 2025 / Quarter 2 of 2025</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CA9056E1-E9A6-4512-B732-A11D3538E0B4}"/>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0501710D-1424-418C-A98A-1B8C963D6F02}"/>
            </a:ext>
          </a:extLst>
        </xdr:cNvPr>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694916A6-AB72-4944-92BC-BB8AAEB516FB}"/>
            </a:ext>
          </a:extLst>
        </xdr:cNvPr>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BF79D02F-87CA-4F9F-B68B-7F3320499DA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C979D1A2-622B-4D79-9AFD-595C4D2D5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057B2-5C30-4815-8950-C2D92A7BD809}">
  <sheetPr>
    <tabColor theme="1" tint="4.9989318521683403E-2"/>
    <outlinePr summaryBelow="0"/>
  </sheetPr>
  <dimension ref="A1:P85"/>
  <sheetViews>
    <sheetView showGridLines="0" showZeros="0" tabSelected="1" showOutlineSymbols="0" view="pageBreakPreview" zoomScale="115" zoomScaleNormal="100" zoomScaleSheetLayoutView="115" workbookViewId="0"/>
  </sheetViews>
  <sheetFormatPr defaultRowHeight="15" x14ac:dyDescent="0.25"/>
  <cols>
    <col min="1" max="1" width="32.7109375" style="3" customWidth="1"/>
    <col min="2" max="3" width="8.5703125" style="3" customWidth="1"/>
    <col min="4" max="4" width="15.140625" style="3" customWidth="1"/>
    <col min="5" max="5" width="16.42578125" style="3" customWidth="1"/>
    <col min="6" max="6" width="15.5703125" style="3" customWidth="1"/>
    <col min="7" max="7" width="17.7109375" style="3" customWidth="1"/>
    <col min="8" max="11" width="9.140625" style="3"/>
    <col min="12" max="12" width="12.28515625" style="3" bestFit="1" customWidth="1"/>
    <col min="13" max="14" width="9.140625" style="3"/>
    <col min="15" max="15" width="12.28515625" style="3" bestFit="1" customWidth="1"/>
    <col min="16" max="256" width="9.140625" style="3"/>
    <col min="257" max="257" width="32.7109375" style="3" customWidth="1"/>
    <col min="258" max="259" width="8.5703125" style="3" customWidth="1"/>
    <col min="260" max="260" width="15.140625" style="3" customWidth="1"/>
    <col min="261" max="261" width="16.42578125" style="3" customWidth="1"/>
    <col min="262" max="262" width="15.5703125" style="3" customWidth="1"/>
    <col min="263" max="263" width="17.7109375" style="3" customWidth="1"/>
    <col min="264" max="512" width="9.140625" style="3"/>
    <col min="513" max="513" width="32.7109375" style="3" customWidth="1"/>
    <col min="514" max="515" width="8.5703125" style="3" customWidth="1"/>
    <col min="516" max="516" width="15.140625" style="3" customWidth="1"/>
    <col min="517" max="517" width="16.42578125" style="3" customWidth="1"/>
    <col min="518" max="518" width="15.5703125" style="3" customWidth="1"/>
    <col min="519" max="519" width="17.7109375" style="3" customWidth="1"/>
    <col min="520" max="768" width="9.140625" style="3"/>
    <col min="769" max="769" width="32.7109375" style="3" customWidth="1"/>
    <col min="770" max="771" width="8.5703125" style="3" customWidth="1"/>
    <col min="772" max="772" width="15.140625" style="3" customWidth="1"/>
    <col min="773" max="773" width="16.42578125" style="3" customWidth="1"/>
    <col min="774" max="774" width="15.5703125" style="3" customWidth="1"/>
    <col min="775" max="775" width="17.7109375" style="3" customWidth="1"/>
    <col min="776" max="1024" width="9.140625" style="3"/>
    <col min="1025" max="1025" width="32.7109375" style="3" customWidth="1"/>
    <col min="1026" max="1027" width="8.5703125" style="3" customWidth="1"/>
    <col min="1028" max="1028" width="15.140625" style="3" customWidth="1"/>
    <col min="1029" max="1029" width="16.42578125" style="3" customWidth="1"/>
    <col min="1030" max="1030" width="15.5703125" style="3" customWidth="1"/>
    <col min="1031" max="1031" width="17.7109375" style="3" customWidth="1"/>
    <col min="1032" max="1280" width="9.140625" style="3"/>
    <col min="1281" max="1281" width="32.7109375" style="3" customWidth="1"/>
    <col min="1282" max="1283" width="8.5703125" style="3" customWidth="1"/>
    <col min="1284" max="1284" width="15.140625" style="3" customWidth="1"/>
    <col min="1285" max="1285" width="16.42578125" style="3" customWidth="1"/>
    <col min="1286" max="1286" width="15.5703125" style="3" customWidth="1"/>
    <col min="1287" max="1287" width="17.7109375" style="3" customWidth="1"/>
    <col min="1288" max="1536" width="9.140625" style="3"/>
    <col min="1537" max="1537" width="32.7109375" style="3" customWidth="1"/>
    <col min="1538" max="1539" width="8.5703125" style="3" customWidth="1"/>
    <col min="1540" max="1540" width="15.140625" style="3" customWidth="1"/>
    <col min="1541" max="1541" width="16.42578125" style="3" customWidth="1"/>
    <col min="1542" max="1542" width="15.5703125" style="3" customWidth="1"/>
    <col min="1543" max="1543" width="17.7109375" style="3" customWidth="1"/>
    <col min="1544" max="1792" width="9.140625" style="3"/>
    <col min="1793" max="1793" width="32.7109375" style="3" customWidth="1"/>
    <col min="1794" max="1795" width="8.5703125" style="3" customWidth="1"/>
    <col min="1796" max="1796" width="15.140625" style="3" customWidth="1"/>
    <col min="1797" max="1797" width="16.42578125" style="3" customWidth="1"/>
    <col min="1798" max="1798" width="15.5703125" style="3" customWidth="1"/>
    <col min="1799" max="1799" width="17.7109375" style="3" customWidth="1"/>
    <col min="1800" max="2048" width="9.140625" style="3"/>
    <col min="2049" max="2049" width="32.7109375" style="3" customWidth="1"/>
    <col min="2050" max="2051" width="8.5703125" style="3" customWidth="1"/>
    <col min="2052" max="2052" width="15.140625" style="3" customWidth="1"/>
    <col min="2053" max="2053" width="16.42578125" style="3" customWidth="1"/>
    <col min="2054" max="2054" width="15.5703125" style="3" customWidth="1"/>
    <col min="2055" max="2055" width="17.7109375" style="3" customWidth="1"/>
    <col min="2056" max="2304" width="9.140625" style="3"/>
    <col min="2305" max="2305" width="32.7109375" style="3" customWidth="1"/>
    <col min="2306" max="2307" width="8.5703125" style="3" customWidth="1"/>
    <col min="2308" max="2308" width="15.140625" style="3" customWidth="1"/>
    <col min="2309" max="2309" width="16.42578125" style="3" customWidth="1"/>
    <col min="2310" max="2310" width="15.5703125" style="3" customWidth="1"/>
    <col min="2311" max="2311" width="17.7109375" style="3" customWidth="1"/>
    <col min="2312" max="2560" width="9.140625" style="3"/>
    <col min="2561" max="2561" width="32.7109375" style="3" customWidth="1"/>
    <col min="2562" max="2563" width="8.5703125" style="3" customWidth="1"/>
    <col min="2564" max="2564" width="15.140625" style="3" customWidth="1"/>
    <col min="2565" max="2565" width="16.42578125" style="3" customWidth="1"/>
    <col min="2566" max="2566" width="15.5703125" style="3" customWidth="1"/>
    <col min="2567" max="2567" width="17.7109375" style="3" customWidth="1"/>
    <col min="2568" max="2816" width="9.140625" style="3"/>
    <col min="2817" max="2817" width="32.7109375" style="3" customWidth="1"/>
    <col min="2818" max="2819" width="8.5703125" style="3" customWidth="1"/>
    <col min="2820" max="2820" width="15.140625" style="3" customWidth="1"/>
    <col min="2821" max="2821" width="16.42578125" style="3" customWidth="1"/>
    <col min="2822" max="2822" width="15.5703125" style="3" customWidth="1"/>
    <col min="2823" max="2823" width="17.7109375" style="3" customWidth="1"/>
    <col min="2824" max="3072" width="9.140625" style="3"/>
    <col min="3073" max="3073" width="32.7109375" style="3" customWidth="1"/>
    <col min="3074" max="3075" width="8.5703125" style="3" customWidth="1"/>
    <col min="3076" max="3076" width="15.140625" style="3" customWidth="1"/>
    <col min="3077" max="3077" width="16.42578125" style="3" customWidth="1"/>
    <col min="3078" max="3078" width="15.5703125" style="3" customWidth="1"/>
    <col min="3079" max="3079" width="17.7109375" style="3" customWidth="1"/>
    <col min="3080" max="3328" width="9.140625" style="3"/>
    <col min="3329" max="3329" width="32.7109375" style="3" customWidth="1"/>
    <col min="3330" max="3331" width="8.5703125" style="3" customWidth="1"/>
    <col min="3332" max="3332" width="15.140625" style="3" customWidth="1"/>
    <col min="3333" max="3333" width="16.42578125" style="3" customWidth="1"/>
    <col min="3334" max="3334" width="15.5703125" style="3" customWidth="1"/>
    <col min="3335" max="3335" width="17.7109375" style="3" customWidth="1"/>
    <col min="3336" max="3584" width="9.140625" style="3"/>
    <col min="3585" max="3585" width="32.7109375" style="3" customWidth="1"/>
    <col min="3586" max="3587" width="8.5703125" style="3" customWidth="1"/>
    <col min="3588" max="3588" width="15.140625" style="3" customWidth="1"/>
    <col min="3589" max="3589" width="16.42578125" style="3" customWidth="1"/>
    <col min="3590" max="3590" width="15.5703125" style="3" customWidth="1"/>
    <col min="3591" max="3591" width="17.7109375" style="3" customWidth="1"/>
    <col min="3592" max="3840" width="9.140625" style="3"/>
    <col min="3841" max="3841" width="32.7109375" style="3" customWidth="1"/>
    <col min="3842" max="3843" width="8.5703125" style="3" customWidth="1"/>
    <col min="3844" max="3844" width="15.140625" style="3" customWidth="1"/>
    <col min="3845" max="3845" width="16.42578125" style="3" customWidth="1"/>
    <col min="3846" max="3846" width="15.5703125" style="3" customWidth="1"/>
    <col min="3847" max="3847" width="17.7109375" style="3" customWidth="1"/>
    <col min="3848" max="4096" width="9.140625" style="3"/>
    <col min="4097" max="4097" width="32.7109375" style="3" customWidth="1"/>
    <col min="4098" max="4099" width="8.5703125" style="3" customWidth="1"/>
    <col min="4100" max="4100" width="15.140625" style="3" customWidth="1"/>
    <col min="4101" max="4101" width="16.42578125" style="3" customWidth="1"/>
    <col min="4102" max="4102" width="15.5703125" style="3" customWidth="1"/>
    <col min="4103" max="4103" width="17.7109375" style="3" customWidth="1"/>
    <col min="4104" max="4352" width="9.140625" style="3"/>
    <col min="4353" max="4353" width="32.7109375" style="3" customWidth="1"/>
    <col min="4354" max="4355" width="8.5703125" style="3" customWidth="1"/>
    <col min="4356" max="4356" width="15.140625" style="3" customWidth="1"/>
    <col min="4357" max="4357" width="16.42578125" style="3" customWidth="1"/>
    <col min="4358" max="4358" width="15.5703125" style="3" customWidth="1"/>
    <col min="4359" max="4359" width="17.7109375" style="3" customWidth="1"/>
    <col min="4360" max="4608" width="9.140625" style="3"/>
    <col min="4609" max="4609" width="32.7109375" style="3" customWidth="1"/>
    <col min="4610" max="4611" width="8.5703125" style="3" customWidth="1"/>
    <col min="4612" max="4612" width="15.140625" style="3" customWidth="1"/>
    <col min="4613" max="4613" width="16.42578125" style="3" customWidth="1"/>
    <col min="4614" max="4614" width="15.5703125" style="3" customWidth="1"/>
    <col min="4615" max="4615" width="17.7109375" style="3" customWidth="1"/>
    <col min="4616" max="4864" width="9.140625" style="3"/>
    <col min="4865" max="4865" width="32.7109375" style="3" customWidth="1"/>
    <col min="4866" max="4867" width="8.5703125" style="3" customWidth="1"/>
    <col min="4868" max="4868" width="15.140625" style="3" customWidth="1"/>
    <col min="4869" max="4869" width="16.42578125" style="3" customWidth="1"/>
    <col min="4870" max="4870" width="15.5703125" style="3" customWidth="1"/>
    <col min="4871" max="4871" width="17.7109375" style="3" customWidth="1"/>
    <col min="4872" max="5120" width="9.140625" style="3"/>
    <col min="5121" max="5121" width="32.7109375" style="3" customWidth="1"/>
    <col min="5122" max="5123" width="8.5703125" style="3" customWidth="1"/>
    <col min="5124" max="5124" width="15.140625" style="3" customWidth="1"/>
    <col min="5125" max="5125" width="16.42578125" style="3" customWidth="1"/>
    <col min="5126" max="5126" width="15.5703125" style="3" customWidth="1"/>
    <col min="5127" max="5127" width="17.7109375" style="3" customWidth="1"/>
    <col min="5128" max="5376" width="9.140625" style="3"/>
    <col min="5377" max="5377" width="32.7109375" style="3" customWidth="1"/>
    <col min="5378" max="5379" width="8.5703125" style="3" customWidth="1"/>
    <col min="5380" max="5380" width="15.140625" style="3" customWidth="1"/>
    <col min="5381" max="5381" width="16.42578125" style="3" customWidth="1"/>
    <col min="5382" max="5382" width="15.5703125" style="3" customWidth="1"/>
    <col min="5383" max="5383" width="17.7109375" style="3" customWidth="1"/>
    <col min="5384" max="5632" width="9.140625" style="3"/>
    <col min="5633" max="5633" width="32.7109375" style="3" customWidth="1"/>
    <col min="5634" max="5635" width="8.5703125" style="3" customWidth="1"/>
    <col min="5636" max="5636" width="15.140625" style="3" customWidth="1"/>
    <col min="5637" max="5637" width="16.42578125" style="3" customWidth="1"/>
    <col min="5638" max="5638" width="15.5703125" style="3" customWidth="1"/>
    <col min="5639" max="5639" width="17.7109375" style="3" customWidth="1"/>
    <col min="5640" max="5888" width="9.140625" style="3"/>
    <col min="5889" max="5889" width="32.7109375" style="3" customWidth="1"/>
    <col min="5890" max="5891" width="8.5703125" style="3" customWidth="1"/>
    <col min="5892" max="5892" width="15.140625" style="3" customWidth="1"/>
    <col min="5893" max="5893" width="16.42578125" style="3" customWidth="1"/>
    <col min="5894" max="5894" width="15.5703125" style="3" customWidth="1"/>
    <col min="5895" max="5895" width="17.7109375" style="3" customWidth="1"/>
    <col min="5896" max="6144" width="9.140625" style="3"/>
    <col min="6145" max="6145" width="32.7109375" style="3" customWidth="1"/>
    <col min="6146" max="6147" width="8.5703125" style="3" customWidth="1"/>
    <col min="6148" max="6148" width="15.140625" style="3" customWidth="1"/>
    <col min="6149" max="6149" width="16.42578125" style="3" customWidth="1"/>
    <col min="6150" max="6150" width="15.5703125" style="3" customWidth="1"/>
    <col min="6151" max="6151" width="17.7109375" style="3" customWidth="1"/>
    <col min="6152" max="6400" width="9.140625" style="3"/>
    <col min="6401" max="6401" width="32.7109375" style="3" customWidth="1"/>
    <col min="6402" max="6403" width="8.5703125" style="3" customWidth="1"/>
    <col min="6404" max="6404" width="15.140625" style="3" customWidth="1"/>
    <col min="6405" max="6405" width="16.42578125" style="3" customWidth="1"/>
    <col min="6406" max="6406" width="15.5703125" style="3" customWidth="1"/>
    <col min="6407" max="6407" width="17.7109375" style="3" customWidth="1"/>
    <col min="6408" max="6656" width="9.140625" style="3"/>
    <col min="6657" max="6657" width="32.7109375" style="3" customWidth="1"/>
    <col min="6658" max="6659" width="8.5703125" style="3" customWidth="1"/>
    <col min="6660" max="6660" width="15.140625" style="3" customWidth="1"/>
    <col min="6661" max="6661" width="16.42578125" style="3" customWidth="1"/>
    <col min="6662" max="6662" width="15.5703125" style="3" customWidth="1"/>
    <col min="6663" max="6663" width="17.7109375" style="3" customWidth="1"/>
    <col min="6664" max="6912" width="9.140625" style="3"/>
    <col min="6913" max="6913" width="32.7109375" style="3" customWidth="1"/>
    <col min="6914" max="6915" width="8.5703125" style="3" customWidth="1"/>
    <col min="6916" max="6916" width="15.140625" style="3" customWidth="1"/>
    <col min="6917" max="6917" width="16.42578125" style="3" customWidth="1"/>
    <col min="6918" max="6918" width="15.5703125" style="3" customWidth="1"/>
    <col min="6919" max="6919" width="17.7109375" style="3" customWidth="1"/>
    <col min="6920" max="7168" width="9.140625" style="3"/>
    <col min="7169" max="7169" width="32.7109375" style="3" customWidth="1"/>
    <col min="7170" max="7171" width="8.5703125" style="3" customWidth="1"/>
    <col min="7172" max="7172" width="15.140625" style="3" customWidth="1"/>
    <col min="7173" max="7173" width="16.42578125" style="3" customWidth="1"/>
    <col min="7174" max="7174" width="15.5703125" style="3" customWidth="1"/>
    <col min="7175" max="7175" width="17.7109375" style="3" customWidth="1"/>
    <col min="7176" max="7424" width="9.140625" style="3"/>
    <col min="7425" max="7425" width="32.7109375" style="3" customWidth="1"/>
    <col min="7426" max="7427" width="8.5703125" style="3" customWidth="1"/>
    <col min="7428" max="7428" width="15.140625" style="3" customWidth="1"/>
    <col min="7429" max="7429" width="16.42578125" style="3" customWidth="1"/>
    <col min="7430" max="7430" width="15.5703125" style="3" customWidth="1"/>
    <col min="7431" max="7431" width="17.7109375" style="3" customWidth="1"/>
    <col min="7432" max="7680" width="9.140625" style="3"/>
    <col min="7681" max="7681" width="32.7109375" style="3" customWidth="1"/>
    <col min="7682" max="7683" width="8.5703125" style="3" customWidth="1"/>
    <col min="7684" max="7684" width="15.140625" style="3" customWidth="1"/>
    <col min="7685" max="7685" width="16.42578125" style="3" customWidth="1"/>
    <col min="7686" max="7686" width="15.5703125" style="3" customWidth="1"/>
    <col min="7687" max="7687" width="17.7109375" style="3" customWidth="1"/>
    <col min="7688" max="7936" width="9.140625" style="3"/>
    <col min="7937" max="7937" width="32.7109375" style="3" customWidth="1"/>
    <col min="7938" max="7939" width="8.5703125" style="3" customWidth="1"/>
    <col min="7940" max="7940" width="15.140625" style="3" customWidth="1"/>
    <col min="7941" max="7941" width="16.42578125" style="3" customWidth="1"/>
    <col min="7942" max="7942" width="15.5703125" style="3" customWidth="1"/>
    <col min="7943" max="7943" width="17.7109375" style="3" customWidth="1"/>
    <col min="7944" max="8192" width="9.140625" style="3"/>
    <col min="8193" max="8193" width="32.7109375" style="3" customWidth="1"/>
    <col min="8194" max="8195" width="8.5703125" style="3" customWidth="1"/>
    <col min="8196" max="8196" width="15.140625" style="3" customWidth="1"/>
    <col min="8197" max="8197" width="16.42578125" style="3" customWidth="1"/>
    <col min="8198" max="8198" width="15.5703125" style="3" customWidth="1"/>
    <col min="8199" max="8199" width="17.7109375" style="3" customWidth="1"/>
    <col min="8200" max="8448" width="9.140625" style="3"/>
    <col min="8449" max="8449" width="32.7109375" style="3" customWidth="1"/>
    <col min="8450" max="8451" width="8.5703125" style="3" customWidth="1"/>
    <col min="8452" max="8452" width="15.140625" style="3" customWidth="1"/>
    <col min="8453" max="8453" width="16.42578125" style="3" customWidth="1"/>
    <col min="8454" max="8454" width="15.5703125" style="3" customWidth="1"/>
    <col min="8455" max="8455" width="17.7109375" style="3" customWidth="1"/>
    <col min="8456" max="8704" width="9.140625" style="3"/>
    <col min="8705" max="8705" width="32.7109375" style="3" customWidth="1"/>
    <col min="8706" max="8707" width="8.5703125" style="3" customWidth="1"/>
    <col min="8708" max="8708" width="15.140625" style="3" customWidth="1"/>
    <col min="8709" max="8709" width="16.42578125" style="3" customWidth="1"/>
    <col min="8710" max="8710" width="15.5703125" style="3" customWidth="1"/>
    <col min="8711" max="8711" width="17.7109375" style="3" customWidth="1"/>
    <col min="8712" max="8960" width="9.140625" style="3"/>
    <col min="8961" max="8961" width="32.7109375" style="3" customWidth="1"/>
    <col min="8962" max="8963" width="8.5703125" style="3" customWidth="1"/>
    <col min="8964" max="8964" width="15.140625" style="3" customWidth="1"/>
    <col min="8965" max="8965" width="16.42578125" style="3" customWidth="1"/>
    <col min="8966" max="8966" width="15.5703125" style="3" customWidth="1"/>
    <col min="8967" max="8967" width="17.7109375" style="3" customWidth="1"/>
    <col min="8968" max="9216" width="9.140625" style="3"/>
    <col min="9217" max="9217" width="32.7109375" style="3" customWidth="1"/>
    <col min="9218" max="9219" width="8.5703125" style="3" customWidth="1"/>
    <col min="9220" max="9220" width="15.140625" style="3" customWidth="1"/>
    <col min="9221" max="9221" width="16.42578125" style="3" customWidth="1"/>
    <col min="9222" max="9222" width="15.5703125" style="3" customWidth="1"/>
    <col min="9223" max="9223" width="17.7109375" style="3" customWidth="1"/>
    <col min="9224" max="9472" width="9.140625" style="3"/>
    <col min="9473" max="9473" width="32.7109375" style="3" customWidth="1"/>
    <col min="9474" max="9475" width="8.5703125" style="3" customWidth="1"/>
    <col min="9476" max="9476" width="15.140625" style="3" customWidth="1"/>
    <col min="9477" max="9477" width="16.42578125" style="3" customWidth="1"/>
    <col min="9478" max="9478" width="15.5703125" style="3" customWidth="1"/>
    <col min="9479" max="9479" width="17.7109375" style="3" customWidth="1"/>
    <col min="9480" max="9728" width="9.140625" style="3"/>
    <col min="9729" max="9729" width="32.7109375" style="3" customWidth="1"/>
    <col min="9730" max="9731" width="8.5703125" style="3" customWidth="1"/>
    <col min="9732" max="9732" width="15.140625" style="3" customWidth="1"/>
    <col min="9733" max="9733" width="16.42578125" style="3" customWidth="1"/>
    <col min="9734" max="9734" width="15.5703125" style="3" customWidth="1"/>
    <col min="9735" max="9735" width="17.7109375" style="3" customWidth="1"/>
    <col min="9736" max="9984" width="9.140625" style="3"/>
    <col min="9985" max="9985" width="32.7109375" style="3" customWidth="1"/>
    <col min="9986" max="9987" width="8.5703125" style="3" customWidth="1"/>
    <col min="9988" max="9988" width="15.140625" style="3" customWidth="1"/>
    <col min="9989" max="9989" width="16.42578125" style="3" customWidth="1"/>
    <col min="9990" max="9990" width="15.5703125" style="3" customWidth="1"/>
    <col min="9991" max="9991" width="17.7109375" style="3" customWidth="1"/>
    <col min="9992" max="10240" width="9.140625" style="3"/>
    <col min="10241" max="10241" width="32.7109375" style="3" customWidth="1"/>
    <col min="10242" max="10243" width="8.5703125" style="3" customWidth="1"/>
    <col min="10244" max="10244" width="15.140625" style="3" customWidth="1"/>
    <col min="10245" max="10245" width="16.42578125" style="3" customWidth="1"/>
    <col min="10246" max="10246" width="15.5703125" style="3" customWidth="1"/>
    <col min="10247" max="10247" width="17.7109375" style="3" customWidth="1"/>
    <col min="10248" max="10496" width="9.140625" style="3"/>
    <col min="10497" max="10497" width="32.7109375" style="3" customWidth="1"/>
    <col min="10498" max="10499" width="8.5703125" style="3" customWidth="1"/>
    <col min="10500" max="10500" width="15.140625" style="3" customWidth="1"/>
    <col min="10501" max="10501" width="16.42578125" style="3" customWidth="1"/>
    <col min="10502" max="10502" width="15.5703125" style="3" customWidth="1"/>
    <col min="10503" max="10503" width="17.7109375" style="3" customWidth="1"/>
    <col min="10504" max="10752" width="9.140625" style="3"/>
    <col min="10753" max="10753" width="32.7109375" style="3" customWidth="1"/>
    <col min="10754" max="10755" width="8.5703125" style="3" customWidth="1"/>
    <col min="10756" max="10756" width="15.140625" style="3" customWidth="1"/>
    <col min="10757" max="10757" width="16.42578125" style="3" customWidth="1"/>
    <col min="10758" max="10758" width="15.5703125" style="3" customWidth="1"/>
    <col min="10759" max="10759" width="17.7109375" style="3" customWidth="1"/>
    <col min="10760" max="11008" width="9.140625" style="3"/>
    <col min="11009" max="11009" width="32.7109375" style="3" customWidth="1"/>
    <col min="11010" max="11011" width="8.5703125" style="3" customWidth="1"/>
    <col min="11012" max="11012" width="15.140625" style="3" customWidth="1"/>
    <col min="11013" max="11013" width="16.42578125" style="3" customWidth="1"/>
    <col min="11014" max="11014" width="15.5703125" style="3" customWidth="1"/>
    <col min="11015" max="11015" width="17.7109375" style="3" customWidth="1"/>
    <col min="11016" max="11264" width="9.140625" style="3"/>
    <col min="11265" max="11265" width="32.7109375" style="3" customWidth="1"/>
    <col min="11266" max="11267" width="8.5703125" style="3" customWidth="1"/>
    <col min="11268" max="11268" width="15.140625" style="3" customWidth="1"/>
    <col min="11269" max="11269" width="16.42578125" style="3" customWidth="1"/>
    <col min="11270" max="11270" width="15.5703125" style="3" customWidth="1"/>
    <col min="11271" max="11271" width="17.7109375" style="3" customWidth="1"/>
    <col min="11272" max="11520" width="9.140625" style="3"/>
    <col min="11521" max="11521" width="32.7109375" style="3" customWidth="1"/>
    <col min="11522" max="11523" width="8.5703125" style="3" customWidth="1"/>
    <col min="11524" max="11524" width="15.140625" style="3" customWidth="1"/>
    <col min="11525" max="11525" width="16.42578125" style="3" customWidth="1"/>
    <col min="11526" max="11526" width="15.5703125" style="3" customWidth="1"/>
    <col min="11527" max="11527" width="17.7109375" style="3" customWidth="1"/>
    <col min="11528" max="11776" width="9.140625" style="3"/>
    <col min="11777" max="11777" width="32.7109375" style="3" customWidth="1"/>
    <col min="11778" max="11779" width="8.5703125" style="3" customWidth="1"/>
    <col min="11780" max="11780" width="15.140625" style="3" customWidth="1"/>
    <col min="11781" max="11781" width="16.42578125" style="3" customWidth="1"/>
    <col min="11782" max="11782" width="15.5703125" style="3" customWidth="1"/>
    <col min="11783" max="11783" width="17.7109375" style="3" customWidth="1"/>
    <col min="11784" max="12032" width="9.140625" style="3"/>
    <col min="12033" max="12033" width="32.7109375" style="3" customWidth="1"/>
    <col min="12034" max="12035" width="8.5703125" style="3" customWidth="1"/>
    <col min="12036" max="12036" width="15.140625" style="3" customWidth="1"/>
    <col min="12037" max="12037" width="16.42578125" style="3" customWidth="1"/>
    <col min="12038" max="12038" width="15.5703125" style="3" customWidth="1"/>
    <col min="12039" max="12039" width="17.7109375" style="3" customWidth="1"/>
    <col min="12040" max="12288" width="9.140625" style="3"/>
    <col min="12289" max="12289" width="32.7109375" style="3" customWidth="1"/>
    <col min="12290" max="12291" width="8.5703125" style="3" customWidth="1"/>
    <col min="12292" max="12292" width="15.140625" style="3" customWidth="1"/>
    <col min="12293" max="12293" width="16.42578125" style="3" customWidth="1"/>
    <col min="12294" max="12294" width="15.5703125" style="3" customWidth="1"/>
    <col min="12295" max="12295" width="17.7109375" style="3" customWidth="1"/>
    <col min="12296" max="12544" width="9.140625" style="3"/>
    <col min="12545" max="12545" width="32.7109375" style="3" customWidth="1"/>
    <col min="12546" max="12547" width="8.5703125" style="3" customWidth="1"/>
    <col min="12548" max="12548" width="15.140625" style="3" customWidth="1"/>
    <col min="12549" max="12549" width="16.42578125" style="3" customWidth="1"/>
    <col min="12550" max="12550" width="15.5703125" style="3" customWidth="1"/>
    <col min="12551" max="12551" width="17.7109375" style="3" customWidth="1"/>
    <col min="12552" max="12800" width="9.140625" style="3"/>
    <col min="12801" max="12801" width="32.7109375" style="3" customWidth="1"/>
    <col min="12802" max="12803" width="8.5703125" style="3" customWidth="1"/>
    <col min="12804" max="12804" width="15.140625" style="3" customWidth="1"/>
    <col min="12805" max="12805" width="16.42578125" style="3" customWidth="1"/>
    <col min="12806" max="12806" width="15.5703125" style="3" customWidth="1"/>
    <col min="12807" max="12807" width="17.7109375" style="3" customWidth="1"/>
    <col min="12808" max="13056" width="9.140625" style="3"/>
    <col min="13057" max="13057" width="32.7109375" style="3" customWidth="1"/>
    <col min="13058" max="13059" width="8.5703125" style="3" customWidth="1"/>
    <col min="13060" max="13060" width="15.140625" style="3" customWidth="1"/>
    <col min="13061" max="13061" width="16.42578125" style="3" customWidth="1"/>
    <col min="13062" max="13062" width="15.5703125" style="3" customWidth="1"/>
    <col min="13063" max="13063" width="17.7109375" style="3" customWidth="1"/>
    <col min="13064" max="13312" width="9.140625" style="3"/>
    <col min="13313" max="13313" width="32.7109375" style="3" customWidth="1"/>
    <col min="13314" max="13315" width="8.5703125" style="3" customWidth="1"/>
    <col min="13316" max="13316" width="15.140625" style="3" customWidth="1"/>
    <col min="13317" max="13317" width="16.42578125" style="3" customWidth="1"/>
    <col min="13318" max="13318" width="15.5703125" style="3" customWidth="1"/>
    <col min="13319" max="13319" width="17.7109375" style="3" customWidth="1"/>
    <col min="13320" max="13568" width="9.140625" style="3"/>
    <col min="13569" max="13569" width="32.7109375" style="3" customWidth="1"/>
    <col min="13570" max="13571" width="8.5703125" style="3" customWidth="1"/>
    <col min="13572" max="13572" width="15.140625" style="3" customWidth="1"/>
    <col min="13573" max="13573" width="16.42578125" style="3" customWidth="1"/>
    <col min="13574" max="13574" width="15.5703125" style="3" customWidth="1"/>
    <col min="13575" max="13575" width="17.7109375" style="3" customWidth="1"/>
    <col min="13576" max="13824" width="9.140625" style="3"/>
    <col min="13825" max="13825" width="32.7109375" style="3" customWidth="1"/>
    <col min="13826" max="13827" width="8.5703125" style="3" customWidth="1"/>
    <col min="13828" max="13828" width="15.140625" style="3" customWidth="1"/>
    <col min="13829" max="13829" width="16.42578125" style="3" customWidth="1"/>
    <col min="13830" max="13830" width="15.5703125" style="3" customWidth="1"/>
    <col min="13831" max="13831" width="17.7109375" style="3" customWidth="1"/>
    <col min="13832" max="14080" width="9.140625" style="3"/>
    <col min="14081" max="14081" width="32.7109375" style="3" customWidth="1"/>
    <col min="14082" max="14083" width="8.5703125" style="3" customWidth="1"/>
    <col min="14084" max="14084" width="15.140625" style="3" customWidth="1"/>
    <col min="14085" max="14085" width="16.42578125" style="3" customWidth="1"/>
    <col min="14086" max="14086" width="15.5703125" style="3" customWidth="1"/>
    <col min="14087" max="14087" width="17.7109375" style="3" customWidth="1"/>
    <col min="14088" max="14336" width="9.140625" style="3"/>
    <col min="14337" max="14337" width="32.7109375" style="3" customWidth="1"/>
    <col min="14338" max="14339" width="8.5703125" style="3" customWidth="1"/>
    <col min="14340" max="14340" width="15.140625" style="3" customWidth="1"/>
    <col min="14341" max="14341" width="16.42578125" style="3" customWidth="1"/>
    <col min="14342" max="14342" width="15.5703125" style="3" customWidth="1"/>
    <col min="14343" max="14343" width="17.7109375" style="3" customWidth="1"/>
    <col min="14344" max="14592" width="9.140625" style="3"/>
    <col min="14593" max="14593" width="32.7109375" style="3" customWidth="1"/>
    <col min="14594" max="14595" width="8.5703125" style="3" customWidth="1"/>
    <col min="14596" max="14596" width="15.140625" style="3" customWidth="1"/>
    <col min="14597" max="14597" width="16.42578125" style="3" customWidth="1"/>
    <col min="14598" max="14598" width="15.5703125" style="3" customWidth="1"/>
    <col min="14599" max="14599" width="17.7109375" style="3" customWidth="1"/>
    <col min="14600" max="14848" width="9.140625" style="3"/>
    <col min="14849" max="14849" width="32.7109375" style="3" customWidth="1"/>
    <col min="14850" max="14851" width="8.5703125" style="3" customWidth="1"/>
    <col min="14852" max="14852" width="15.140625" style="3" customWidth="1"/>
    <col min="14853" max="14853" width="16.42578125" style="3" customWidth="1"/>
    <col min="14854" max="14854" width="15.5703125" style="3" customWidth="1"/>
    <col min="14855" max="14855" width="17.7109375" style="3" customWidth="1"/>
    <col min="14856" max="15104" width="9.140625" style="3"/>
    <col min="15105" max="15105" width="32.7109375" style="3" customWidth="1"/>
    <col min="15106" max="15107" width="8.5703125" style="3" customWidth="1"/>
    <col min="15108" max="15108" width="15.140625" style="3" customWidth="1"/>
    <col min="15109" max="15109" width="16.42578125" style="3" customWidth="1"/>
    <col min="15110" max="15110" width="15.5703125" style="3" customWidth="1"/>
    <col min="15111" max="15111" width="17.7109375" style="3" customWidth="1"/>
    <col min="15112" max="15360" width="9.140625" style="3"/>
    <col min="15361" max="15361" width="32.7109375" style="3" customWidth="1"/>
    <col min="15362" max="15363" width="8.5703125" style="3" customWidth="1"/>
    <col min="15364" max="15364" width="15.140625" style="3" customWidth="1"/>
    <col min="15365" max="15365" width="16.42578125" style="3" customWidth="1"/>
    <col min="15366" max="15366" width="15.5703125" style="3" customWidth="1"/>
    <col min="15367" max="15367" width="17.7109375" style="3" customWidth="1"/>
    <col min="15368" max="15616" width="9.140625" style="3"/>
    <col min="15617" max="15617" width="32.7109375" style="3" customWidth="1"/>
    <col min="15618" max="15619" width="8.5703125" style="3" customWidth="1"/>
    <col min="15620" max="15620" width="15.140625" style="3" customWidth="1"/>
    <col min="15621" max="15621" width="16.42578125" style="3" customWidth="1"/>
    <col min="15622" max="15622" width="15.5703125" style="3" customWidth="1"/>
    <col min="15623" max="15623" width="17.7109375" style="3" customWidth="1"/>
    <col min="15624" max="15872" width="9.140625" style="3"/>
    <col min="15873" max="15873" width="32.7109375" style="3" customWidth="1"/>
    <col min="15874" max="15875" width="8.5703125" style="3" customWidth="1"/>
    <col min="15876" max="15876" width="15.140625" style="3" customWidth="1"/>
    <col min="15877" max="15877" width="16.42578125" style="3" customWidth="1"/>
    <col min="15878" max="15878" width="15.5703125" style="3" customWidth="1"/>
    <col min="15879" max="15879" width="17.7109375" style="3" customWidth="1"/>
    <col min="15880" max="16128" width="9.140625" style="3"/>
    <col min="16129" max="16129" width="32.7109375" style="3" customWidth="1"/>
    <col min="16130" max="16131" width="8.5703125" style="3" customWidth="1"/>
    <col min="16132" max="16132" width="15.140625" style="3" customWidth="1"/>
    <col min="16133" max="16133" width="16.42578125" style="3" customWidth="1"/>
    <col min="16134" max="16134" width="15.5703125" style="3" customWidth="1"/>
    <col min="16135" max="16135" width="17.7109375" style="3" customWidth="1"/>
    <col min="16136" max="16384" width="9.140625" style="3"/>
  </cols>
  <sheetData>
    <row r="1" spans="1:7" ht="46.5" customHeight="1" x14ac:dyDescent="0.25">
      <c r="A1" s="1"/>
      <c r="B1" s="1"/>
      <c r="C1" s="2"/>
    </row>
    <row r="2" spans="1:7" ht="33" customHeight="1" x14ac:dyDescent="0.25">
      <c r="A2" s="4"/>
    </row>
    <row r="3" spans="1:7" ht="27" customHeight="1" x14ac:dyDescent="0.25">
      <c r="A3" s="5"/>
    </row>
    <row r="4" spans="1:7" ht="12.75" customHeight="1" x14ac:dyDescent="0.25">
      <c r="A4" s="6"/>
    </row>
    <row r="5" spans="1:7" ht="9.75" customHeight="1" x14ac:dyDescent="0.25">
      <c r="A5" s="1"/>
      <c r="B5" s="1"/>
      <c r="C5" s="1"/>
    </row>
    <row r="6" spans="1:7" ht="15.75" customHeight="1" x14ac:dyDescent="0.25">
      <c r="A6" s="7"/>
      <c r="B6" s="7"/>
    </row>
    <row r="7" spans="1:7" ht="15.75" customHeight="1" x14ac:dyDescent="0.25">
      <c r="A7" s="8"/>
      <c r="B7" s="8"/>
    </row>
    <row r="8" spans="1:7" ht="15.75" customHeight="1" x14ac:dyDescent="0.25">
      <c r="A8" s="7"/>
      <c r="B8" s="7"/>
    </row>
    <row r="9" spans="1:7" ht="15.75" customHeight="1" x14ac:dyDescent="0.25">
      <c r="A9" s="8"/>
      <c r="B9" s="8"/>
    </row>
    <row r="10" spans="1:7" ht="15.75" customHeight="1" x14ac:dyDescent="0.25">
      <c r="A10" s="7"/>
      <c r="B10" s="7"/>
    </row>
    <row r="11" spans="1:7" ht="15.75" customHeight="1" x14ac:dyDescent="0.25">
      <c r="A11" s="8"/>
      <c r="B11" s="8"/>
    </row>
    <row r="12" spans="1:7" ht="15.75" customHeight="1" x14ac:dyDescent="0.25">
      <c r="A12" s="7"/>
      <c r="B12" s="7"/>
    </row>
    <row r="13" spans="1:7" ht="15.75" customHeight="1" x14ac:dyDescent="0.25">
      <c r="A13" s="8"/>
      <c r="B13" s="8"/>
    </row>
    <row r="14" spans="1:7" ht="15.75" customHeight="1" x14ac:dyDescent="0.25">
      <c r="A14" s="9"/>
      <c r="B14" s="9"/>
      <c r="C14" s="10"/>
    </row>
    <row r="15" spans="1:7" ht="26.25" customHeight="1" x14ac:dyDescent="0.25">
      <c r="A15" s="245" t="s">
        <v>0</v>
      </c>
      <c r="B15" s="247" t="s">
        <v>1</v>
      </c>
      <c r="C15" s="247" t="s">
        <v>2</v>
      </c>
      <c r="D15" s="249" t="s">
        <v>3</v>
      </c>
      <c r="E15" s="249"/>
      <c r="F15" s="249" t="s">
        <v>4</v>
      </c>
      <c r="G15" s="250"/>
    </row>
    <row r="16" spans="1:7" ht="33.75" customHeight="1" x14ac:dyDescent="0.25">
      <c r="A16" s="246"/>
      <c r="B16" s="248"/>
      <c r="C16" s="248"/>
      <c r="D16" s="13" t="s">
        <v>5</v>
      </c>
      <c r="E16" s="13" t="s">
        <v>6</v>
      </c>
      <c r="F16" s="13" t="s">
        <v>7</v>
      </c>
      <c r="G16" s="14" t="s">
        <v>6</v>
      </c>
    </row>
    <row r="17" spans="1:16" ht="37.5" customHeight="1" x14ac:dyDescent="0.25">
      <c r="A17" s="15" t="s">
        <v>8</v>
      </c>
      <c r="B17" s="16" t="s">
        <v>9</v>
      </c>
      <c r="C17" s="16"/>
      <c r="D17" s="17">
        <f>D18+D21+D24+D25+D28+D29+D30+D34</f>
        <v>2884148968</v>
      </c>
      <c r="E17" s="17">
        <f>E18+E21+E24+E25+E28+E29+E30+E34</f>
        <v>3945482843</v>
      </c>
      <c r="F17" s="17">
        <f>F18+F21+F24+F25+F28+F29+F30+F34</f>
        <v>3478606904</v>
      </c>
      <c r="G17" s="18">
        <f>G18+G21+G24+G25+G28+G29+G30+G34</f>
        <v>6820538391</v>
      </c>
      <c r="M17" s="244"/>
      <c r="P17" s="244"/>
    </row>
    <row r="18" spans="1:16" ht="26.25" customHeight="1" x14ac:dyDescent="0.25">
      <c r="A18" s="19" t="s">
        <v>10</v>
      </c>
      <c r="B18" s="20" t="s">
        <v>11</v>
      </c>
      <c r="C18" s="20"/>
      <c r="D18" s="21">
        <f>D19+D20</f>
        <v>1334190861</v>
      </c>
      <c r="E18" s="21">
        <f>E19+E20</f>
        <v>2416490161</v>
      </c>
      <c r="F18" s="21">
        <f>F19+F20</f>
        <v>3016531840</v>
      </c>
      <c r="G18" s="22">
        <f>G19+G20</f>
        <v>5550275561</v>
      </c>
      <c r="M18" s="244"/>
      <c r="P18" s="244"/>
    </row>
    <row r="19" spans="1:16" ht="26.25" customHeight="1" x14ac:dyDescent="0.25">
      <c r="A19" s="23" t="s">
        <v>12</v>
      </c>
      <c r="B19" s="24" t="s">
        <v>13</v>
      </c>
      <c r="C19" s="24"/>
      <c r="D19" s="25">
        <v>0</v>
      </c>
      <c r="E19" s="25">
        <v>0</v>
      </c>
      <c r="F19" s="25">
        <v>0</v>
      </c>
      <c r="G19" s="26">
        <v>0</v>
      </c>
      <c r="M19" s="244"/>
      <c r="P19" s="244"/>
    </row>
    <row r="20" spans="1:16" ht="26.25" customHeight="1" x14ac:dyDescent="0.25">
      <c r="A20" s="23" t="s">
        <v>14</v>
      </c>
      <c r="B20" s="24" t="s">
        <v>15</v>
      </c>
      <c r="C20" s="24"/>
      <c r="D20" s="25">
        <v>1334190861</v>
      </c>
      <c r="E20" s="25">
        <v>2416490161</v>
      </c>
      <c r="F20" s="25">
        <v>3016531840</v>
      </c>
      <c r="G20" s="26">
        <v>5550275561</v>
      </c>
      <c r="M20" s="244"/>
      <c r="P20" s="244"/>
    </row>
    <row r="21" spans="1:16" ht="26.25" customHeight="1" x14ac:dyDescent="0.25">
      <c r="A21" s="19" t="s">
        <v>16</v>
      </c>
      <c r="B21" s="20" t="s">
        <v>17</v>
      </c>
      <c r="C21" s="20"/>
      <c r="D21" s="21">
        <f>D22+D23</f>
        <v>2284957</v>
      </c>
      <c r="E21" s="21">
        <f>E22+E23</f>
        <v>41818338</v>
      </c>
      <c r="F21" s="21">
        <f>F22+F23</f>
        <v>287483664</v>
      </c>
      <c r="G21" s="22">
        <f>G22+G23</f>
        <v>1028897493</v>
      </c>
      <c r="M21" s="244"/>
      <c r="P21" s="244"/>
    </row>
    <row r="22" spans="1:16" ht="26.25" customHeight="1" x14ac:dyDescent="0.25">
      <c r="A22" s="23" t="s">
        <v>18</v>
      </c>
      <c r="B22" s="24" t="s">
        <v>19</v>
      </c>
      <c r="C22" s="24"/>
      <c r="D22" s="25">
        <v>2284957</v>
      </c>
      <c r="E22" s="25">
        <v>41818338</v>
      </c>
      <c r="F22" s="25">
        <v>287483664</v>
      </c>
      <c r="G22" s="26">
        <v>1028897493</v>
      </c>
      <c r="M22" s="244"/>
      <c r="P22" s="244"/>
    </row>
    <row r="23" spans="1:16" ht="37.5" customHeight="1" x14ac:dyDescent="0.25">
      <c r="A23" s="23" t="s">
        <v>20</v>
      </c>
      <c r="B23" s="24" t="s">
        <v>21</v>
      </c>
      <c r="C23" s="24"/>
      <c r="D23" s="25">
        <v>0</v>
      </c>
      <c r="E23" s="25">
        <v>0</v>
      </c>
      <c r="F23" s="25">
        <v>0</v>
      </c>
      <c r="G23" s="26">
        <v>0</v>
      </c>
      <c r="M23" s="244"/>
      <c r="P23" s="244"/>
    </row>
    <row r="24" spans="1:16" ht="37.5" customHeight="1" x14ac:dyDescent="0.25">
      <c r="A24" s="19" t="s">
        <v>22</v>
      </c>
      <c r="B24" s="20" t="s">
        <v>23</v>
      </c>
      <c r="C24" s="20"/>
      <c r="D24" s="21">
        <v>-11799631</v>
      </c>
      <c r="E24" s="21">
        <v>-62375006</v>
      </c>
      <c r="F24" s="21">
        <v>0</v>
      </c>
      <c r="G24" s="22">
        <v>-195997036</v>
      </c>
      <c r="M24" s="244"/>
      <c r="P24" s="244"/>
    </row>
    <row r="25" spans="1:16" ht="48.75" customHeight="1" x14ac:dyDescent="0.25">
      <c r="A25" s="19" t="s">
        <v>24</v>
      </c>
      <c r="B25" s="20" t="s">
        <v>25</v>
      </c>
      <c r="C25" s="20"/>
      <c r="D25" s="21">
        <f>D26-D27</f>
        <v>1559472781</v>
      </c>
      <c r="E25" s="21">
        <v>1549549350</v>
      </c>
      <c r="F25" s="21">
        <f>F26-F27</f>
        <v>174591400</v>
      </c>
      <c r="G25" s="22">
        <f>G26-G27</f>
        <v>437307578</v>
      </c>
      <c r="M25" s="244"/>
      <c r="P25" s="244"/>
    </row>
    <row r="26" spans="1:16" ht="48.75" customHeight="1" x14ac:dyDescent="0.25">
      <c r="A26" s="23" t="s">
        <v>26</v>
      </c>
      <c r="B26" s="24" t="s">
        <v>27</v>
      </c>
      <c r="C26" s="24"/>
      <c r="D26" s="25">
        <v>1579364288</v>
      </c>
      <c r="E26" s="25">
        <v>1569440857</v>
      </c>
      <c r="F26" s="25">
        <v>169290417</v>
      </c>
      <c r="G26" s="26">
        <v>144742128</v>
      </c>
      <c r="M26" s="244"/>
      <c r="P26" s="244"/>
    </row>
    <row r="27" spans="1:16" ht="51" x14ac:dyDescent="0.25">
      <c r="A27" s="23" t="s">
        <v>28</v>
      </c>
      <c r="B27" s="24" t="s">
        <v>29</v>
      </c>
      <c r="C27" s="24"/>
      <c r="D27" s="25">
        <v>19891507</v>
      </c>
      <c r="E27" s="25">
        <v>19891507</v>
      </c>
      <c r="F27" s="25">
        <v>-5300983</v>
      </c>
      <c r="G27" s="26">
        <v>-292565450</v>
      </c>
      <c r="M27" s="244"/>
      <c r="P27" s="244"/>
    </row>
    <row r="28" spans="1:16" ht="25.5" x14ac:dyDescent="0.25">
      <c r="A28" s="19" t="s">
        <v>30</v>
      </c>
      <c r="B28" s="20" t="s">
        <v>31</v>
      </c>
      <c r="C28" s="20"/>
      <c r="D28" s="21">
        <v>0</v>
      </c>
      <c r="E28" s="21">
        <v>0</v>
      </c>
      <c r="F28" s="21">
        <v>0</v>
      </c>
      <c r="G28" s="22">
        <v>0</v>
      </c>
      <c r="M28" s="244"/>
      <c r="P28" s="244"/>
    </row>
    <row r="29" spans="1:16" ht="51" x14ac:dyDescent="0.25">
      <c r="A29" s="19" t="s">
        <v>32</v>
      </c>
      <c r="B29" s="20" t="s">
        <v>33</v>
      </c>
      <c r="C29" s="20"/>
      <c r="D29" s="21">
        <v>0</v>
      </c>
      <c r="E29" s="21">
        <v>0</v>
      </c>
      <c r="F29" s="21">
        <v>0</v>
      </c>
      <c r="G29" s="22">
        <v>0</v>
      </c>
      <c r="M29" s="244"/>
      <c r="P29" s="244"/>
    </row>
    <row r="30" spans="1:16" ht="25.5" x14ac:dyDescent="0.25">
      <c r="A30" s="19" t="s">
        <v>34</v>
      </c>
      <c r="B30" s="20" t="s">
        <v>35</v>
      </c>
      <c r="C30" s="20"/>
      <c r="D30" s="21">
        <f>D31+D32</f>
        <v>0</v>
      </c>
      <c r="E30" s="21">
        <f>E31+E32</f>
        <v>0</v>
      </c>
      <c r="F30" s="21">
        <f>F31+F32</f>
        <v>0</v>
      </c>
      <c r="G30" s="22">
        <f>G31+G32</f>
        <v>0</v>
      </c>
      <c r="M30" s="244"/>
      <c r="P30" s="244"/>
    </row>
    <row r="31" spans="1:16" ht="25.5" x14ac:dyDescent="0.25">
      <c r="A31" s="23" t="s">
        <v>36</v>
      </c>
      <c r="B31" s="24" t="s">
        <v>37</v>
      </c>
      <c r="C31" s="24"/>
      <c r="D31" s="25">
        <v>0</v>
      </c>
      <c r="E31" s="25">
        <v>0</v>
      </c>
      <c r="F31" s="25">
        <v>0</v>
      </c>
      <c r="G31" s="26">
        <v>0</v>
      </c>
      <c r="M31" s="244"/>
      <c r="P31" s="244"/>
    </row>
    <row r="32" spans="1:16" ht="38.25" x14ac:dyDescent="0.25">
      <c r="A32" s="23" t="s">
        <v>38</v>
      </c>
      <c r="B32" s="24" t="s">
        <v>39</v>
      </c>
      <c r="C32" s="24"/>
      <c r="D32" s="25">
        <v>0</v>
      </c>
      <c r="E32" s="25">
        <v>0</v>
      </c>
      <c r="F32" s="25">
        <v>0</v>
      </c>
      <c r="G32" s="26">
        <v>0</v>
      </c>
      <c r="M32" s="244"/>
      <c r="P32" s="244"/>
    </row>
    <row r="33" spans="1:16" ht="89.25" x14ac:dyDescent="0.25">
      <c r="A33" s="19" t="s">
        <v>40</v>
      </c>
      <c r="B33" s="20"/>
      <c r="C33" s="20"/>
      <c r="D33" s="21">
        <v>0</v>
      </c>
      <c r="E33" s="21">
        <v>0</v>
      </c>
      <c r="F33" s="21">
        <v>0</v>
      </c>
      <c r="G33" s="22">
        <v>0</v>
      </c>
      <c r="M33" s="244"/>
      <c r="P33" s="244"/>
    </row>
    <row r="34" spans="1:16" ht="25.5" x14ac:dyDescent="0.25">
      <c r="A34" s="19" t="s">
        <v>41</v>
      </c>
      <c r="B34" s="20" t="s">
        <v>42</v>
      </c>
      <c r="C34" s="20"/>
      <c r="D34" s="21">
        <v>0</v>
      </c>
      <c r="E34" s="21">
        <v>0</v>
      </c>
      <c r="F34" s="21">
        <v>0</v>
      </c>
      <c r="G34" s="22">
        <v>54795</v>
      </c>
      <c r="M34" s="244"/>
      <c r="P34" s="244"/>
    </row>
    <row r="35" spans="1:16" ht="25.5" x14ac:dyDescent="0.25">
      <c r="A35" s="15" t="s">
        <v>43</v>
      </c>
      <c r="B35" s="16" t="s">
        <v>44</v>
      </c>
      <c r="C35" s="16"/>
      <c r="D35" s="17">
        <f>D36+D40+D41+D42+D43</f>
        <v>5876626</v>
      </c>
      <c r="E35" s="17">
        <f>E36+E40+E41+E42+E43</f>
        <v>11764124</v>
      </c>
      <c r="F35" s="17">
        <f>F36+F40+F41+F42+F43</f>
        <v>4417268</v>
      </c>
      <c r="G35" s="18">
        <f>G36+G40+G41+G42+G43</f>
        <v>25275893</v>
      </c>
      <c r="M35" s="244"/>
      <c r="P35" s="244"/>
    </row>
    <row r="36" spans="1:16" ht="51" x14ac:dyDescent="0.25">
      <c r="A36" s="19" t="s">
        <v>45</v>
      </c>
      <c r="B36" s="20" t="s">
        <v>46</v>
      </c>
      <c r="C36" s="20"/>
      <c r="D36" s="21">
        <f>D37+D38+D39</f>
        <v>5876626</v>
      </c>
      <c r="E36" s="21">
        <f>E37+E38+E39</f>
        <v>11764124</v>
      </c>
      <c r="F36" s="21">
        <f>F37+F38+F39</f>
        <v>4417268</v>
      </c>
      <c r="G36" s="22">
        <f>G37+G38+G39</f>
        <v>25275893</v>
      </c>
      <c r="M36" s="244"/>
      <c r="P36" s="244"/>
    </row>
    <row r="37" spans="1:16" ht="25.5" x14ac:dyDescent="0.25">
      <c r="A37" s="23" t="s">
        <v>47</v>
      </c>
      <c r="B37" s="24" t="s">
        <v>48</v>
      </c>
      <c r="C37" s="24"/>
      <c r="D37" s="25">
        <v>3851084</v>
      </c>
      <c r="E37" s="25">
        <v>7725942</v>
      </c>
      <c r="F37" s="25">
        <v>2895669</v>
      </c>
      <c r="G37" s="26">
        <v>16561564</v>
      </c>
      <c r="M37" s="244"/>
      <c r="P37" s="244"/>
    </row>
    <row r="38" spans="1:16" ht="25.5" x14ac:dyDescent="0.25">
      <c r="A38" s="23" t="s">
        <v>49</v>
      </c>
      <c r="B38" s="24" t="s">
        <v>50</v>
      </c>
      <c r="C38" s="24"/>
      <c r="D38" s="25">
        <v>0</v>
      </c>
      <c r="E38" s="25">
        <v>0</v>
      </c>
      <c r="F38" s="25">
        <v>0</v>
      </c>
      <c r="G38" s="26">
        <v>0</v>
      </c>
      <c r="M38" s="244"/>
      <c r="P38" s="244"/>
    </row>
    <row r="39" spans="1:16" ht="38.25" x14ac:dyDescent="0.25">
      <c r="A39" s="23" t="s">
        <v>51</v>
      </c>
      <c r="B39" s="24" t="s">
        <v>52</v>
      </c>
      <c r="C39" s="24"/>
      <c r="D39" s="25">
        <v>2025542</v>
      </c>
      <c r="E39" s="25">
        <v>4038182</v>
      </c>
      <c r="F39" s="25">
        <v>1521599</v>
      </c>
      <c r="G39" s="26">
        <v>8714329</v>
      </c>
      <c r="M39" s="244"/>
      <c r="P39" s="244"/>
    </row>
    <row r="40" spans="1:16" ht="38.25" x14ac:dyDescent="0.25">
      <c r="A40" s="19" t="s">
        <v>53</v>
      </c>
      <c r="B40" s="20" t="s">
        <v>54</v>
      </c>
      <c r="C40" s="20"/>
      <c r="D40" s="21">
        <v>0</v>
      </c>
      <c r="E40" s="21">
        <v>0</v>
      </c>
      <c r="F40" s="21">
        <v>0</v>
      </c>
      <c r="G40" s="22">
        <v>0</v>
      </c>
      <c r="M40" s="244"/>
      <c r="P40" s="244"/>
    </row>
    <row r="41" spans="1:16" ht="25.5" x14ac:dyDescent="0.25">
      <c r="A41" s="19" t="s">
        <v>55</v>
      </c>
      <c r="B41" s="20" t="s">
        <v>56</v>
      </c>
      <c r="C41" s="20"/>
      <c r="D41" s="21">
        <v>0</v>
      </c>
      <c r="E41" s="21">
        <v>0</v>
      </c>
      <c r="F41" s="21">
        <v>0</v>
      </c>
      <c r="G41" s="22">
        <v>0</v>
      </c>
      <c r="M41" s="244"/>
      <c r="P41" s="244"/>
    </row>
    <row r="42" spans="1:16" ht="76.5" x14ac:dyDescent="0.25">
      <c r="A42" s="19" t="s">
        <v>57</v>
      </c>
      <c r="B42" s="20" t="s">
        <v>58</v>
      </c>
      <c r="C42" s="20"/>
      <c r="D42" s="21">
        <v>0</v>
      </c>
      <c r="E42" s="21">
        <v>0</v>
      </c>
      <c r="F42" s="21">
        <v>0</v>
      </c>
      <c r="G42" s="22">
        <v>0</v>
      </c>
      <c r="M42" s="244"/>
      <c r="P42" s="244"/>
    </row>
    <row r="43" spans="1:16" ht="25.5" x14ac:dyDescent="0.25">
      <c r="A43" s="19" t="s">
        <v>59</v>
      </c>
      <c r="B43" s="20" t="s">
        <v>60</v>
      </c>
      <c r="C43" s="20"/>
      <c r="D43" s="21">
        <v>0</v>
      </c>
      <c r="E43" s="21">
        <v>0</v>
      </c>
      <c r="F43" s="21">
        <v>0</v>
      </c>
      <c r="G43" s="22">
        <v>0</v>
      </c>
      <c r="M43" s="244"/>
      <c r="P43" s="244"/>
    </row>
    <row r="44" spans="1:16" ht="25.5" x14ac:dyDescent="0.25">
      <c r="A44" s="15" t="s">
        <v>61</v>
      </c>
      <c r="B44" s="16" t="s">
        <v>62</v>
      </c>
      <c r="C44" s="16"/>
      <c r="D44" s="17">
        <f>D45+D46+D50+D51+D52+D53+D54+D55+D56+D57</f>
        <v>453037228</v>
      </c>
      <c r="E44" s="17">
        <f>E45+E46+E50+E51+E52+E53+E54+E55+E56+E57</f>
        <v>883978226</v>
      </c>
      <c r="F44" s="17">
        <f>F45+F46+F50+F51+F52+F53+F54+F55+F56+F57</f>
        <v>642446368</v>
      </c>
      <c r="G44" s="18">
        <f>G45+G46+G50+G51+G52+G53+G54+G55+G56+G57</f>
        <v>1271411861</v>
      </c>
      <c r="M44" s="244"/>
      <c r="P44" s="244"/>
    </row>
    <row r="45" spans="1:16" ht="25.5" x14ac:dyDescent="0.25">
      <c r="A45" s="19" t="s">
        <v>63</v>
      </c>
      <c r="B45" s="20" t="s">
        <v>64</v>
      </c>
      <c r="C45" s="20"/>
      <c r="D45" s="21">
        <v>234997942</v>
      </c>
      <c r="E45" s="21">
        <v>447173482</v>
      </c>
      <c r="F45" s="21">
        <v>421192930</v>
      </c>
      <c r="G45" s="22">
        <v>832911240</v>
      </c>
      <c r="M45" s="244"/>
      <c r="P45" s="244"/>
    </row>
    <row r="46" spans="1:16" ht="25.5" x14ac:dyDescent="0.25">
      <c r="A46" s="19" t="s">
        <v>65</v>
      </c>
      <c r="B46" s="20" t="s">
        <v>66</v>
      </c>
      <c r="C46" s="20"/>
      <c r="D46" s="21">
        <v>45299429</v>
      </c>
      <c r="E46" s="21">
        <v>90700111</v>
      </c>
      <c r="F46" s="21">
        <v>45604044</v>
      </c>
      <c r="G46" s="22">
        <v>91152832</v>
      </c>
      <c r="M46" s="244"/>
      <c r="P46" s="244"/>
    </row>
    <row r="47" spans="1:16" ht="25.5" x14ac:dyDescent="0.25">
      <c r="A47" s="23" t="s">
        <v>67</v>
      </c>
      <c r="B47" s="24" t="s">
        <v>68</v>
      </c>
      <c r="C47" s="24"/>
      <c r="D47" s="25">
        <v>45000000</v>
      </c>
      <c r="E47" s="25">
        <v>90000000</v>
      </c>
      <c r="F47" s="25">
        <v>45000000</v>
      </c>
      <c r="G47" s="26">
        <v>90000000</v>
      </c>
      <c r="M47" s="244"/>
      <c r="P47" s="244"/>
    </row>
    <row r="48" spans="1:16" ht="25.5" x14ac:dyDescent="0.25">
      <c r="A48" s="23" t="s">
        <v>69</v>
      </c>
      <c r="B48" s="24" t="s">
        <v>70</v>
      </c>
      <c r="C48" s="24"/>
      <c r="D48" s="25">
        <v>299429</v>
      </c>
      <c r="E48" s="25">
        <v>700111</v>
      </c>
      <c r="F48" s="25">
        <v>604044</v>
      </c>
      <c r="G48" s="26">
        <v>1152832</v>
      </c>
      <c r="M48" s="244"/>
      <c r="P48" s="244"/>
    </row>
    <row r="49" spans="1:16" ht="76.5" x14ac:dyDescent="0.25">
      <c r="A49" s="23" t="s">
        <v>71</v>
      </c>
      <c r="B49" s="24" t="s">
        <v>72</v>
      </c>
      <c r="C49" s="24"/>
      <c r="D49" s="25">
        <v>0</v>
      </c>
      <c r="E49" s="25">
        <v>0</v>
      </c>
      <c r="F49" s="25">
        <v>0</v>
      </c>
      <c r="G49" s="26">
        <v>0</v>
      </c>
      <c r="M49" s="244"/>
      <c r="P49" s="244"/>
    </row>
    <row r="50" spans="1:16" ht="25.5" x14ac:dyDescent="0.25">
      <c r="A50" s="19" t="s">
        <v>73</v>
      </c>
      <c r="B50" s="20" t="s">
        <v>74</v>
      </c>
      <c r="C50" s="20"/>
      <c r="D50" s="21">
        <v>23100000</v>
      </c>
      <c r="E50" s="21">
        <v>46200000</v>
      </c>
      <c r="F50" s="21">
        <v>23100000</v>
      </c>
      <c r="G50" s="22">
        <v>46200000</v>
      </c>
      <c r="M50" s="244"/>
      <c r="P50" s="244"/>
    </row>
    <row r="51" spans="1:16" ht="25.5" x14ac:dyDescent="0.25">
      <c r="A51" s="19" t="s">
        <v>75</v>
      </c>
      <c r="B51" s="20" t="s">
        <v>76</v>
      </c>
      <c r="C51" s="20"/>
      <c r="D51" s="21">
        <v>49500000</v>
      </c>
      <c r="E51" s="21">
        <v>99000000</v>
      </c>
      <c r="F51" s="21">
        <v>49500000</v>
      </c>
      <c r="G51" s="22">
        <v>99000000</v>
      </c>
      <c r="M51" s="244"/>
      <c r="P51" s="244"/>
    </row>
    <row r="52" spans="1:16" ht="25.5" x14ac:dyDescent="0.25">
      <c r="A52" s="19" t="s">
        <v>77</v>
      </c>
      <c r="B52" s="20" t="s">
        <v>78</v>
      </c>
      <c r="C52" s="20"/>
      <c r="D52" s="21">
        <v>39600000</v>
      </c>
      <c r="E52" s="21">
        <v>79200000</v>
      </c>
      <c r="F52" s="21">
        <v>39600000</v>
      </c>
      <c r="G52" s="22">
        <v>79200000</v>
      </c>
      <c r="M52" s="244"/>
      <c r="P52" s="244"/>
    </row>
    <row r="53" spans="1:16" ht="38.25" x14ac:dyDescent="0.25">
      <c r="A53" s="19" t="s">
        <v>79</v>
      </c>
      <c r="B53" s="20" t="s">
        <v>80</v>
      </c>
      <c r="C53" s="20"/>
      <c r="D53" s="21">
        <v>0</v>
      </c>
      <c r="E53" s="21">
        <v>0</v>
      </c>
      <c r="F53" s="21">
        <v>0</v>
      </c>
      <c r="G53" s="22">
        <v>0</v>
      </c>
      <c r="M53" s="244"/>
      <c r="P53" s="244"/>
    </row>
    <row r="54" spans="1:16" ht="38.25" x14ac:dyDescent="0.25">
      <c r="A54" s="19" t="s">
        <v>81</v>
      </c>
      <c r="B54" s="20" t="s">
        <v>82</v>
      </c>
      <c r="C54" s="20"/>
      <c r="D54" s="21">
        <v>0</v>
      </c>
      <c r="E54" s="21">
        <v>0</v>
      </c>
      <c r="F54" s="21">
        <v>4050000</v>
      </c>
      <c r="G54" s="22">
        <v>4050000</v>
      </c>
      <c r="M54" s="244"/>
      <c r="P54" s="244"/>
    </row>
    <row r="55" spans="1:16" ht="25.5" x14ac:dyDescent="0.25">
      <c r="A55" s="19" t="s">
        <v>83</v>
      </c>
      <c r="B55" s="20" t="s">
        <v>84</v>
      </c>
      <c r="C55" s="20"/>
      <c r="D55" s="21">
        <v>29836716</v>
      </c>
      <c r="E55" s="21">
        <v>59425747</v>
      </c>
      <c r="F55" s="21">
        <v>29836078</v>
      </c>
      <c r="G55" s="22">
        <v>59672156</v>
      </c>
      <c r="M55" s="244"/>
      <c r="P55" s="244"/>
    </row>
    <row r="56" spans="1:16" ht="25.5" x14ac:dyDescent="0.25">
      <c r="A56" s="19" t="s">
        <v>85</v>
      </c>
      <c r="B56" s="20" t="s">
        <v>86</v>
      </c>
      <c r="C56" s="20"/>
      <c r="D56" s="21">
        <v>0</v>
      </c>
      <c r="E56" s="21">
        <v>0</v>
      </c>
      <c r="F56" s="21">
        <v>0</v>
      </c>
      <c r="G56" s="22">
        <v>0</v>
      </c>
      <c r="M56" s="244"/>
      <c r="P56" s="244"/>
    </row>
    <row r="57" spans="1:16" ht="25.5" x14ac:dyDescent="0.25">
      <c r="A57" s="19" t="s">
        <v>87</v>
      </c>
      <c r="B57" s="20" t="s">
        <v>88</v>
      </c>
      <c r="C57" s="20"/>
      <c r="D57" s="21">
        <f>D58+D59+D60+D61+D62+D63+D64+D65+D66+D67+D68+D69+D70+D71</f>
        <v>30703141</v>
      </c>
      <c r="E57" s="21">
        <f>E58+E59+E60+E61+E62+E63+E64+E65+E66+E67+E68+E69+E70+E71</f>
        <v>62278886</v>
      </c>
      <c r="F57" s="21">
        <f>F58+F59+F60+F61+F62+F63+F64+F65+F66+F67+F68+F69+F70+F71</f>
        <v>29563316</v>
      </c>
      <c r="G57" s="22">
        <f>G58+G59+G60+G61+G62+G63+G64+G65+G66+G67+G68+G69+G70+G71</f>
        <v>59225633</v>
      </c>
      <c r="M57" s="244"/>
      <c r="P57" s="244"/>
    </row>
    <row r="58" spans="1:16" ht="38.25" x14ac:dyDescent="0.25">
      <c r="A58" s="23" t="s">
        <v>89</v>
      </c>
      <c r="B58" s="24" t="s">
        <v>90</v>
      </c>
      <c r="C58" s="24"/>
      <c r="D58" s="25">
        <v>27000000</v>
      </c>
      <c r="E58" s="25">
        <v>54000000</v>
      </c>
      <c r="F58" s="25">
        <v>27000000</v>
      </c>
      <c r="G58" s="26">
        <v>54000000</v>
      </c>
      <c r="M58" s="244"/>
      <c r="P58" s="244"/>
    </row>
    <row r="59" spans="1:16" ht="38.25" x14ac:dyDescent="0.25">
      <c r="A59" s="23" t="s">
        <v>91</v>
      </c>
      <c r="B59" s="24" t="s">
        <v>92</v>
      </c>
      <c r="C59" s="24"/>
      <c r="D59" s="25">
        <v>0</v>
      </c>
      <c r="E59" s="25">
        <v>0</v>
      </c>
      <c r="F59" s="25">
        <v>0</v>
      </c>
      <c r="G59" s="26">
        <v>0</v>
      </c>
      <c r="M59" s="244"/>
      <c r="P59" s="244"/>
    </row>
    <row r="60" spans="1:16" ht="25.5" x14ac:dyDescent="0.25">
      <c r="A60" s="23" t="s">
        <v>93</v>
      </c>
      <c r="B60" s="24" t="s">
        <v>94</v>
      </c>
      <c r="C60" s="24"/>
      <c r="D60" s="25">
        <v>0</v>
      </c>
      <c r="E60" s="25">
        <v>0</v>
      </c>
      <c r="F60" s="25">
        <v>0</v>
      </c>
      <c r="G60" s="26">
        <v>0</v>
      </c>
      <c r="M60" s="244"/>
      <c r="P60" s="244"/>
    </row>
    <row r="61" spans="1:16" ht="25.5" x14ac:dyDescent="0.25">
      <c r="A61" s="23" t="s">
        <v>95</v>
      </c>
      <c r="B61" s="24" t="s">
        <v>96</v>
      </c>
      <c r="C61" s="24"/>
      <c r="D61" s="25">
        <v>0</v>
      </c>
      <c r="E61" s="25">
        <v>0</v>
      </c>
      <c r="F61" s="25">
        <v>0</v>
      </c>
      <c r="G61" s="26">
        <v>0</v>
      </c>
      <c r="M61" s="244"/>
      <c r="P61" s="244"/>
    </row>
    <row r="62" spans="1:16" ht="25.5" x14ac:dyDescent="0.25">
      <c r="A62" s="23" t="s">
        <v>97</v>
      </c>
      <c r="B62" s="24" t="s">
        <v>98</v>
      </c>
      <c r="C62" s="24"/>
      <c r="D62" s="25">
        <v>0</v>
      </c>
      <c r="E62" s="25">
        <v>0</v>
      </c>
      <c r="F62" s="25">
        <v>0</v>
      </c>
      <c r="G62" s="26">
        <v>0</v>
      </c>
      <c r="M62" s="244"/>
      <c r="P62" s="244"/>
    </row>
    <row r="63" spans="1:16" ht="25.5" x14ac:dyDescent="0.25">
      <c r="A63" s="23" t="s">
        <v>99</v>
      </c>
      <c r="B63" s="24" t="s">
        <v>100</v>
      </c>
      <c r="C63" s="24"/>
      <c r="D63" s="25">
        <v>0</v>
      </c>
      <c r="E63" s="25">
        <v>0</v>
      </c>
      <c r="F63" s="25">
        <v>0</v>
      </c>
      <c r="G63" s="26">
        <v>0</v>
      </c>
      <c r="M63" s="244"/>
      <c r="P63" s="244"/>
    </row>
    <row r="64" spans="1:16" ht="25.5" x14ac:dyDescent="0.25">
      <c r="A64" s="23" t="s">
        <v>101</v>
      </c>
      <c r="B64" s="24" t="s">
        <v>102</v>
      </c>
      <c r="C64" s="24"/>
      <c r="D64" s="25">
        <v>2493141</v>
      </c>
      <c r="E64" s="25">
        <v>4958886</v>
      </c>
      <c r="F64" s="25">
        <v>2486316</v>
      </c>
      <c r="G64" s="26">
        <v>4972633</v>
      </c>
      <c r="M64" s="244"/>
      <c r="P64" s="244"/>
    </row>
    <row r="65" spans="1:16" ht="25.5" x14ac:dyDescent="0.25">
      <c r="A65" s="23" t="s">
        <v>103</v>
      </c>
      <c r="B65" s="24" t="s">
        <v>104</v>
      </c>
      <c r="C65" s="24"/>
      <c r="D65" s="25">
        <v>1210000</v>
      </c>
      <c r="E65" s="25">
        <v>1320000</v>
      </c>
      <c r="F65" s="25">
        <v>77000</v>
      </c>
      <c r="G65" s="26">
        <v>253000</v>
      </c>
      <c r="M65" s="244"/>
      <c r="P65" s="244"/>
    </row>
    <row r="66" spans="1:16" ht="38.25" x14ac:dyDescent="0.25">
      <c r="A66" s="23" t="s">
        <v>105</v>
      </c>
      <c r="B66" s="24" t="s">
        <v>106</v>
      </c>
      <c r="C66" s="24"/>
      <c r="D66" s="25">
        <v>0</v>
      </c>
      <c r="E66" s="25">
        <v>0</v>
      </c>
      <c r="F66" s="25">
        <v>0</v>
      </c>
      <c r="G66" s="26">
        <v>0</v>
      </c>
      <c r="M66" s="244"/>
      <c r="P66" s="244"/>
    </row>
    <row r="67" spans="1:16" ht="25.5" x14ac:dyDescent="0.25">
      <c r="A67" s="23" t="s">
        <v>107</v>
      </c>
      <c r="B67" s="24" t="s">
        <v>108</v>
      </c>
      <c r="C67" s="24"/>
      <c r="D67" s="25">
        <v>0</v>
      </c>
      <c r="E67" s="25">
        <v>0</v>
      </c>
      <c r="F67" s="25">
        <v>0</v>
      </c>
      <c r="G67" s="26">
        <v>0</v>
      </c>
      <c r="M67" s="244"/>
      <c r="P67" s="244"/>
    </row>
    <row r="68" spans="1:16" ht="38.25" x14ac:dyDescent="0.25">
      <c r="A68" s="23" t="s">
        <v>109</v>
      </c>
      <c r="B68" s="24" t="s">
        <v>110</v>
      </c>
      <c r="C68" s="24"/>
      <c r="D68" s="25">
        <v>0</v>
      </c>
      <c r="E68" s="25">
        <v>0</v>
      </c>
      <c r="F68" s="25">
        <v>0</v>
      </c>
      <c r="G68" s="26">
        <v>0</v>
      </c>
      <c r="M68" s="244"/>
      <c r="P68" s="244"/>
    </row>
    <row r="69" spans="1:16" ht="25.5" x14ac:dyDescent="0.25">
      <c r="A69" s="23" t="s">
        <v>111</v>
      </c>
      <c r="B69" s="24" t="s">
        <v>112</v>
      </c>
      <c r="C69" s="24"/>
      <c r="D69" s="25">
        <v>0</v>
      </c>
      <c r="E69" s="25">
        <v>0</v>
      </c>
      <c r="F69" s="25">
        <v>0</v>
      </c>
      <c r="G69" s="26">
        <v>0</v>
      </c>
      <c r="M69" s="244"/>
      <c r="P69" s="244"/>
    </row>
    <row r="70" spans="1:16" ht="25.5" x14ac:dyDescent="0.25">
      <c r="A70" s="23" t="s">
        <v>113</v>
      </c>
      <c r="B70" s="24" t="s">
        <v>114</v>
      </c>
      <c r="C70" s="24"/>
      <c r="D70" s="25">
        <v>0</v>
      </c>
      <c r="E70" s="25">
        <v>0</v>
      </c>
      <c r="F70" s="25">
        <v>0</v>
      </c>
      <c r="G70" s="26">
        <v>0</v>
      </c>
      <c r="M70" s="244"/>
      <c r="P70" s="244"/>
    </row>
    <row r="71" spans="1:16" ht="25.5" x14ac:dyDescent="0.25">
      <c r="A71" s="23" t="s">
        <v>115</v>
      </c>
      <c r="B71" s="24" t="s">
        <v>116</v>
      </c>
      <c r="C71" s="24"/>
      <c r="D71" s="25">
        <v>0</v>
      </c>
      <c r="E71" s="25">
        <v>2000000</v>
      </c>
      <c r="F71" s="25">
        <v>0</v>
      </c>
      <c r="G71" s="26">
        <v>0</v>
      </c>
      <c r="M71" s="244"/>
      <c r="P71" s="244"/>
    </row>
    <row r="72" spans="1:16" ht="38.25" x14ac:dyDescent="0.25">
      <c r="A72" s="15" t="s">
        <v>117</v>
      </c>
      <c r="B72" s="16" t="s">
        <v>118</v>
      </c>
      <c r="C72" s="16"/>
      <c r="D72" s="17">
        <f>D17-D35-D44</f>
        <v>2425235114</v>
      </c>
      <c r="E72" s="17">
        <f>E17-E35-E44</f>
        <v>3049740493</v>
      </c>
      <c r="F72" s="17">
        <f>F17-F35-F44</f>
        <v>2831743268</v>
      </c>
      <c r="G72" s="18">
        <f>G17-G35-G44</f>
        <v>5523850637</v>
      </c>
      <c r="M72" s="244"/>
      <c r="P72" s="244"/>
    </row>
    <row r="73" spans="1:16" ht="38.25" x14ac:dyDescent="0.25">
      <c r="A73" s="15" t="s">
        <v>119</v>
      </c>
      <c r="B73" s="16" t="s">
        <v>120</v>
      </c>
      <c r="C73" s="16"/>
      <c r="D73" s="17">
        <f>D74-D75</f>
        <v>0</v>
      </c>
      <c r="E73" s="17">
        <f>E74-E75</f>
        <v>0</v>
      </c>
      <c r="F73" s="17">
        <f>F74-F75</f>
        <v>0</v>
      </c>
      <c r="G73" s="18">
        <f>G74-G75</f>
        <v>0</v>
      </c>
      <c r="M73" s="244"/>
      <c r="P73" s="244"/>
    </row>
    <row r="74" spans="1:16" ht="25.5" x14ac:dyDescent="0.25">
      <c r="A74" s="19" t="s">
        <v>121</v>
      </c>
      <c r="B74" s="20" t="s">
        <v>122</v>
      </c>
      <c r="C74" s="20"/>
      <c r="D74" s="21">
        <v>0</v>
      </c>
      <c r="E74" s="21">
        <v>0</v>
      </c>
      <c r="F74" s="21">
        <v>0</v>
      </c>
      <c r="G74" s="22">
        <v>0</v>
      </c>
      <c r="M74" s="244"/>
      <c r="P74" s="244"/>
    </row>
    <row r="75" spans="1:16" ht="25.5" x14ac:dyDescent="0.25">
      <c r="A75" s="19" t="s">
        <v>123</v>
      </c>
      <c r="B75" s="20" t="s">
        <v>124</v>
      </c>
      <c r="C75" s="20"/>
      <c r="D75" s="21">
        <v>0</v>
      </c>
      <c r="E75" s="21">
        <v>0</v>
      </c>
      <c r="F75" s="21">
        <v>0</v>
      </c>
      <c r="G75" s="22">
        <v>0</v>
      </c>
      <c r="M75" s="244"/>
      <c r="P75" s="244"/>
    </row>
    <row r="76" spans="1:16" ht="38.25" x14ac:dyDescent="0.25">
      <c r="A76" s="15" t="s">
        <v>125</v>
      </c>
      <c r="B76" s="16" t="s">
        <v>126</v>
      </c>
      <c r="C76" s="16"/>
      <c r="D76" s="17">
        <f>D72+D73</f>
        <v>2425235114</v>
      </c>
      <c r="E76" s="17">
        <f>E72+E73</f>
        <v>3049740493</v>
      </c>
      <c r="F76" s="17">
        <f>F72+F73</f>
        <v>2831743268</v>
      </c>
      <c r="G76" s="18">
        <f>G72+G73</f>
        <v>5523850637</v>
      </c>
      <c r="M76" s="244"/>
      <c r="P76" s="244"/>
    </row>
    <row r="77" spans="1:16" ht="25.5" x14ac:dyDescent="0.25">
      <c r="A77" s="19" t="s">
        <v>127</v>
      </c>
      <c r="B77" s="20" t="s">
        <v>128</v>
      </c>
      <c r="C77" s="20"/>
      <c r="D77" s="21">
        <v>865762333</v>
      </c>
      <c r="E77" s="21">
        <v>1500191143</v>
      </c>
      <c r="F77" s="21">
        <v>2657151868</v>
      </c>
      <c r="G77" s="22">
        <v>5086543059</v>
      </c>
      <c r="M77" s="244"/>
      <c r="P77" s="244"/>
    </row>
    <row r="78" spans="1:16" ht="25.5" x14ac:dyDescent="0.25">
      <c r="A78" s="19" t="s">
        <v>129</v>
      </c>
      <c r="B78" s="20" t="s">
        <v>130</v>
      </c>
      <c r="C78" s="20"/>
      <c r="D78" s="21">
        <v>1559472781</v>
      </c>
      <c r="E78" s="21">
        <v>1549549350</v>
      </c>
      <c r="F78" s="21">
        <v>174591400</v>
      </c>
      <c r="G78" s="22">
        <v>437307578</v>
      </c>
      <c r="M78" s="244"/>
      <c r="P78" s="244"/>
    </row>
    <row r="79" spans="1:16" ht="25.5" x14ac:dyDescent="0.25">
      <c r="A79" s="15" t="s">
        <v>131</v>
      </c>
      <c r="B79" s="16" t="s">
        <v>132</v>
      </c>
      <c r="C79" s="16"/>
      <c r="D79" s="17">
        <v>0</v>
      </c>
      <c r="E79" s="17">
        <v>0</v>
      </c>
      <c r="F79" s="17">
        <v>0</v>
      </c>
      <c r="G79" s="18">
        <v>0</v>
      </c>
      <c r="M79" s="244"/>
      <c r="P79" s="244"/>
    </row>
    <row r="80" spans="1:16" ht="38.25" x14ac:dyDescent="0.25">
      <c r="A80" s="27" t="s">
        <v>133</v>
      </c>
      <c r="B80" s="28" t="s">
        <v>134</v>
      </c>
      <c r="C80" s="28"/>
      <c r="D80" s="29">
        <f>D76-D79</f>
        <v>2425235114</v>
      </c>
      <c r="E80" s="29">
        <f>E76-E79</f>
        <v>3049740493</v>
      </c>
      <c r="F80" s="29">
        <f>F76-F79</f>
        <v>2831743268</v>
      </c>
      <c r="G80" s="30">
        <f>G76-G79</f>
        <v>5523850637</v>
      </c>
      <c r="M80" s="244"/>
      <c r="P80" s="244"/>
    </row>
    <row r="81" spans="1:4" ht="10.5" customHeight="1" x14ac:dyDescent="0.25">
      <c r="A81" s="1"/>
      <c r="B81" s="1"/>
      <c r="C81" s="1"/>
      <c r="D81" s="1"/>
    </row>
    <row r="82" spans="1:4" ht="15" customHeight="1" x14ac:dyDescent="0.2">
      <c r="A82" s="31"/>
      <c r="B82" s="5"/>
      <c r="C82" s="32"/>
    </row>
    <row r="83" spans="1:4" ht="15" customHeight="1" x14ac:dyDescent="0.2">
      <c r="A83" s="6"/>
      <c r="B83" s="33"/>
      <c r="C83" s="34"/>
    </row>
    <row r="84" spans="1:4" ht="15.75" customHeight="1" x14ac:dyDescent="0.25">
      <c r="A84" s="1"/>
      <c r="B84" s="1"/>
      <c r="C84" s="1"/>
      <c r="D84" s="1"/>
    </row>
    <row r="85" spans="1:4" ht="15.75" customHeight="1" x14ac:dyDescent="0.25">
      <c r="A85" s="1"/>
      <c r="B85" s="1"/>
      <c r="C85" s="1"/>
      <c r="D85" s="1"/>
    </row>
  </sheetData>
  <mergeCells count="5">
    <mergeCell ref="A15:A16"/>
    <mergeCell ref="B15:B16"/>
    <mergeCell ref="C15:C16"/>
    <mergeCell ref="D15:E15"/>
    <mergeCell ref="F15:G15"/>
  </mergeCells>
  <printOptions horizontalCentered="1"/>
  <pageMargins left="0" right="0" top="0.5899999737739563" bottom="0.5899999737739563" header="0.5" footer="0.5"/>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1AE4-02A5-406D-A0BD-CD110A48F68B}">
  <sheetPr>
    <tabColor theme="1" tint="4.9989318521683403E-2"/>
    <outlinePr summaryBelow="0"/>
  </sheetPr>
  <dimension ref="A1:E122"/>
  <sheetViews>
    <sheetView showGridLines="0" showZeros="0" showOutlineSymbols="0" view="pageBreakPreview" zoomScale="115" zoomScaleNormal="100" zoomScaleSheetLayoutView="115" workbookViewId="0"/>
  </sheetViews>
  <sheetFormatPr defaultRowHeight="15" x14ac:dyDescent="0.25"/>
  <cols>
    <col min="1" max="1" width="51.28515625" style="3" customWidth="1"/>
    <col min="2" max="2" width="5.5703125" style="3" customWidth="1"/>
    <col min="3" max="3" width="7.28515625" style="3" customWidth="1"/>
    <col min="4" max="4" width="17.85546875" style="3" customWidth="1"/>
    <col min="5" max="5" width="19.85546875" style="3" customWidth="1"/>
    <col min="6" max="256" width="9.140625" style="3"/>
    <col min="257" max="257" width="51.28515625" style="3" customWidth="1"/>
    <col min="258" max="258" width="5.5703125" style="3" customWidth="1"/>
    <col min="259" max="259" width="7.28515625" style="3" customWidth="1"/>
    <col min="260" max="260" width="17.85546875" style="3" customWidth="1"/>
    <col min="261" max="261" width="19.85546875" style="3" customWidth="1"/>
    <col min="262" max="512" width="9.140625" style="3"/>
    <col min="513" max="513" width="51.28515625" style="3" customWidth="1"/>
    <col min="514" max="514" width="5.5703125" style="3" customWidth="1"/>
    <col min="515" max="515" width="7.28515625" style="3" customWidth="1"/>
    <col min="516" max="516" width="17.85546875" style="3" customWidth="1"/>
    <col min="517" max="517" width="19.85546875" style="3" customWidth="1"/>
    <col min="518" max="768" width="9.140625" style="3"/>
    <col min="769" max="769" width="51.28515625" style="3" customWidth="1"/>
    <col min="770" max="770" width="5.5703125" style="3" customWidth="1"/>
    <col min="771" max="771" width="7.28515625" style="3" customWidth="1"/>
    <col min="772" max="772" width="17.85546875" style="3" customWidth="1"/>
    <col min="773" max="773" width="19.85546875" style="3" customWidth="1"/>
    <col min="774" max="1024" width="9.140625" style="3"/>
    <col min="1025" max="1025" width="51.28515625" style="3" customWidth="1"/>
    <col min="1026" max="1026" width="5.5703125" style="3" customWidth="1"/>
    <col min="1027" max="1027" width="7.28515625" style="3" customWidth="1"/>
    <col min="1028" max="1028" width="17.85546875" style="3" customWidth="1"/>
    <col min="1029" max="1029" width="19.85546875" style="3" customWidth="1"/>
    <col min="1030" max="1280" width="9.140625" style="3"/>
    <col min="1281" max="1281" width="51.28515625" style="3" customWidth="1"/>
    <col min="1282" max="1282" width="5.5703125" style="3" customWidth="1"/>
    <col min="1283" max="1283" width="7.28515625" style="3" customWidth="1"/>
    <col min="1284" max="1284" width="17.85546875" style="3" customWidth="1"/>
    <col min="1285" max="1285" width="19.85546875" style="3" customWidth="1"/>
    <col min="1286" max="1536" width="9.140625" style="3"/>
    <col min="1537" max="1537" width="51.28515625" style="3" customWidth="1"/>
    <col min="1538" max="1538" width="5.5703125" style="3" customWidth="1"/>
    <col min="1539" max="1539" width="7.28515625" style="3" customWidth="1"/>
    <col min="1540" max="1540" width="17.85546875" style="3" customWidth="1"/>
    <col min="1541" max="1541" width="19.85546875" style="3" customWidth="1"/>
    <col min="1542" max="1792" width="9.140625" style="3"/>
    <col min="1793" max="1793" width="51.28515625" style="3" customWidth="1"/>
    <col min="1794" max="1794" width="5.5703125" style="3" customWidth="1"/>
    <col min="1795" max="1795" width="7.28515625" style="3" customWidth="1"/>
    <col min="1796" max="1796" width="17.85546875" style="3" customWidth="1"/>
    <col min="1797" max="1797" width="19.85546875" style="3" customWidth="1"/>
    <col min="1798" max="2048" width="9.140625" style="3"/>
    <col min="2049" max="2049" width="51.28515625" style="3" customWidth="1"/>
    <col min="2050" max="2050" width="5.5703125" style="3" customWidth="1"/>
    <col min="2051" max="2051" width="7.28515625" style="3" customWidth="1"/>
    <col min="2052" max="2052" width="17.85546875" style="3" customWidth="1"/>
    <col min="2053" max="2053" width="19.85546875" style="3" customWidth="1"/>
    <col min="2054" max="2304" width="9.140625" style="3"/>
    <col min="2305" max="2305" width="51.28515625" style="3" customWidth="1"/>
    <col min="2306" max="2306" width="5.5703125" style="3" customWidth="1"/>
    <col min="2307" max="2307" width="7.28515625" style="3" customWidth="1"/>
    <col min="2308" max="2308" width="17.85546875" style="3" customWidth="1"/>
    <col min="2309" max="2309" width="19.85546875" style="3" customWidth="1"/>
    <col min="2310" max="2560" width="9.140625" style="3"/>
    <col min="2561" max="2561" width="51.28515625" style="3" customWidth="1"/>
    <col min="2562" max="2562" width="5.5703125" style="3" customWidth="1"/>
    <col min="2563" max="2563" width="7.28515625" style="3" customWidth="1"/>
    <col min="2564" max="2564" width="17.85546875" style="3" customWidth="1"/>
    <col min="2565" max="2565" width="19.85546875" style="3" customWidth="1"/>
    <col min="2566" max="2816" width="9.140625" style="3"/>
    <col min="2817" max="2817" width="51.28515625" style="3" customWidth="1"/>
    <col min="2818" max="2818" width="5.5703125" style="3" customWidth="1"/>
    <col min="2819" max="2819" width="7.28515625" style="3" customWidth="1"/>
    <col min="2820" max="2820" width="17.85546875" style="3" customWidth="1"/>
    <col min="2821" max="2821" width="19.85546875" style="3" customWidth="1"/>
    <col min="2822" max="3072" width="9.140625" style="3"/>
    <col min="3073" max="3073" width="51.28515625" style="3" customWidth="1"/>
    <col min="3074" max="3074" width="5.5703125" style="3" customWidth="1"/>
    <col min="3075" max="3075" width="7.28515625" style="3" customWidth="1"/>
    <col min="3076" max="3076" width="17.85546875" style="3" customWidth="1"/>
    <col min="3077" max="3077" width="19.85546875" style="3" customWidth="1"/>
    <col min="3078" max="3328" width="9.140625" style="3"/>
    <col min="3329" max="3329" width="51.28515625" style="3" customWidth="1"/>
    <col min="3330" max="3330" width="5.5703125" style="3" customWidth="1"/>
    <col min="3331" max="3331" width="7.28515625" style="3" customWidth="1"/>
    <col min="3332" max="3332" width="17.85546875" style="3" customWidth="1"/>
    <col min="3333" max="3333" width="19.85546875" style="3" customWidth="1"/>
    <col min="3334" max="3584" width="9.140625" style="3"/>
    <col min="3585" max="3585" width="51.28515625" style="3" customWidth="1"/>
    <col min="3586" max="3586" width="5.5703125" style="3" customWidth="1"/>
    <col min="3587" max="3587" width="7.28515625" style="3" customWidth="1"/>
    <col min="3588" max="3588" width="17.85546875" style="3" customWidth="1"/>
    <col min="3589" max="3589" width="19.85546875" style="3" customWidth="1"/>
    <col min="3590" max="3840" width="9.140625" style="3"/>
    <col min="3841" max="3841" width="51.28515625" style="3" customWidth="1"/>
    <col min="3842" max="3842" width="5.5703125" style="3" customWidth="1"/>
    <col min="3843" max="3843" width="7.28515625" style="3" customWidth="1"/>
    <col min="3844" max="3844" width="17.85546875" style="3" customWidth="1"/>
    <col min="3845" max="3845" width="19.85546875" style="3" customWidth="1"/>
    <col min="3846" max="4096" width="9.140625" style="3"/>
    <col min="4097" max="4097" width="51.28515625" style="3" customWidth="1"/>
    <col min="4098" max="4098" width="5.5703125" style="3" customWidth="1"/>
    <col min="4099" max="4099" width="7.28515625" style="3" customWidth="1"/>
    <col min="4100" max="4100" width="17.85546875" style="3" customWidth="1"/>
    <col min="4101" max="4101" width="19.85546875" style="3" customWidth="1"/>
    <col min="4102" max="4352" width="9.140625" style="3"/>
    <col min="4353" max="4353" width="51.28515625" style="3" customWidth="1"/>
    <col min="4354" max="4354" width="5.5703125" style="3" customWidth="1"/>
    <col min="4355" max="4355" width="7.28515625" style="3" customWidth="1"/>
    <col min="4356" max="4356" width="17.85546875" style="3" customWidth="1"/>
    <col min="4357" max="4357" width="19.85546875" style="3" customWidth="1"/>
    <col min="4358" max="4608" width="9.140625" style="3"/>
    <col min="4609" max="4609" width="51.28515625" style="3" customWidth="1"/>
    <col min="4610" max="4610" width="5.5703125" style="3" customWidth="1"/>
    <col min="4611" max="4611" width="7.28515625" style="3" customWidth="1"/>
    <col min="4612" max="4612" width="17.85546875" style="3" customWidth="1"/>
    <col min="4613" max="4613" width="19.85546875" style="3" customWidth="1"/>
    <col min="4614" max="4864" width="9.140625" style="3"/>
    <col min="4865" max="4865" width="51.28515625" style="3" customWidth="1"/>
    <col min="4866" max="4866" width="5.5703125" style="3" customWidth="1"/>
    <col min="4867" max="4867" width="7.28515625" style="3" customWidth="1"/>
    <col min="4868" max="4868" width="17.85546875" style="3" customWidth="1"/>
    <col min="4869" max="4869" width="19.85546875" style="3" customWidth="1"/>
    <col min="4870" max="5120" width="9.140625" style="3"/>
    <col min="5121" max="5121" width="51.28515625" style="3" customWidth="1"/>
    <col min="5122" max="5122" width="5.5703125" style="3" customWidth="1"/>
    <col min="5123" max="5123" width="7.28515625" style="3" customWidth="1"/>
    <col min="5124" max="5124" width="17.85546875" style="3" customWidth="1"/>
    <col min="5125" max="5125" width="19.85546875" style="3" customWidth="1"/>
    <col min="5126" max="5376" width="9.140625" style="3"/>
    <col min="5377" max="5377" width="51.28515625" style="3" customWidth="1"/>
    <col min="5378" max="5378" width="5.5703125" style="3" customWidth="1"/>
    <col min="5379" max="5379" width="7.28515625" style="3" customWidth="1"/>
    <col min="5380" max="5380" width="17.85546875" style="3" customWidth="1"/>
    <col min="5381" max="5381" width="19.85546875" style="3" customWidth="1"/>
    <col min="5382" max="5632" width="9.140625" style="3"/>
    <col min="5633" max="5633" width="51.28515625" style="3" customWidth="1"/>
    <col min="5634" max="5634" width="5.5703125" style="3" customWidth="1"/>
    <col min="5635" max="5635" width="7.28515625" style="3" customWidth="1"/>
    <col min="5636" max="5636" width="17.85546875" style="3" customWidth="1"/>
    <col min="5637" max="5637" width="19.85546875" style="3" customWidth="1"/>
    <col min="5638" max="5888" width="9.140625" style="3"/>
    <col min="5889" max="5889" width="51.28515625" style="3" customWidth="1"/>
    <col min="5890" max="5890" width="5.5703125" style="3" customWidth="1"/>
    <col min="5891" max="5891" width="7.28515625" style="3" customWidth="1"/>
    <col min="5892" max="5892" width="17.85546875" style="3" customWidth="1"/>
    <col min="5893" max="5893" width="19.85546875" style="3" customWidth="1"/>
    <col min="5894" max="6144" width="9.140625" style="3"/>
    <col min="6145" max="6145" width="51.28515625" style="3" customWidth="1"/>
    <col min="6146" max="6146" width="5.5703125" style="3" customWidth="1"/>
    <col min="6147" max="6147" width="7.28515625" style="3" customWidth="1"/>
    <col min="6148" max="6148" width="17.85546875" style="3" customWidth="1"/>
    <col min="6149" max="6149" width="19.85546875" style="3" customWidth="1"/>
    <col min="6150" max="6400" width="9.140625" style="3"/>
    <col min="6401" max="6401" width="51.28515625" style="3" customWidth="1"/>
    <col min="6402" max="6402" width="5.5703125" style="3" customWidth="1"/>
    <col min="6403" max="6403" width="7.28515625" style="3" customWidth="1"/>
    <col min="6404" max="6404" width="17.85546875" style="3" customWidth="1"/>
    <col min="6405" max="6405" width="19.85546875" style="3" customWidth="1"/>
    <col min="6406" max="6656" width="9.140625" style="3"/>
    <col min="6657" max="6657" width="51.28515625" style="3" customWidth="1"/>
    <col min="6658" max="6658" width="5.5703125" style="3" customWidth="1"/>
    <col min="6659" max="6659" width="7.28515625" style="3" customWidth="1"/>
    <col min="6660" max="6660" width="17.85546875" style="3" customWidth="1"/>
    <col min="6661" max="6661" width="19.85546875" style="3" customWidth="1"/>
    <col min="6662" max="6912" width="9.140625" style="3"/>
    <col min="6913" max="6913" width="51.28515625" style="3" customWidth="1"/>
    <col min="6914" max="6914" width="5.5703125" style="3" customWidth="1"/>
    <col min="6915" max="6915" width="7.28515625" style="3" customWidth="1"/>
    <col min="6916" max="6916" width="17.85546875" style="3" customWidth="1"/>
    <col min="6917" max="6917" width="19.85546875" style="3" customWidth="1"/>
    <col min="6918" max="7168" width="9.140625" style="3"/>
    <col min="7169" max="7169" width="51.28515625" style="3" customWidth="1"/>
    <col min="7170" max="7170" width="5.5703125" style="3" customWidth="1"/>
    <col min="7171" max="7171" width="7.28515625" style="3" customWidth="1"/>
    <col min="7172" max="7172" width="17.85546875" style="3" customWidth="1"/>
    <col min="7173" max="7173" width="19.85546875" style="3" customWidth="1"/>
    <col min="7174" max="7424" width="9.140625" style="3"/>
    <col min="7425" max="7425" width="51.28515625" style="3" customWidth="1"/>
    <col min="7426" max="7426" width="5.5703125" style="3" customWidth="1"/>
    <col min="7427" max="7427" width="7.28515625" style="3" customWidth="1"/>
    <col min="7428" max="7428" width="17.85546875" style="3" customWidth="1"/>
    <col min="7429" max="7429" width="19.85546875" style="3" customWidth="1"/>
    <col min="7430" max="7680" width="9.140625" style="3"/>
    <col min="7681" max="7681" width="51.28515625" style="3" customWidth="1"/>
    <col min="7682" max="7682" width="5.5703125" style="3" customWidth="1"/>
    <col min="7683" max="7683" width="7.28515625" style="3" customWidth="1"/>
    <col min="7684" max="7684" width="17.85546875" style="3" customWidth="1"/>
    <col min="7685" max="7685" width="19.85546875" style="3" customWidth="1"/>
    <col min="7686" max="7936" width="9.140625" style="3"/>
    <col min="7937" max="7937" width="51.28515625" style="3" customWidth="1"/>
    <col min="7938" max="7938" width="5.5703125" style="3" customWidth="1"/>
    <col min="7939" max="7939" width="7.28515625" style="3" customWidth="1"/>
    <col min="7940" max="7940" width="17.85546875" style="3" customWidth="1"/>
    <col min="7941" max="7941" width="19.85546875" style="3" customWidth="1"/>
    <col min="7942" max="8192" width="9.140625" style="3"/>
    <col min="8193" max="8193" width="51.28515625" style="3" customWidth="1"/>
    <col min="8194" max="8194" width="5.5703125" style="3" customWidth="1"/>
    <col min="8195" max="8195" width="7.28515625" style="3" customWidth="1"/>
    <col min="8196" max="8196" width="17.85546875" style="3" customWidth="1"/>
    <col min="8197" max="8197" width="19.85546875" style="3" customWidth="1"/>
    <col min="8198" max="8448" width="9.140625" style="3"/>
    <col min="8449" max="8449" width="51.28515625" style="3" customWidth="1"/>
    <col min="8450" max="8450" width="5.5703125" style="3" customWidth="1"/>
    <col min="8451" max="8451" width="7.28515625" style="3" customWidth="1"/>
    <col min="8452" max="8452" width="17.85546875" style="3" customWidth="1"/>
    <col min="8453" max="8453" width="19.85546875" style="3" customWidth="1"/>
    <col min="8454" max="8704" width="9.140625" style="3"/>
    <col min="8705" max="8705" width="51.28515625" style="3" customWidth="1"/>
    <col min="8706" max="8706" width="5.5703125" style="3" customWidth="1"/>
    <col min="8707" max="8707" width="7.28515625" style="3" customWidth="1"/>
    <col min="8708" max="8708" width="17.85546875" style="3" customWidth="1"/>
    <col min="8709" max="8709" width="19.85546875" style="3" customWidth="1"/>
    <col min="8710" max="8960" width="9.140625" style="3"/>
    <col min="8961" max="8961" width="51.28515625" style="3" customWidth="1"/>
    <col min="8962" max="8962" width="5.5703125" style="3" customWidth="1"/>
    <col min="8963" max="8963" width="7.28515625" style="3" customWidth="1"/>
    <col min="8964" max="8964" width="17.85546875" style="3" customWidth="1"/>
    <col min="8965" max="8965" width="19.85546875" style="3" customWidth="1"/>
    <col min="8966" max="9216" width="9.140625" style="3"/>
    <col min="9217" max="9217" width="51.28515625" style="3" customWidth="1"/>
    <col min="9218" max="9218" width="5.5703125" style="3" customWidth="1"/>
    <col min="9219" max="9219" width="7.28515625" style="3" customWidth="1"/>
    <col min="9220" max="9220" width="17.85546875" style="3" customWidth="1"/>
    <col min="9221" max="9221" width="19.85546875" style="3" customWidth="1"/>
    <col min="9222" max="9472" width="9.140625" style="3"/>
    <col min="9473" max="9473" width="51.28515625" style="3" customWidth="1"/>
    <col min="9474" max="9474" width="5.5703125" style="3" customWidth="1"/>
    <col min="9475" max="9475" width="7.28515625" style="3" customWidth="1"/>
    <col min="9476" max="9476" width="17.85546875" style="3" customWidth="1"/>
    <col min="9477" max="9477" width="19.85546875" style="3" customWidth="1"/>
    <col min="9478" max="9728" width="9.140625" style="3"/>
    <col min="9729" max="9729" width="51.28515625" style="3" customWidth="1"/>
    <col min="9730" max="9730" width="5.5703125" style="3" customWidth="1"/>
    <col min="9731" max="9731" width="7.28515625" style="3" customWidth="1"/>
    <col min="9732" max="9732" width="17.85546875" style="3" customWidth="1"/>
    <col min="9733" max="9733" width="19.85546875" style="3" customWidth="1"/>
    <col min="9734" max="9984" width="9.140625" style="3"/>
    <col min="9985" max="9985" width="51.28515625" style="3" customWidth="1"/>
    <col min="9986" max="9986" width="5.5703125" style="3" customWidth="1"/>
    <col min="9987" max="9987" width="7.28515625" style="3" customWidth="1"/>
    <col min="9988" max="9988" width="17.85546875" style="3" customWidth="1"/>
    <col min="9989" max="9989" width="19.85546875" style="3" customWidth="1"/>
    <col min="9990" max="10240" width="9.140625" style="3"/>
    <col min="10241" max="10241" width="51.28515625" style="3" customWidth="1"/>
    <col min="10242" max="10242" width="5.5703125" style="3" customWidth="1"/>
    <col min="10243" max="10243" width="7.28515625" style="3" customWidth="1"/>
    <col min="10244" max="10244" width="17.85546875" style="3" customWidth="1"/>
    <col min="10245" max="10245" width="19.85546875" style="3" customWidth="1"/>
    <col min="10246" max="10496" width="9.140625" style="3"/>
    <col min="10497" max="10497" width="51.28515625" style="3" customWidth="1"/>
    <col min="10498" max="10498" width="5.5703125" style="3" customWidth="1"/>
    <col min="10499" max="10499" width="7.28515625" style="3" customWidth="1"/>
    <col min="10500" max="10500" width="17.85546875" style="3" customWidth="1"/>
    <col min="10501" max="10501" width="19.85546875" style="3" customWidth="1"/>
    <col min="10502" max="10752" width="9.140625" style="3"/>
    <col min="10753" max="10753" width="51.28515625" style="3" customWidth="1"/>
    <col min="10754" max="10754" width="5.5703125" style="3" customWidth="1"/>
    <col min="10755" max="10755" width="7.28515625" style="3" customWidth="1"/>
    <col min="10756" max="10756" width="17.85546875" style="3" customWidth="1"/>
    <col min="10757" max="10757" width="19.85546875" style="3" customWidth="1"/>
    <col min="10758" max="11008" width="9.140625" style="3"/>
    <col min="11009" max="11009" width="51.28515625" style="3" customWidth="1"/>
    <col min="11010" max="11010" width="5.5703125" style="3" customWidth="1"/>
    <col min="11011" max="11011" width="7.28515625" style="3" customWidth="1"/>
    <col min="11012" max="11012" width="17.85546875" style="3" customWidth="1"/>
    <col min="11013" max="11013" width="19.85546875" style="3" customWidth="1"/>
    <col min="11014" max="11264" width="9.140625" style="3"/>
    <col min="11265" max="11265" width="51.28515625" style="3" customWidth="1"/>
    <col min="11266" max="11266" width="5.5703125" style="3" customWidth="1"/>
    <col min="11267" max="11267" width="7.28515625" style="3" customWidth="1"/>
    <col min="11268" max="11268" width="17.85546875" style="3" customWidth="1"/>
    <col min="11269" max="11269" width="19.85546875" style="3" customWidth="1"/>
    <col min="11270" max="11520" width="9.140625" style="3"/>
    <col min="11521" max="11521" width="51.28515625" style="3" customWidth="1"/>
    <col min="11522" max="11522" width="5.5703125" style="3" customWidth="1"/>
    <col min="11523" max="11523" width="7.28515625" style="3" customWidth="1"/>
    <col min="11524" max="11524" width="17.85546875" style="3" customWidth="1"/>
    <col min="11525" max="11525" width="19.85546875" style="3" customWidth="1"/>
    <col min="11526" max="11776" width="9.140625" style="3"/>
    <col min="11777" max="11777" width="51.28515625" style="3" customWidth="1"/>
    <col min="11778" max="11778" width="5.5703125" style="3" customWidth="1"/>
    <col min="11779" max="11779" width="7.28515625" style="3" customWidth="1"/>
    <col min="11780" max="11780" width="17.85546875" style="3" customWidth="1"/>
    <col min="11781" max="11781" width="19.85546875" style="3" customWidth="1"/>
    <col min="11782" max="12032" width="9.140625" style="3"/>
    <col min="12033" max="12033" width="51.28515625" style="3" customWidth="1"/>
    <col min="12034" max="12034" width="5.5703125" style="3" customWidth="1"/>
    <col min="12035" max="12035" width="7.28515625" style="3" customWidth="1"/>
    <col min="12036" max="12036" width="17.85546875" style="3" customWidth="1"/>
    <col min="12037" max="12037" width="19.85546875" style="3" customWidth="1"/>
    <col min="12038" max="12288" width="9.140625" style="3"/>
    <col min="12289" max="12289" width="51.28515625" style="3" customWidth="1"/>
    <col min="12290" max="12290" width="5.5703125" style="3" customWidth="1"/>
    <col min="12291" max="12291" width="7.28515625" style="3" customWidth="1"/>
    <col min="12292" max="12292" width="17.85546875" style="3" customWidth="1"/>
    <col min="12293" max="12293" width="19.85546875" style="3" customWidth="1"/>
    <col min="12294" max="12544" width="9.140625" style="3"/>
    <col min="12545" max="12545" width="51.28515625" style="3" customWidth="1"/>
    <col min="12546" max="12546" width="5.5703125" style="3" customWidth="1"/>
    <col min="12547" max="12547" width="7.28515625" style="3" customWidth="1"/>
    <col min="12548" max="12548" width="17.85546875" style="3" customWidth="1"/>
    <col min="12549" max="12549" width="19.85546875" style="3" customWidth="1"/>
    <col min="12550" max="12800" width="9.140625" style="3"/>
    <col min="12801" max="12801" width="51.28515625" style="3" customWidth="1"/>
    <col min="12802" max="12802" width="5.5703125" style="3" customWidth="1"/>
    <col min="12803" max="12803" width="7.28515625" style="3" customWidth="1"/>
    <col min="12804" max="12804" width="17.85546875" style="3" customWidth="1"/>
    <col min="12805" max="12805" width="19.85546875" style="3" customWidth="1"/>
    <col min="12806" max="13056" width="9.140625" style="3"/>
    <col min="13057" max="13057" width="51.28515625" style="3" customWidth="1"/>
    <col min="13058" max="13058" width="5.5703125" style="3" customWidth="1"/>
    <col min="13059" max="13059" width="7.28515625" style="3" customWidth="1"/>
    <col min="13060" max="13060" width="17.85546875" style="3" customWidth="1"/>
    <col min="13061" max="13061" width="19.85546875" style="3" customWidth="1"/>
    <col min="13062" max="13312" width="9.140625" style="3"/>
    <col min="13313" max="13313" width="51.28515625" style="3" customWidth="1"/>
    <col min="13314" max="13314" width="5.5703125" style="3" customWidth="1"/>
    <col min="13315" max="13315" width="7.28515625" style="3" customWidth="1"/>
    <col min="13316" max="13316" width="17.85546875" style="3" customWidth="1"/>
    <col min="13317" max="13317" width="19.85546875" style="3" customWidth="1"/>
    <col min="13318" max="13568" width="9.140625" style="3"/>
    <col min="13569" max="13569" width="51.28515625" style="3" customWidth="1"/>
    <col min="13570" max="13570" width="5.5703125" style="3" customWidth="1"/>
    <col min="13571" max="13571" width="7.28515625" style="3" customWidth="1"/>
    <col min="13572" max="13572" width="17.85546875" style="3" customWidth="1"/>
    <col min="13573" max="13573" width="19.85546875" style="3" customWidth="1"/>
    <col min="13574" max="13824" width="9.140625" style="3"/>
    <col min="13825" max="13825" width="51.28515625" style="3" customWidth="1"/>
    <col min="13826" max="13826" width="5.5703125" style="3" customWidth="1"/>
    <col min="13827" max="13827" width="7.28515625" style="3" customWidth="1"/>
    <col min="13828" max="13828" width="17.85546875" style="3" customWidth="1"/>
    <col min="13829" max="13829" width="19.85546875" style="3" customWidth="1"/>
    <col min="13830" max="14080" width="9.140625" style="3"/>
    <col min="14081" max="14081" width="51.28515625" style="3" customWidth="1"/>
    <col min="14082" max="14082" width="5.5703125" style="3" customWidth="1"/>
    <col min="14083" max="14083" width="7.28515625" style="3" customWidth="1"/>
    <col min="14084" max="14084" width="17.85546875" style="3" customWidth="1"/>
    <col min="14085" max="14085" width="19.85546875" style="3" customWidth="1"/>
    <col min="14086" max="14336" width="9.140625" style="3"/>
    <col min="14337" max="14337" width="51.28515625" style="3" customWidth="1"/>
    <col min="14338" max="14338" width="5.5703125" style="3" customWidth="1"/>
    <col min="14339" max="14339" width="7.28515625" style="3" customWidth="1"/>
    <col min="14340" max="14340" width="17.85546875" style="3" customWidth="1"/>
    <col min="14341" max="14341" width="19.85546875" style="3" customWidth="1"/>
    <col min="14342" max="14592" width="9.140625" style="3"/>
    <col min="14593" max="14593" width="51.28515625" style="3" customWidth="1"/>
    <col min="14594" max="14594" width="5.5703125" style="3" customWidth="1"/>
    <col min="14595" max="14595" width="7.28515625" style="3" customWidth="1"/>
    <col min="14596" max="14596" width="17.85546875" style="3" customWidth="1"/>
    <col min="14597" max="14597" width="19.85546875" style="3" customWidth="1"/>
    <col min="14598" max="14848" width="9.140625" style="3"/>
    <col min="14849" max="14849" width="51.28515625" style="3" customWidth="1"/>
    <col min="14850" max="14850" width="5.5703125" style="3" customWidth="1"/>
    <col min="14851" max="14851" width="7.28515625" style="3" customWidth="1"/>
    <col min="14852" max="14852" width="17.85546875" style="3" customWidth="1"/>
    <col min="14853" max="14853" width="19.85546875" style="3" customWidth="1"/>
    <col min="14854" max="15104" width="9.140625" style="3"/>
    <col min="15105" max="15105" width="51.28515625" style="3" customWidth="1"/>
    <col min="15106" max="15106" width="5.5703125" style="3" customWidth="1"/>
    <col min="15107" max="15107" width="7.28515625" style="3" customWidth="1"/>
    <col min="15108" max="15108" width="17.85546875" style="3" customWidth="1"/>
    <col min="15109" max="15109" width="19.85546875" style="3" customWidth="1"/>
    <col min="15110" max="15360" width="9.140625" style="3"/>
    <col min="15361" max="15361" width="51.28515625" style="3" customWidth="1"/>
    <col min="15362" max="15362" width="5.5703125" style="3" customWidth="1"/>
    <col min="15363" max="15363" width="7.28515625" style="3" customWidth="1"/>
    <col min="15364" max="15364" width="17.85546875" style="3" customWidth="1"/>
    <col min="15365" max="15365" width="19.85546875" style="3" customWidth="1"/>
    <col min="15366" max="15616" width="9.140625" style="3"/>
    <col min="15617" max="15617" width="51.28515625" style="3" customWidth="1"/>
    <col min="15618" max="15618" width="5.5703125" style="3" customWidth="1"/>
    <col min="15619" max="15619" width="7.28515625" style="3" customWidth="1"/>
    <col min="15620" max="15620" width="17.85546875" style="3" customWidth="1"/>
    <col min="15621" max="15621" width="19.85546875" style="3" customWidth="1"/>
    <col min="15622" max="15872" width="9.140625" style="3"/>
    <col min="15873" max="15873" width="51.28515625" style="3" customWidth="1"/>
    <col min="15874" max="15874" width="5.5703125" style="3" customWidth="1"/>
    <col min="15875" max="15875" width="7.28515625" style="3" customWidth="1"/>
    <col min="15876" max="15876" width="17.85546875" style="3" customWidth="1"/>
    <col min="15877" max="15877" width="19.85546875" style="3" customWidth="1"/>
    <col min="15878" max="16128" width="9.140625" style="3"/>
    <col min="16129" max="16129" width="51.28515625" style="3" customWidth="1"/>
    <col min="16130" max="16130" width="5.5703125" style="3" customWidth="1"/>
    <col min="16131" max="16131" width="7.28515625" style="3" customWidth="1"/>
    <col min="16132" max="16132" width="17.85546875" style="3" customWidth="1"/>
    <col min="16133" max="16133" width="19.85546875" style="3" customWidth="1"/>
    <col min="16134" max="16384" width="9.140625" style="3"/>
  </cols>
  <sheetData>
    <row r="1" spans="1:5" ht="45.75" customHeight="1" x14ac:dyDescent="0.25">
      <c r="A1" s="1"/>
      <c r="B1" s="1"/>
      <c r="C1" s="2"/>
    </row>
    <row r="2" spans="1:5" ht="24.75" customHeight="1" x14ac:dyDescent="0.25">
      <c r="A2" s="35"/>
    </row>
    <row r="3" spans="1:5" ht="8.25" customHeight="1" x14ac:dyDescent="0.25">
      <c r="A3" s="1"/>
    </row>
    <row r="4" spans="1:5" ht="28.5" customHeight="1" x14ac:dyDescent="0.25">
      <c r="A4" s="5"/>
    </row>
    <row r="5" spans="1:5" ht="27" customHeight="1" x14ac:dyDescent="0.25">
      <c r="A5" s="6"/>
    </row>
    <row r="6" spans="1:5" ht="16.5" customHeight="1" x14ac:dyDescent="0.25">
      <c r="A6" s="7"/>
      <c r="B6" s="7"/>
    </row>
    <row r="7" spans="1:5" ht="15.75" customHeight="1" x14ac:dyDescent="0.25">
      <c r="A7" s="8"/>
      <c r="B7" s="8"/>
    </row>
    <row r="8" spans="1:5" ht="15.75" customHeight="1" x14ac:dyDescent="0.25">
      <c r="A8" s="7"/>
      <c r="B8" s="7"/>
    </row>
    <row r="9" spans="1:5" ht="15.75" customHeight="1" x14ac:dyDescent="0.25">
      <c r="A9" s="8"/>
      <c r="B9" s="8"/>
    </row>
    <row r="10" spans="1:5" ht="15.75" customHeight="1" x14ac:dyDescent="0.25">
      <c r="A10" s="7"/>
      <c r="B10" s="7"/>
    </row>
    <row r="11" spans="1:5" ht="15.75" customHeight="1" x14ac:dyDescent="0.25">
      <c r="A11" s="8"/>
      <c r="B11" s="8"/>
    </row>
    <row r="12" spans="1:5" ht="15.75" customHeight="1" x14ac:dyDescent="0.25">
      <c r="A12" s="7"/>
      <c r="B12" s="7"/>
    </row>
    <row r="13" spans="1:5" ht="15.75" customHeight="1" x14ac:dyDescent="0.25">
      <c r="A13" s="8"/>
      <c r="B13" s="8"/>
    </row>
    <row r="14" spans="1:5" ht="8.25" customHeight="1" x14ac:dyDescent="0.25">
      <c r="A14" s="9"/>
      <c r="B14" s="36"/>
      <c r="C14" s="9"/>
    </row>
    <row r="15" spans="1:5" ht="36" customHeight="1" x14ac:dyDescent="0.25">
      <c r="A15" s="37" t="s">
        <v>135</v>
      </c>
      <c r="B15" s="38" t="s">
        <v>1</v>
      </c>
      <c r="C15" s="38" t="s">
        <v>136</v>
      </c>
      <c r="D15" s="39" t="s">
        <v>137</v>
      </c>
      <c r="E15" s="40" t="s">
        <v>138</v>
      </c>
    </row>
    <row r="16" spans="1:5" ht="26.25" customHeight="1" x14ac:dyDescent="0.25">
      <c r="A16" s="41" t="s">
        <v>139</v>
      </c>
      <c r="B16" s="42" t="s">
        <v>140</v>
      </c>
      <c r="C16" s="42"/>
      <c r="D16" s="17">
        <v>0</v>
      </c>
      <c r="E16" s="18">
        <v>0</v>
      </c>
    </row>
    <row r="17" spans="1:5" ht="26.25" customHeight="1" x14ac:dyDescent="0.25">
      <c r="A17" s="41" t="s">
        <v>141</v>
      </c>
      <c r="B17" s="42" t="s">
        <v>142</v>
      </c>
      <c r="C17" s="42"/>
      <c r="D17" s="17">
        <f>D18+D23+D24</f>
        <v>3873440195</v>
      </c>
      <c r="E17" s="18">
        <f>E18+E23+E24</f>
        <v>13785017018</v>
      </c>
    </row>
    <row r="18" spans="1:5" ht="26.25" customHeight="1" x14ac:dyDescent="0.25">
      <c r="A18" s="43" t="s">
        <v>143</v>
      </c>
      <c r="B18" s="44" t="s">
        <v>144</v>
      </c>
      <c r="C18" s="44"/>
      <c r="D18" s="21">
        <f>D19+D20+D21+D22</f>
        <v>3873440195</v>
      </c>
      <c r="E18" s="22">
        <f>E19+E20+E21+E22</f>
        <v>13785017018</v>
      </c>
    </row>
    <row r="19" spans="1:5" ht="26.25" customHeight="1" x14ac:dyDescent="0.25">
      <c r="A19" s="45" t="s">
        <v>145</v>
      </c>
      <c r="B19" s="46" t="s">
        <v>146</v>
      </c>
      <c r="C19" s="46"/>
      <c r="D19" s="25">
        <v>0</v>
      </c>
      <c r="E19" s="26">
        <v>15200000</v>
      </c>
    </row>
    <row r="20" spans="1:5" ht="26.25" customHeight="1" x14ac:dyDescent="0.25">
      <c r="A20" s="45" t="s">
        <v>147</v>
      </c>
      <c r="B20" s="46" t="s">
        <v>148</v>
      </c>
      <c r="C20" s="46"/>
      <c r="D20" s="25">
        <v>0</v>
      </c>
      <c r="E20" s="26">
        <v>0</v>
      </c>
    </row>
    <row r="21" spans="1:5" ht="26.25" customHeight="1" x14ac:dyDescent="0.25">
      <c r="A21" s="45" t="s">
        <v>149</v>
      </c>
      <c r="B21" s="46" t="s">
        <v>150</v>
      </c>
      <c r="C21" s="46"/>
      <c r="D21" s="25">
        <v>3873440195</v>
      </c>
      <c r="E21" s="26">
        <v>13769817018</v>
      </c>
    </row>
    <row r="22" spans="1:5" ht="26.25" customHeight="1" x14ac:dyDescent="0.25">
      <c r="A22" s="45" t="s">
        <v>151</v>
      </c>
      <c r="B22" s="46" t="s">
        <v>152</v>
      </c>
      <c r="C22" s="46"/>
      <c r="D22" s="25">
        <v>0</v>
      </c>
      <c r="E22" s="26">
        <v>0</v>
      </c>
    </row>
    <row r="23" spans="1:5" ht="26.25" customHeight="1" x14ac:dyDescent="0.25">
      <c r="A23" s="43" t="s">
        <v>153</v>
      </c>
      <c r="B23" s="44" t="s">
        <v>154</v>
      </c>
      <c r="C23" s="44"/>
      <c r="D23" s="21">
        <v>0</v>
      </c>
      <c r="E23" s="22">
        <v>0</v>
      </c>
    </row>
    <row r="24" spans="1:5" ht="26.25" customHeight="1" x14ac:dyDescent="0.25">
      <c r="A24" s="43" t="s">
        <v>155</v>
      </c>
      <c r="B24" s="44" t="s">
        <v>156</v>
      </c>
      <c r="C24" s="44"/>
      <c r="D24" s="21">
        <v>0</v>
      </c>
      <c r="E24" s="22">
        <v>0</v>
      </c>
    </row>
    <row r="25" spans="1:5" ht="26.25" customHeight="1" x14ac:dyDescent="0.25">
      <c r="A25" s="41" t="s">
        <v>157</v>
      </c>
      <c r="B25" s="42" t="s">
        <v>158</v>
      </c>
      <c r="C25" s="42"/>
      <c r="D25" s="17">
        <f>D26-D36</f>
        <v>63860057598</v>
      </c>
      <c r="E25" s="18">
        <f>E26-E36</f>
        <v>51752152469</v>
      </c>
    </row>
    <row r="26" spans="1:5" ht="26.25" customHeight="1" x14ac:dyDescent="0.25">
      <c r="A26" s="43" t="s">
        <v>159</v>
      </c>
      <c r="B26" s="44" t="s">
        <v>160</v>
      </c>
      <c r="C26" s="44"/>
      <c r="D26" s="21">
        <f>D27+D28+D29+D30+D31+D32+D33+D34+D35</f>
        <v>63860057598</v>
      </c>
      <c r="E26" s="22">
        <f>E27+E28+E29+E30+E31+E32+E33+E34+E35</f>
        <v>51752152469</v>
      </c>
    </row>
    <row r="27" spans="1:5" ht="26.25" customHeight="1" x14ac:dyDescent="0.25">
      <c r="A27" s="45" t="s">
        <v>161</v>
      </c>
      <c r="B27" s="46" t="s">
        <v>162</v>
      </c>
      <c r="C27" s="46"/>
      <c r="D27" s="25">
        <v>0</v>
      </c>
      <c r="E27" s="26">
        <v>0</v>
      </c>
    </row>
    <row r="28" spans="1:5" ht="26.25" customHeight="1" x14ac:dyDescent="0.25">
      <c r="A28" s="45" t="s">
        <v>163</v>
      </c>
      <c r="B28" s="46" t="s">
        <v>164</v>
      </c>
      <c r="C28" s="46"/>
      <c r="D28" s="25">
        <v>0</v>
      </c>
      <c r="E28" s="26">
        <v>0</v>
      </c>
    </row>
    <row r="29" spans="1:5" ht="26.25" customHeight="1" x14ac:dyDescent="0.25">
      <c r="A29" s="45" t="s">
        <v>165</v>
      </c>
      <c r="B29" s="46" t="s">
        <v>166</v>
      </c>
      <c r="C29" s="46"/>
      <c r="D29" s="25">
        <v>59860057598</v>
      </c>
      <c r="E29" s="26">
        <v>47752152478</v>
      </c>
    </row>
    <row r="30" spans="1:5" ht="25.5" x14ac:dyDescent="0.25">
      <c r="A30" s="45" t="s">
        <v>167</v>
      </c>
      <c r="B30" s="46" t="s">
        <v>168</v>
      </c>
      <c r="C30" s="46"/>
      <c r="D30" s="25">
        <v>4000000000</v>
      </c>
      <c r="E30" s="26">
        <v>3999999991</v>
      </c>
    </row>
    <row r="31" spans="1:5" ht="25.5" x14ac:dyDescent="0.25">
      <c r="A31" s="45" t="s">
        <v>169</v>
      </c>
      <c r="B31" s="46" t="s">
        <v>170</v>
      </c>
      <c r="C31" s="46"/>
      <c r="D31" s="25">
        <v>0</v>
      </c>
      <c r="E31" s="26">
        <v>0</v>
      </c>
    </row>
    <row r="32" spans="1:5" ht="25.5" x14ac:dyDescent="0.25">
      <c r="A32" s="45" t="s">
        <v>171</v>
      </c>
      <c r="B32" s="46" t="s">
        <v>172</v>
      </c>
      <c r="C32" s="46"/>
      <c r="D32" s="25">
        <v>0</v>
      </c>
      <c r="E32" s="26">
        <v>0</v>
      </c>
    </row>
    <row r="33" spans="1:5" ht="25.5" x14ac:dyDescent="0.25">
      <c r="A33" s="45" t="s">
        <v>173</v>
      </c>
      <c r="B33" s="46" t="s">
        <v>174</v>
      </c>
      <c r="C33" s="46"/>
      <c r="D33" s="25">
        <v>0</v>
      </c>
      <c r="E33" s="26">
        <v>0</v>
      </c>
    </row>
    <row r="34" spans="1:5" ht="25.5" x14ac:dyDescent="0.25">
      <c r="A34" s="45" t="s">
        <v>175</v>
      </c>
      <c r="B34" s="46" t="s">
        <v>176</v>
      </c>
      <c r="C34" s="46"/>
      <c r="D34" s="25">
        <v>0</v>
      </c>
      <c r="E34" s="26">
        <v>0</v>
      </c>
    </row>
    <row r="35" spans="1:5" ht="25.5" x14ac:dyDescent="0.25">
      <c r="A35" s="45" t="s">
        <v>177</v>
      </c>
      <c r="B35" s="46" t="s">
        <v>178</v>
      </c>
      <c r="C35" s="46"/>
      <c r="D35" s="25">
        <v>0</v>
      </c>
      <c r="E35" s="26">
        <v>0</v>
      </c>
    </row>
    <row r="36" spans="1:5" ht="25.5" x14ac:dyDescent="0.25">
      <c r="A36" s="43" t="s">
        <v>179</v>
      </c>
      <c r="B36" s="44" t="s">
        <v>180</v>
      </c>
      <c r="C36" s="44"/>
      <c r="D36" s="21">
        <v>0</v>
      </c>
      <c r="E36" s="22">
        <v>0</v>
      </c>
    </row>
    <row r="37" spans="1:5" ht="25.5" x14ac:dyDescent="0.25">
      <c r="A37" s="41" t="s">
        <v>181</v>
      </c>
      <c r="B37" s="42" t="s">
        <v>182</v>
      </c>
      <c r="C37" s="42"/>
      <c r="D37" s="17">
        <f>D38+D40+D54-D60</f>
        <v>1965478479</v>
      </c>
      <c r="E37" s="18">
        <f>E38+E40+E54-E60</f>
        <v>727890087</v>
      </c>
    </row>
    <row r="38" spans="1:5" ht="25.5" x14ac:dyDescent="0.25">
      <c r="A38" s="43" t="s">
        <v>183</v>
      </c>
      <c r="B38" s="44" t="s">
        <v>184</v>
      </c>
      <c r="C38" s="44"/>
      <c r="D38" s="21">
        <v>0</v>
      </c>
      <c r="E38" s="22">
        <v>0</v>
      </c>
    </row>
    <row r="39" spans="1:5" ht="25.5" x14ac:dyDescent="0.25">
      <c r="A39" s="43" t="s">
        <v>185</v>
      </c>
      <c r="B39" s="44" t="s">
        <v>186</v>
      </c>
      <c r="C39" s="44"/>
      <c r="D39" s="21">
        <v>0</v>
      </c>
      <c r="E39" s="22">
        <v>0</v>
      </c>
    </row>
    <row r="40" spans="1:5" ht="25.5" x14ac:dyDescent="0.25">
      <c r="A40" s="43" t="s">
        <v>187</v>
      </c>
      <c r="B40" s="44" t="s">
        <v>188</v>
      </c>
      <c r="C40" s="44"/>
      <c r="D40" s="21">
        <f>D41+D47+D48</f>
        <v>1965478479</v>
      </c>
      <c r="E40" s="22">
        <f>E41+E47+E48</f>
        <v>727890087</v>
      </c>
    </row>
    <row r="41" spans="1:5" ht="25.5" x14ac:dyDescent="0.25">
      <c r="A41" s="43" t="s">
        <v>189</v>
      </c>
      <c r="B41" s="44" t="s">
        <v>190</v>
      </c>
      <c r="C41" s="44"/>
      <c r="D41" s="21">
        <f>D42+D43+D44+D45+D46</f>
        <v>0</v>
      </c>
      <c r="E41" s="22">
        <f>E42+E43+E44+E45+E46</f>
        <v>0</v>
      </c>
    </row>
    <row r="42" spans="1:5" ht="25.5" x14ac:dyDescent="0.25">
      <c r="A42" s="45" t="s">
        <v>191</v>
      </c>
      <c r="B42" s="46" t="s">
        <v>192</v>
      </c>
      <c r="C42" s="46"/>
      <c r="D42" s="25">
        <v>0</v>
      </c>
      <c r="E42" s="26">
        <v>0</v>
      </c>
    </row>
    <row r="43" spans="1:5" ht="25.5" x14ac:dyDescent="0.25">
      <c r="A43" s="45" t="s">
        <v>193</v>
      </c>
      <c r="B43" s="46" t="s">
        <v>194</v>
      </c>
      <c r="C43" s="46"/>
      <c r="D43" s="25">
        <v>0</v>
      </c>
      <c r="E43" s="26">
        <v>0</v>
      </c>
    </row>
    <row r="44" spans="1:5" ht="38.25" x14ac:dyDescent="0.25">
      <c r="A44" s="45" t="s">
        <v>195</v>
      </c>
      <c r="B44" s="46" t="s">
        <v>196</v>
      </c>
      <c r="C44" s="46"/>
      <c r="D44" s="25">
        <v>0</v>
      </c>
      <c r="E44" s="26">
        <v>0</v>
      </c>
    </row>
    <row r="45" spans="1:5" ht="38.25" x14ac:dyDescent="0.25">
      <c r="A45" s="45" t="s">
        <v>197</v>
      </c>
      <c r="B45" s="46" t="s">
        <v>198</v>
      </c>
      <c r="C45" s="46"/>
      <c r="D45" s="25">
        <v>0</v>
      </c>
      <c r="E45" s="26">
        <v>0</v>
      </c>
    </row>
    <row r="46" spans="1:5" ht="25.5" x14ac:dyDescent="0.25">
      <c r="A46" s="45" t="s">
        <v>199</v>
      </c>
      <c r="B46" s="46" t="s">
        <v>200</v>
      </c>
      <c r="C46" s="46"/>
      <c r="D46" s="25">
        <v>0</v>
      </c>
      <c r="E46" s="26">
        <v>0</v>
      </c>
    </row>
    <row r="47" spans="1:5" ht="38.25" x14ac:dyDescent="0.25">
      <c r="A47" s="43" t="s">
        <v>201</v>
      </c>
      <c r="B47" s="44" t="s">
        <v>202</v>
      </c>
      <c r="C47" s="44"/>
      <c r="D47" s="21">
        <v>0</v>
      </c>
      <c r="E47" s="22">
        <v>0</v>
      </c>
    </row>
    <row r="48" spans="1:5" ht="25.5" x14ac:dyDescent="0.25">
      <c r="A48" s="43" t="s">
        <v>203</v>
      </c>
      <c r="B48" s="44" t="s">
        <v>204</v>
      </c>
      <c r="C48" s="44"/>
      <c r="D48" s="21">
        <f>D49+D50+D51+D52+D53</f>
        <v>1965478479</v>
      </c>
      <c r="E48" s="22">
        <f>E49+E50+E51+E52+E53</f>
        <v>727890087</v>
      </c>
    </row>
    <row r="49" spans="1:5" ht="25.5" x14ac:dyDescent="0.25">
      <c r="A49" s="45" t="s">
        <v>205</v>
      </c>
      <c r="B49" s="46" t="s">
        <v>206</v>
      </c>
      <c r="C49" s="46"/>
      <c r="D49" s="25">
        <v>0</v>
      </c>
      <c r="E49" s="26">
        <v>0</v>
      </c>
    </row>
    <row r="50" spans="1:5" ht="25.5" x14ac:dyDescent="0.25">
      <c r="A50" s="45" t="s">
        <v>207</v>
      </c>
      <c r="B50" s="46" t="s">
        <v>208</v>
      </c>
      <c r="C50" s="46"/>
      <c r="D50" s="25">
        <v>1965478479</v>
      </c>
      <c r="E50" s="26">
        <v>727890087</v>
      </c>
    </row>
    <row r="51" spans="1:5" ht="38.25" x14ac:dyDescent="0.25">
      <c r="A51" s="45" t="s">
        <v>209</v>
      </c>
      <c r="B51" s="46" t="s">
        <v>210</v>
      </c>
      <c r="C51" s="46"/>
      <c r="D51" s="25">
        <v>0</v>
      </c>
      <c r="E51" s="26">
        <v>0</v>
      </c>
    </row>
    <row r="52" spans="1:5" ht="38.25" x14ac:dyDescent="0.25">
      <c r="A52" s="45" t="s">
        <v>211</v>
      </c>
      <c r="B52" s="46" t="s">
        <v>212</v>
      </c>
      <c r="C52" s="46"/>
      <c r="D52" s="25">
        <v>0</v>
      </c>
      <c r="E52" s="26">
        <v>0</v>
      </c>
    </row>
    <row r="53" spans="1:5" ht="25.5" x14ac:dyDescent="0.25">
      <c r="A53" s="45" t="s">
        <v>213</v>
      </c>
      <c r="B53" s="46" t="s">
        <v>214</v>
      </c>
      <c r="C53" s="46"/>
      <c r="D53" s="25">
        <v>0</v>
      </c>
      <c r="E53" s="26">
        <v>0</v>
      </c>
    </row>
    <row r="54" spans="1:5" ht="25.5" x14ac:dyDescent="0.25">
      <c r="A54" s="43" t="s">
        <v>215</v>
      </c>
      <c r="B54" s="44" t="s">
        <v>216</v>
      </c>
      <c r="C54" s="44"/>
      <c r="D54" s="21">
        <f>D55+D56+D59</f>
        <v>0</v>
      </c>
      <c r="E54" s="22">
        <f>E55+E56+E59</f>
        <v>0</v>
      </c>
    </row>
    <row r="55" spans="1:5" ht="25.5" x14ac:dyDescent="0.25">
      <c r="A55" s="45" t="s">
        <v>217</v>
      </c>
      <c r="B55" s="46" t="s">
        <v>218</v>
      </c>
      <c r="C55" s="46"/>
      <c r="D55" s="25">
        <v>0</v>
      </c>
      <c r="E55" s="26">
        <v>0</v>
      </c>
    </row>
    <row r="56" spans="1:5" ht="25.5" x14ac:dyDescent="0.25">
      <c r="A56" s="45" t="s">
        <v>219</v>
      </c>
      <c r="B56" s="46" t="s">
        <v>220</v>
      </c>
      <c r="C56" s="46"/>
      <c r="D56" s="25">
        <f>D57+D58</f>
        <v>0</v>
      </c>
      <c r="E56" s="26">
        <f>E57+E58</f>
        <v>0</v>
      </c>
    </row>
    <row r="57" spans="1:5" ht="25.5" x14ac:dyDescent="0.25">
      <c r="A57" s="45" t="s">
        <v>221</v>
      </c>
      <c r="B57" s="46" t="s">
        <v>222</v>
      </c>
      <c r="C57" s="46"/>
      <c r="D57" s="25">
        <v>0</v>
      </c>
      <c r="E57" s="26">
        <v>0</v>
      </c>
    </row>
    <row r="58" spans="1:5" ht="25.5" x14ac:dyDescent="0.25">
      <c r="A58" s="43" t="s">
        <v>223</v>
      </c>
      <c r="B58" s="44" t="s">
        <v>224</v>
      </c>
      <c r="C58" s="44"/>
      <c r="D58" s="21">
        <v>0</v>
      </c>
      <c r="E58" s="22">
        <v>0</v>
      </c>
    </row>
    <row r="59" spans="1:5" ht="25.5" x14ac:dyDescent="0.25">
      <c r="A59" s="45" t="s">
        <v>225</v>
      </c>
      <c r="B59" s="46" t="s">
        <v>226</v>
      </c>
      <c r="C59" s="46"/>
      <c r="D59" s="25">
        <v>0</v>
      </c>
      <c r="E59" s="26">
        <v>0</v>
      </c>
    </row>
    <row r="60" spans="1:5" ht="25.5" x14ac:dyDescent="0.25">
      <c r="A60" s="43" t="s">
        <v>227</v>
      </c>
      <c r="B60" s="44" t="s">
        <v>228</v>
      </c>
      <c r="C60" s="44"/>
      <c r="D60" s="21">
        <v>0</v>
      </c>
      <c r="E60" s="22">
        <v>0</v>
      </c>
    </row>
    <row r="61" spans="1:5" ht="25.5" x14ac:dyDescent="0.25">
      <c r="A61" s="41" t="s">
        <v>229</v>
      </c>
      <c r="B61" s="42" t="s">
        <v>230</v>
      </c>
      <c r="C61" s="42"/>
      <c r="D61" s="17">
        <f>D17+D25+D37</f>
        <v>69698976272</v>
      </c>
      <c r="E61" s="18">
        <f>E17+E25+E37</f>
        <v>66265059574</v>
      </c>
    </row>
    <row r="62" spans="1:5" ht="25.5" x14ac:dyDescent="0.25">
      <c r="A62" s="41" t="s">
        <v>231</v>
      </c>
      <c r="B62" s="42" t="s">
        <v>232</v>
      </c>
      <c r="C62" s="42"/>
      <c r="D62" s="17">
        <v>0</v>
      </c>
      <c r="E62" s="18">
        <v>0</v>
      </c>
    </row>
    <row r="63" spans="1:5" ht="25.5" x14ac:dyDescent="0.25">
      <c r="A63" s="43" t="s">
        <v>233</v>
      </c>
      <c r="B63" s="44" t="s">
        <v>234</v>
      </c>
      <c r="C63" s="44"/>
      <c r="D63" s="21">
        <f>D64+D65</f>
        <v>0</v>
      </c>
      <c r="E63" s="22">
        <f>E64+E65</f>
        <v>0</v>
      </c>
    </row>
    <row r="64" spans="1:5" ht="25.5" x14ac:dyDescent="0.25">
      <c r="A64" s="45" t="s">
        <v>235</v>
      </c>
      <c r="B64" s="46" t="s">
        <v>236</v>
      </c>
      <c r="C64" s="46"/>
      <c r="D64" s="25">
        <v>0</v>
      </c>
      <c r="E64" s="26">
        <v>0</v>
      </c>
    </row>
    <row r="65" spans="1:5" ht="25.5" x14ac:dyDescent="0.25">
      <c r="A65" s="45" t="s">
        <v>237</v>
      </c>
      <c r="B65" s="46" t="s">
        <v>238</v>
      </c>
      <c r="C65" s="46"/>
      <c r="D65" s="25">
        <v>0</v>
      </c>
      <c r="E65" s="26">
        <v>0</v>
      </c>
    </row>
    <row r="66" spans="1:5" ht="25.5" x14ac:dyDescent="0.25">
      <c r="A66" s="43" t="s">
        <v>239</v>
      </c>
      <c r="B66" s="44" t="s">
        <v>240</v>
      </c>
      <c r="C66" s="44"/>
      <c r="D66" s="21">
        <v>0</v>
      </c>
      <c r="E66" s="22">
        <v>0</v>
      </c>
    </row>
    <row r="67" spans="1:5" ht="51" x14ac:dyDescent="0.25">
      <c r="A67" s="43" t="s">
        <v>241</v>
      </c>
      <c r="B67" s="44" t="s">
        <v>242</v>
      </c>
      <c r="C67" s="44"/>
      <c r="D67" s="21">
        <f>D68+D69</f>
        <v>5661673</v>
      </c>
      <c r="E67" s="22">
        <f>E68+E69</f>
        <v>100303905</v>
      </c>
    </row>
    <row r="68" spans="1:5" ht="25.5" x14ac:dyDescent="0.25">
      <c r="A68" s="45" t="s">
        <v>243</v>
      </c>
      <c r="B68" s="46" t="s">
        <v>244</v>
      </c>
      <c r="C68" s="46"/>
      <c r="D68" s="25">
        <v>4310756</v>
      </c>
      <c r="E68" s="26">
        <v>80080000</v>
      </c>
    </row>
    <row r="69" spans="1:5" ht="38.25" x14ac:dyDescent="0.25">
      <c r="A69" s="45" t="s">
        <v>245</v>
      </c>
      <c r="B69" s="46" t="s">
        <v>246</v>
      </c>
      <c r="C69" s="46"/>
      <c r="D69" s="25">
        <v>1350917</v>
      </c>
      <c r="E69" s="26">
        <v>20223905</v>
      </c>
    </row>
    <row r="70" spans="1:5" ht="25.5" x14ac:dyDescent="0.25">
      <c r="A70" s="43" t="s">
        <v>247</v>
      </c>
      <c r="B70" s="44" t="s">
        <v>248</v>
      </c>
      <c r="C70" s="44"/>
      <c r="D70" s="21">
        <v>971269</v>
      </c>
      <c r="E70" s="22">
        <v>924924</v>
      </c>
    </row>
    <row r="71" spans="1:5" ht="25.5" x14ac:dyDescent="0.25">
      <c r="A71" s="43" t="s">
        <v>249</v>
      </c>
      <c r="B71" s="44" t="s">
        <v>250</v>
      </c>
      <c r="C71" s="44"/>
      <c r="D71" s="21">
        <v>0</v>
      </c>
      <c r="E71" s="22">
        <v>0</v>
      </c>
    </row>
    <row r="72" spans="1:5" ht="25.5" x14ac:dyDescent="0.25">
      <c r="A72" s="43" t="s">
        <v>251</v>
      </c>
      <c r="B72" s="44" t="s">
        <v>252</v>
      </c>
      <c r="C72" s="44"/>
      <c r="D72" s="21">
        <f>D73+D76+D77+D78+D79</f>
        <v>83725747</v>
      </c>
      <c r="E72" s="22">
        <f>E73+E76+E77+E78+E79</f>
        <v>118889031</v>
      </c>
    </row>
    <row r="73" spans="1:5" ht="25.5" x14ac:dyDescent="0.25">
      <c r="A73" s="45" t="s">
        <v>253</v>
      </c>
      <c r="B73" s="46" t="s">
        <v>254</v>
      </c>
      <c r="C73" s="46"/>
      <c r="D73" s="25">
        <f>D74+D75</f>
        <v>0</v>
      </c>
      <c r="E73" s="26">
        <f>E74+E75</f>
        <v>0</v>
      </c>
    </row>
    <row r="74" spans="1:5" ht="25.5" x14ac:dyDescent="0.25">
      <c r="A74" s="45" t="s">
        <v>255</v>
      </c>
      <c r="B74" s="46" t="s">
        <v>256</v>
      </c>
      <c r="C74" s="46"/>
      <c r="D74" s="25">
        <v>0</v>
      </c>
      <c r="E74" s="26">
        <v>0</v>
      </c>
    </row>
    <row r="75" spans="1:5" ht="25.5" x14ac:dyDescent="0.25">
      <c r="A75" s="45" t="s">
        <v>257</v>
      </c>
      <c r="B75" s="46" t="s">
        <v>258</v>
      </c>
      <c r="C75" s="46"/>
      <c r="D75" s="25">
        <v>0</v>
      </c>
      <c r="E75" s="26">
        <v>0</v>
      </c>
    </row>
    <row r="76" spans="1:5" ht="25.5" x14ac:dyDescent="0.25">
      <c r="A76" s="45" t="s">
        <v>259</v>
      </c>
      <c r="B76" s="46" t="s">
        <v>260</v>
      </c>
      <c r="C76" s="46"/>
      <c r="D76" s="25">
        <v>59425747</v>
      </c>
      <c r="E76" s="26">
        <v>94589031</v>
      </c>
    </row>
    <row r="77" spans="1:5" ht="25.5" x14ac:dyDescent="0.25">
      <c r="A77" s="45" t="s">
        <v>261</v>
      </c>
      <c r="B77" s="46" t="s">
        <v>262</v>
      </c>
      <c r="C77" s="46"/>
      <c r="D77" s="25">
        <v>0</v>
      </c>
      <c r="E77" s="26">
        <v>0</v>
      </c>
    </row>
    <row r="78" spans="1:5" ht="25.5" x14ac:dyDescent="0.25">
      <c r="A78" s="45" t="s">
        <v>263</v>
      </c>
      <c r="B78" s="46" t="s">
        <v>264</v>
      </c>
      <c r="C78" s="46"/>
      <c r="D78" s="25">
        <v>0</v>
      </c>
      <c r="E78" s="26">
        <v>0</v>
      </c>
    </row>
    <row r="79" spans="1:5" ht="38.25" x14ac:dyDescent="0.25">
      <c r="A79" s="45" t="s">
        <v>265</v>
      </c>
      <c r="B79" s="46" t="s">
        <v>266</v>
      </c>
      <c r="C79" s="46"/>
      <c r="D79" s="25">
        <v>24300000</v>
      </c>
      <c r="E79" s="26">
        <v>24300000</v>
      </c>
    </row>
    <row r="80" spans="1:5" ht="25.5" x14ac:dyDescent="0.25">
      <c r="A80" s="43" t="s">
        <v>267</v>
      </c>
      <c r="B80" s="44" t="s">
        <v>268</v>
      </c>
      <c r="C80" s="44"/>
      <c r="D80" s="21">
        <f>D81+D82</f>
        <v>187</v>
      </c>
      <c r="E80" s="22">
        <f>E81+E82</f>
        <v>15200187</v>
      </c>
    </row>
    <row r="81" spans="1:5" ht="25.5" x14ac:dyDescent="0.25">
      <c r="A81" s="45" t="s">
        <v>269</v>
      </c>
      <c r="B81" s="46" t="s">
        <v>270</v>
      </c>
      <c r="C81" s="46"/>
      <c r="D81" s="25">
        <v>187</v>
      </c>
      <c r="E81" s="26">
        <v>15200187</v>
      </c>
    </row>
    <row r="82" spans="1:5" ht="25.5" x14ac:dyDescent="0.25">
      <c r="A82" s="45" t="s">
        <v>271</v>
      </c>
      <c r="B82" s="46" t="s">
        <v>272</v>
      </c>
      <c r="C82" s="46"/>
      <c r="D82" s="25">
        <v>0</v>
      </c>
      <c r="E82" s="26">
        <v>0</v>
      </c>
    </row>
    <row r="83" spans="1:5" ht="25.5" x14ac:dyDescent="0.25">
      <c r="A83" s="43" t="s">
        <v>273</v>
      </c>
      <c r="B83" s="44" t="s">
        <v>274</v>
      </c>
      <c r="C83" s="44"/>
      <c r="D83" s="21">
        <v>0</v>
      </c>
      <c r="E83" s="22">
        <v>0</v>
      </c>
    </row>
    <row r="84" spans="1:5" ht="25.5" x14ac:dyDescent="0.25">
      <c r="A84" s="43" t="s">
        <v>275</v>
      </c>
      <c r="B84" s="44" t="s">
        <v>276</v>
      </c>
      <c r="C84" s="44"/>
      <c r="D84" s="21">
        <f>D85+D86+D90+D91+D92</f>
        <v>130799073</v>
      </c>
      <c r="E84" s="22">
        <f>E85+E86+E90+E91+E92</f>
        <v>132439389</v>
      </c>
    </row>
    <row r="85" spans="1:5" ht="25.5" x14ac:dyDescent="0.25">
      <c r="A85" s="45" t="s">
        <v>277</v>
      </c>
      <c r="B85" s="46" t="s">
        <v>278</v>
      </c>
      <c r="C85" s="46"/>
      <c r="D85" s="25">
        <v>78399073</v>
      </c>
      <c r="E85" s="26">
        <v>80039389</v>
      </c>
    </row>
    <row r="86" spans="1:5" ht="25.5" x14ac:dyDescent="0.25">
      <c r="A86" s="45" t="s">
        <v>279</v>
      </c>
      <c r="B86" s="46" t="s">
        <v>280</v>
      </c>
      <c r="C86" s="46"/>
      <c r="D86" s="25">
        <f>D87+D88+D89</f>
        <v>15000000</v>
      </c>
      <c r="E86" s="26">
        <f>E87+E88+E89</f>
        <v>15000000</v>
      </c>
    </row>
    <row r="87" spans="1:5" ht="25.5" x14ac:dyDescent="0.25">
      <c r="A87" s="45" t="s">
        <v>281</v>
      </c>
      <c r="B87" s="46" t="s">
        <v>282</v>
      </c>
      <c r="C87" s="46"/>
      <c r="D87" s="25">
        <v>15000000</v>
      </c>
      <c r="E87" s="26">
        <v>15000000</v>
      </c>
    </row>
    <row r="88" spans="1:5" ht="25.5" x14ac:dyDescent="0.25">
      <c r="A88" s="45" t="s">
        <v>283</v>
      </c>
      <c r="B88" s="46" t="s">
        <v>284</v>
      </c>
      <c r="C88" s="46"/>
      <c r="D88" s="25">
        <v>0</v>
      </c>
      <c r="E88" s="26">
        <v>0</v>
      </c>
    </row>
    <row r="89" spans="1:5" ht="25.5" x14ac:dyDescent="0.25">
      <c r="A89" s="45" t="s">
        <v>285</v>
      </c>
      <c r="B89" s="46" t="s">
        <v>286</v>
      </c>
      <c r="C89" s="46"/>
      <c r="D89" s="25">
        <v>0</v>
      </c>
      <c r="E89" s="26">
        <v>0</v>
      </c>
    </row>
    <row r="90" spans="1:5" ht="25.5" x14ac:dyDescent="0.25">
      <c r="A90" s="45" t="s">
        <v>287</v>
      </c>
      <c r="B90" s="46" t="s">
        <v>288</v>
      </c>
      <c r="C90" s="46"/>
      <c r="D90" s="25">
        <v>16500000</v>
      </c>
      <c r="E90" s="26">
        <v>16500000</v>
      </c>
    </row>
    <row r="91" spans="1:5" ht="25.5" x14ac:dyDescent="0.25">
      <c r="A91" s="45" t="s">
        <v>289</v>
      </c>
      <c r="B91" s="46" t="s">
        <v>290</v>
      </c>
      <c r="C91" s="46"/>
      <c r="D91" s="25">
        <v>7700000</v>
      </c>
      <c r="E91" s="26">
        <v>7700000</v>
      </c>
    </row>
    <row r="92" spans="1:5" ht="25.5" x14ac:dyDescent="0.25">
      <c r="A92" s="45" t="s">
        <v>291</v>
      </c>
      <c r="B92" s="46" t="s">
        <v>292</v>
      </c>
      <c r="C92" s="46"/>
      <c r="D92" s="25">
        <v>13200000</v>
      </c>
      <c r="E92" s="26">
        <v>13200000</v>
      </c>
    </row>
    <row r="93" spans="1:5" ht="25.5" x14ac:dyDescent="0.25">
      <c r="A93" s="43" t="s">
        <v>293</v>
      </c>
      <c r="B93" s="44" t="s">
        <v>294</v>
      </c>
      <c r="C93" s="44"/>
      <c r="D93" s="21">
        <f>D94+D95+D96+D97+D98+D99</f>
        <v>4958886</v>
      </c>
      <c r="E93" s="22">
        <f>E94+E95+E96+E97+E98+E99</f>
        <v>2465745</v>
      </c>
    </row>
    <row r="94" spans="1:5" ht="25.5" x14ac:dyDescent="0.25">
      <c r="A94" s="45" t="s">
        <v>295</v>
      </c>
      <c r="B94" s="46" t="s">
        <v>296</v>
      </c>
      <c r="C94" s="46"/>
      <c r="D94" s="25">
        <v>0</v>
      </c>
      <c r="E94" s="26">
        <v>0</v>
      </c>
    </row>
    <row r="95" spans="1:5" ht="38.25" x14ac:dyDescent="0.25">
      <c r="A95" s="45" t="s">
        <v>297</v>
      </c>
      <c r="B95" s="46" t="s">
        <v>298</v>
      </c>
      <c r="C95" s="46"/>
      <c r="D95" s="25">
        <v>0</v>
      </c>
      <c r="E95" s="26">
        <v>0</v>
      </c>
    </row>
    <row r="96" spans="1:5" ht="25.5" x14ac:dyDescent="0.25">
      <c r="A96" s="45" t="s">
        <v>299</v>
      </c>
      <c r="B96" s="46" t="s">
        <v>300</v>
      </c>
      <c r="C96" s="46"/>
      <c r="D96" s="25">
        <v>4958886</v>
      </c>
      <c r="E96" s="26">
        <v>2465745</v>
      </c>
    </row>
    <row r="97" spans="1:5" ht="25.5" x14ac:dyDescent="0.25">
      <c r="A97" s="45" t="s">
        <v>301</v>
      </c>
      <c r="B97" s="46" t="s">
        <v>302</v>
      </c>
      <c r="C97" s="46"/>
      <c r="D97" s="25">
        <v>0</v>
      </c>
      <c r="E97" s="26">
        <v>0</v>
      </c>
    </row>
    <row r="98" spans="1:5" ht="25.5" x14ac:dyDescent="0.25">
      <c r="A98" s="45" t="s">
        <v>303</v>
      </c>
      <c r="B98" s="46" t="s">
        <v>304</v>
      </c>
      <c r="C98" s="46"/>
      <c r="D98" s="25">
        <v>0</v>
      </c>
      <c r="E98" s="26">
        <v>0</v>
      </c>
    </row>
    <row r="99" spans="1:5" ht="25.5" x14ac:dyDescent="0.25">
      <c r="A99" s="45" t="s">
        <v>305</v>
      </c>
      <c r="B99" s="46" t="s">
        <v>306</v>
      </c>
      <c r="C99" s="46"/>
      <c r="D99" s="25">
        <v>0</v>
      </c>
      <c r="E99" s="26">
        <v>0</v>
      </c>
    </row>
    <row r="100" spans="1:5" ht="25.5" x14ac:dyDescent="0.25">
      <c r="A100" s="41" t="s">
        <v>307</v>
      </c>
      <c r="B100" s="42" t="s">
        <v>308</v>
      </c>
      <c r="C100" s="42"/>
      <c r="D100" s="17">
        <f>D63+D66+D67+D70+D71+D72+D80+D83+D84+D93</f>
        <v>226116835</v>
      </c>
      <c r="E100" s="18">
        <f>E63+E66+E67+E70+E71+E72+E80+E83+E84+E93</f>
        <v>370223181</v>
      </c>
    </row>
    <row r="101" spans="1:5" ht="38.25" x14ac:dyDescent="0.25">
      <c r="A101" s="41" t="s">
        <v>309</v>
      </c>
      <c r="B101" s="42" t="s">
        <v>310</v>
      </c>
      <c r="C101" s="42"/>
      <c r="D101" s="17">
        <f>D61-D100</f>
        <v>69472859437</v>
      </c>
      <c r="E101" s="18">
        <f>E61-E100</f>
        <v>65894836393</v>
      </c>
    </row>
    <row r="102" spans="1:5" ht="25.5" x14ac:dyDescent="0.25">
      <c r="A102" s="43" t="s">
        <v>311</v>
      </c>
      <c r="B102" s="44" t="s">
        <v>312</v>
      </c>
      <c r="C102" s="44"/>
      <c r="D102" s="21">
        <f>D103+D104</f>
        <v>57809375800</v>
      </c>
      <c r="E102" s="22">
        <f>E103+E104</f>
        <v>56833318800</v>
      </c>
    </row>
    <row r="103" spans="1:5" ht="25.5" x14ac:dyDescent="0.25">
      <c r="A103" s="43" t="s">
        <v>313</v>
      </c>
      <c r="B103" s="44" t="s">
        <v>314</v>
      </c>
      <c r="C103" s="44"/>
      <c r="D103" s="21">
        <v>174212768900</v>
      </c>
      <c r="E103" s="22">
        <v>173149346700</v>
      </c>
    </row>
    <row r="104" spans="1:5" ht="25.5" x14ac:dyDescent="0.25">
      <c r="A104" s="43" t="s">
        <v>315</v>
      </c>
      <c r="B104" s="44" t="s">
        <v>316</v>
      </c>
      <c r="C104" s="44"/>
      <c r="D104" s="21">
        <v>-116403393100</v>
      </c>
      <c r="E104" s="22">
        <v>-116316027900</v>
      </c>
    </row>
    <row r="105" spans="1:5" ht="25.5" x14ac:dyDescent="0.25">
      <c r="A105" s="43" t="s">
        <v>317</v>
      </c>
      <c r="B105" s="44" t="s">
        <v>318</v>
      </c>
      <c r="C105" s="44"/>
      <c r="D105" s="21">
        <v>-13134483216</v>
      </c>
      <c r="E105" s="22">
        <v>-13311214146</v>
      </c>
    </row>
    <row r="106" spans="1:5" ht="25.5" x14ac:dyDescent="0.25">
      <c r="A106" s="43" t="s">
        <v>319</v>
      </c>
      <c r="B106" s="44" t="s">
        <v>320</v>
      </c>
      <c r="C106" s="44"/>
      <c r="D106" s="21">
        <f>D107+D108</f>
        <v>24797966853</v>
      </c>
      <c r="E106" s="22">
        <f>E107+E108</f>
        <v>22372731739</v>
      </c>
    </row>
    <row r="107" spans="1:5" ht="25.5" x14ac:dyDescent="0.25">
      <c r="A107" s="45" t="s">
        <v>321</v>
      </c>
      <c r="B107" s="46" t="s">
        <v>322</v>
      </c>
      <c r="C107" s="46"/>
      <c r="D107" s="25">
        <v>22372731739</v>
      </c>
      <c r="E107" s="26">
        <v>21748226360</v>
      </c>
    </row>
    <row r="108" spans="1:5" ht="25.5" x14ac:dyDescent="0.25">
      <c r="A108" s="45" t="s">
        <v>323</v>
      </c>
      <c r="B108" s="46" t="s">
        <v>324</v>
      </c>
      <c r="C108" s="46"/>
      <c r="D108" s="25">
        <v>2425235114</v>
      </c>
      <c r="E108" s="26">
        <v>624505379</v>
      </c>
    </row>
    <row r="109" spans="1:5" ht="38.25" x14ac:dyDescent="0.25">
      <c r="A109" s="47" t="s">
        <v>325</v>
      </c>
      <c r="B109" s="48" t="s">
        <v>326</v>
      </c>
      <c r="C109" s="48"/>
      <c r="D109" s="49">
        <v>12017.57</v>
      </c>
      <c r="E109" s="50">
        <v>11594.4</v>
      </c>
    </row>
    <row r="110" spans="1:5" ht="25.5" x14ac:dyDescent="0.25">
      <c r="A110" s="41" t="s">
        <v>327</v>
      </c>
      <c r="B110" s="42" t="s">
        <v>328</v>
      </c>
      <c r="C110" s="42"/>
      <c r="D110" s="17">
        <f>D111+D112</f>
        <v>0</v>
      </c>
      <c r="E110" s="18">
        <f>E111+E112</f>
        <v>0</v>
      </c>
    </row>
    <row r="111" spans="1:5" ht="25.5" x14ac:dyDescent="0.25">
      <c r="A111" s="43" t="s">
        <v>329</v>
      </c>
      <c r="B111" s="44" t="s">
        <v>330</v>
      </c>
      <c r="C111" s="44"/>
      <c r="D111" s="21">
        <v>0</v>
      </c>
      <c r="E111" s="22">
        <v>0</v>
      </c>
    </row>
    <row r="112" spans="1:5" ht="38.25" x14ac:dyDescent="0.25">
      <c r="A112" s="43" t="s">
        <v>331</v>
      </c>
      <c r="B112" s="44" t="s">
        <v>332</v>
      </c>
      <c r="C112" s="44"/>
      <c r="D112" s="21">
        <v>0</v>
      </c>
      <c r="E112" s="22">
        <v>0</v>
      </c>
    </row>
    <row r="113" spans="1:5" ht="25.5" x14ac:dyDescent="0.25">
      <c r="A113" s="41" t="s">
        <v>333</v>
      </c>
      <c r="B113" s="42" t="s">
        <v>334</v>
      </c>
      <c r="C113" s="42"/>
      <c r="D113" s="17">
        <v>0</v>
      </c>
      <c r="E113" s="18">
        <v>0</v>
      </c>
    </row>
    <row r="114" spans="1:5" ht="25.5" x14ac:dyDescent="0.25">
      <c r="A114" s="43" t="s">
        <v>335</v>
      </c>
      <c r="B114" s="44" t="s">
        <v>336</v>
      </c>
      <c r="C114" s="44"/>
      <c r="D114" s="21">
        <v>0</v>
      </c>
      <c r="E114" s="22">
        <v>0</v>
      </c>
    </row>
    <row r="115" spans="1:5" ht="25.5" x14ac:dyDescent="0.25">
      <c r="A115" s="43" t="s">
        <v>337</v>
      </c>
      <c r="B115" s="44" t="s">
        <v>338</v>
      </c>
      <c r="C115" s="44"/>
      <c r="D115" s="21">
        <v>0</v>
      </c>
      <c r="E115" s="22">
        <v>0</v>
      </c>
    </row>
    <row r="116" spans="1:5" ht="25.5" x14ac:dyDescent="0.25">
      <c r="A116" s="43" t="s">
        <v>339</v>
      </c>
      <c r="B116" s="44" t="s">
        <v>340</v>
      </c>
      <c r="C116" s="44"/>
      <c r="D116" s="21">
        <v>0</v>
      </c>
      <c r="E116" s="22">
        <v>0</v>
      </c>
    </row>
    <row r="117" spans="1:5" ht="25.5" x14ac:dyDescent="0.25">
      <c r="A117" s="51" t="s">
        <v>341</v>
      </c>
      <c r="B117" s="52" t="s">
        <v>342</v>
      </c>
      <c r="C117" s="52"/>
      <c r="D117" s="242">
        <v>5780937.5800000001</v>
      </c>
      <c r="E117" s="243">
        <v>5683331.8799999999</v>
      </c>
    </row>
    <row r="118" spans="1:5" ht="10.5" customHeight="1" x14ac:dyDescent="0.25">
      <c r="A118" s="1"/>
      <c r="B118" s="1"/>
      <c r="C118" s="1"/>
      <c r="D118" s="1"/>
    </row>
    <row r="119" spans="1:5" ht="15" customHeight="1" x14ac:dyDescent="0.2">
      <c r="A119" s="31"/>
      <c r="B119" s="5"/>
      <c r="C119" s="32"/>
    </row>
    <row r="120" spans="1:5" ht="15" customHeight="1" x14ac:dyDescent="0.2">
      <c r="A120" s="6"/>
      <c r="B120" s="33"/>
      <c r="C120" s="34"/>
    </row>
    <row r="121" spans="1:5" ht="15.75" customHeight="1" x14ac:dyDescent="0.25">
      <c r="A121" s="1"/>
      <c r="B121" s="1"/>
      <c r="C121" s="1"/>
      <c r="D121" s="1"/>
    </row>
    <row r="122" spans="1:5" ht="15.75" customHeight="1" x14ac:dyDescent="0.25">
      <c r="A122" s="1"/>
      <c r="B122" s="1"/>
      <c r="C122" s="1"/>
      <c r="D122" s="1"/>
    </row>
  </sheetData>
  <printOptions horizontalCentered="1"/>
  <pageMargins left="0" right="0" top="0.5899999737739563" bottom="0.5899999737739563"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724CD-337F-43EB-BD21-291C99848009}">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style="3" customWidth="1"/>
    <col min="2" max="2" width="48.5703125" style="3" customWidth="1"/>
    <col min="3" max="3" width="7.85546875" style="3" customWidth="1"/>
    <col min="4" max="5" width="17.140625" style="3" customWidth="1"/>
    <col min="6" max="256" width="9.140625" style="3"/>
    <col min="257" max="257" width="10.7109375" style="3" customWidth="1"/>
    <col min="258" max="258" width="48.5703125" style="3" customWidth="1"/>
    <col min="259" max="259" width="7.85546875" style="3" customWidth="1"/>
    <col min="260" max="261" width="17.140625" style="3" customWidth="1"/>
    <col min="262" max="512" width="9.140625" style="3"/>
    <col min="513" max="513" width="10.7109375" style="3" customWidth="1"/>
    <col min="514" max="514" width="48.5703125" style="3" customWidth="1"/>
    <col min="515" max="515" width="7.85546875" style="3" customWidth="1"/>
    <col min="516" max="517" width="17.140625" style="3" customWidth="1"/>
    <col min="518" max="768" width="9.140625" style="3"/>
    <col min="769" max="769" width="10.7109375" style="3" customWidth="1"/>
    <col min="770" max="770" width="48.5703125" style="3" customWidth="1"/>
    <col min="771" max="771" width="7.85546875" style="3" customWidth="1"/>
    <col min="772" max="773" width="17.140625" style="3" customWidth="1"/>
    <col min="774" max="1024" width="9.140625" style="3"/>
    <col min="1025" max="1025" width="10.7109375" style="3" customWidth="1"/>
    <col min="1026" max="1026" width="48.5703125" style="3" customWidth="1"/>
    <col min="1027" max="1027" width="7.85546875" style="3" customWidth="1"/>
    <col min="1028" max="1029" width="17.140625" style="3" customWidth="1"/>
    <col min="1030" max="1280" width="9.140625" style="3"/>
    <col min="1281" max="1281" width="10.7109375" style="3" customWidth="1"/>
    <col min="1282" max="1282" width="48.5703125" style="3" customWidth="1"/>
    <col min="1283" max="1283" width="7.85546875" style="3" customWidth="1"/>
    <col min="1284" max="1285" width="17.140625" style="3" customWidth="1"/>
    <col min="1286" max="1536" width="9.140625" style="3"/>
    <col min="1537" max="1537" width="10.7109375" style="3" customWidth="1"/>
    <col min="1538" max="1538" width="48.5703125" style="3" customWidth="1"/>
    <col min="1539" max="1539" width="7.85546875" style="3" customWidth="1"/>
    <col min="1540" max="1541" width="17.140625" style="3" customWidth="1"/>
    <col min="1542" max="1792" width="9.140625" style="3"/>
    <col min="1793" max="1793" width="10.7109375" style="3" customWidth="1"/>
    <col min="1794" max="1794" width="48.5703125" style="3" customWidth="1"/>
    <col min="1795" max="1795" width="7.85546875" style="3" customWidth="1"/>
    <col min="1796" max="1797" width="17.140625" style="3" customWidth="1"/>
    <col min="1798" max="2048" width="9.140625" style="3"/>
    <col min="2049" max="2049" width="10.7109375" style="3" customWidth="1"/>
    <col min="2050" max="2050" width="48.5703125" style="3" customWidth="1"/>
    <col min="2051" max="2051" width="7.85546875" style="3" customWidth="1"/>
    <col min="2052" max="2053" width="17.140625" style="3" customWidth="1"/>
    <col min="2054" max="2304" width="9.140625" style="3"/>
    <col min="2305" max="2305" width="10.7109375" style="3" customWidth="1"/>
    <col min="2306" max="2306" width="48.5703125" style="3" customWidth="1"/>
    <col min="2307" max="2307" width="7.85546875" style="3" customWidth="1"/>
    <col min="2308" max="2309" width="17.140625" style="3" customWidth="1"/>
    <col min="2310" max="2560" width="9.140625" style="3"/>
    <col min="2561" max="2561" width="10.7109375" style="3" customWidth="1"/>
    <col min="2562" max="2562" width="48.5703125" style="3" customWidth="1"/>
    <col min="2563" max="2563" width="7.85546875" style="3" customWidth="1"/>
    <col min="2564" max="2565" width="17.140625" style="3" customWidth="1"/>
    <col min="2566" max="2816" width="9.140625" style="3"/>
    <col min="2817" max="2817" width="10.7109375" style="3" customWidth="1"/>
    <col min="2818" max="2818" width="48.5703125" style="3" customWidth="1"/>
    <col min="2819" max="2819" width="7.85546875" style="3" customWidth="1"/>
    <col min="2820" max="2821" width="17.140625" style="3" customWidth="1"/>
    <col min="2822" max="3072" width="9.140625" style="3"/>
    <col min="3073" max="3073" width="10.7109375" style="3" customWidth="1"/>
    <col min="3074" max="3074" width="48.5703125" style="3" customWidth="1"/>
    <col min="3075" max="3075" width="7.85546875" style="3" customWidth="1"/>
    <col min="3076" max="3077" width="17.140625" style="3" customWidth="1"/>
    <col min="3078" max="3328" width="9.140625" style="3"/>
    <col min="3329" max="3329" width="10.7109375" style="3" customWidth="1"/>
    <col min="3330" max="3330" width="48.5703125" style="3" customWidth="1"/>
    <col min="3331" max="3331" width="7.85546875" style="3" customWidth="1"/>
    <col min="3332" max="3333" width="17.140625" style="3" customWidth="1"/>
    <col min="3334" max="3584" width="9.140625" style="3"/>
    <col min="3585" max="3585" width="10.7109375" style="3" customWidth="1"/>
    <col min="3586" max="3586" width="48.5703125" style="3" customWidth="1"/>
    <col min="3587" max="3587" width="7.85546875" style="3" customWidth="1"/>
    <col min="3588" max="3589" width="17.140625" style="3" customWidth="1"/>
    <col min="3590" max="3840" width="9.140625" style="3"/>
    <col min="3841" max="3841" width="10.7109375" style="3" customWidth="1"/>
    <col min="3842" max="3842" width="48.5703125" style="3" customWidth="1"/>
    <col min="3843" max="3843" width="7.85546875" style="3" customWidth="1"/>
    <col min="3844" max="3845" width="17.140625" style="3" customWidth="1"/>
    <col min="3846" max="4096" width="9.140625" style="3"/>
    <col min="4097" max="4097" width="10.7109375" style="3" customWidth="1"/>
    <col min="4098" max="4098" width="48.5703125" style="3" customWidth="1"/>
    <col min="4099" max="4099" width="7.85546875" style="3" customWidth="1"/>
    <col min="4100" max="4101" width="17.140625" style="3" customWidth="1"/>
    <col min="4102" max="4352" width="9.140625" style="3"/>
    <col min="4353" max="4353" width="10.7109375" style="3" customWidth="1"/>
    <col min="4354" max="4354" width="48.5703125" style="3" customWidth="1"/>
    <col min="4355" max="4355" width="7.85546875" style="3" customWidth="1"/>
    <col min="4356" max="4357" width="17.140625" style="3" customWidth="1"/>
    <col min="4358" max="4608" width="9.140625" style="3"/>
    <col min="4609" max="4609" width="10.7109375" style="3" customWidth="1"/>
    <col min="4610" max="4610" width="48.5703125" style="3" customWidth="1"/>
    <col min="4611" max="4611" width="7.85546875" style="3" customWidth="1"/>
    <col min="4612" max="4613" width="17.140625" style="3" customWidth="1"/>
    <col min="4614" max="4864" width="9.140625" style="3"/>
    <col min="4865" max="4865" width="10.7109375" style="3" customWidth="1"/>
    <col min="4866" max="4866" width="48.5703125" style="3" customWidth="1"/>
    <col min="4867" max="4867" width="7.85546875" style="3" customWidth="1"/>
    <col min="4868" max="4869" width="17.140625" style="3" customWidth="1"/>
    <col min="4870" max="5120" width="9.140625" style="3"/>
    <col min="5121" max="5121" width="10.7109375" style="3" customWidth="1"/>
    <col min="5122" max="5122" width="48.5703125" style="3" customWidth="1"/>
    <col min="5123" max="5123" width="7.85546875" style="3" customWidth="1"/>
    <col min="5124" max="5125" width="17.140625" style="3" customWidth="1"/>
    <col min="5126" max="5376" width="9.140625" style="3"/>
    <col min="5377" max="5377" width="10.7109375" style="3" customWidth="1"/>
    <col min="5378" max="5378" width="48.5703125" style="3" customWidth="1"/>
    <col min="5379" max="5379" width="7.85546875" style="3" customWidth="1"/>
    <col min="5380" max="5381" width="17.140625" style="3" customWidth="1"/>
    <col min="5382" max="5632" width="9.140625" style="3"/>
    <col min="5633" max="5633" width="10.7109375" style="3" customWidth="1"/>
    <col min="5634" max="5634" width="48.5703125" style="3" customWidth="1"/>
    <col min="5635" max="5635" width="7.85546875" style="3" customWidth="1"/>
    <col min="5636" max="5637" width="17.140625" style="3" customWidth="1"/>
    <col min="5638" max="5888" width="9.140625" style="3"/>
    <col min="5889" max="5889" width="10.7109375" style="3" customWidth="1"/>
    <col min="5890" max="5890" width="48.5703125" style="3" customWidth="1"/>
    <col min="5891" max="5891" width="7.85546875" style="3" customWidth="1"/>
    <col min="5892" max="5893" width="17.140625" style="3" customWidth="1"/>
    <col min="5894" max="6144" width="9.140625" style="3"/>
    <col min="6145" max="6145" width="10.7109375" style="3" customWidth="1"/>
    <col min="6146" max="6146" width="48.5703125" style="3" customWidth="1"/>
    <col min="6147" max="6147" width="7.85546875" style="3" customWidth="1"/>
    <col min="6148" max="6149" width="17.140625" style="3" customWidth="1"/>
    <col min="6150" max="6400" width="9.140625" style="3"/>
    <col min="6401" max="6401" width="10.7109375" style="3" customWidth="1"/>
    <col min="6402" max="6402" width="48.5703125" style="3" customWidth="1"/>
    <col min="6403" max="6403" width="7.85546875" style="3" customWidth="1"/>
    <col min="6404" max="6405" width="17.140625" style="3" customWidth="1"/>
    <col min="6406" max="6656" width="9.140625" style="3"/>
    <col min="6657" max="6657" width="10.7109375" style="3" customWidth="1"/>
    <col min="6658" max="6658" width="48.5703125" style="3" customWidth="1"/>
    <col min="6659" max="6659" width="7.85546875" style="3" customWidth="1"/>
    <col min="6660" max="6661" width="17.140625" style="3" customWidth="1"/>
    <col min="6662" max="6912" width="9.140625" style="3"/>
    <col min="6913" max="6913" width="10.7109375" style="3" customWidth="1"/>
    <col min="6914" max="6914" width="48.5703125" style="3" customWidth="1"/>
    <col min="6915" max="6915" width="7.85546875" style="3" customWidth="1"/>
    <col min="6916" max="6917" width="17.140625" style="3" customWidth="1"/>
    <col min="6918" max="7168" width="9.140625" style="3"/>
    <col min="7169" max="7169" width="10.7109375" style="3" customWidth="1"/>
    <col min="7170" max="7170" width="48.5703125" style="3" customWidth="1"/>
    <col min="7171" max="7171" width="7.85546875" style="3" customWidth="1"/>
    <col min="7172" max="7173" width="17.140625" style="3" customWidth="1"/>
    <col min="7174" max="7424" width="9.140625" style="3"/>
    <col min="7425" max="7425" width="10.7109375" style="3" customWidth="1"/>
    <col min="7426" max="7426" width="48.5703125" style="3" customWidth="1"/>
    <col min="7427" max="7427" width="7.85546875" style="3" customWidth="1"/>
    <col min="7428" max="7429" width="17.140625" style="3" customWidth="1"/>
    <col min="7430" max="7680" width="9.140625" style="3"/>
    <col min="7681" max="7681" width="10.7109375" style="3" customWidth="1"/>
    <col min="7682" max="7682" width="48.5703125" style="3" customWidth="1"/>
    <col min="7683" max="7683" width="7.85546875" style="3" customWidth="1"/>
    <col min="7684" max="7685" width="17.140625" style="3" customWidth="1"/>
    <col min="7686" max="7936" width="9.140625" style="3"/>
    <col min="7937" max="7937" width="10.7109375" style="3" customWidth="1"/>
    <col min="7938" max="7938" width="48.5703125" style="3" customWidth="1"/>
    <col min="7939" max="7939" width="7.85546875" style="3" customWidth="1"/>
    <col min="7940" max="7941" width="17.140625" style="3" customWidth="1"/>
    <col min="7942" max="8192" width="9.140625" style="3"/>
    <col min="8193" max="8193" width="10.7109375" style="3" customWidth="1"/>
    <col min="8194" max="8194" width="48.5703125" style="3" customWidth="1"/>
    <col min="8195" max="8195" width="7.85546875" style="3" customWidth="1"/>
    <col min="8196" max="8197" width="17.140625" style="3" customWidth="1"/>
    <col min="8198" max="8448" width="9.140625" style="3"/>
    <col min="8449" max="8449" width="10.7109375" style="3" customWidth="1"/>
    <col min="8450" max="8450" width="48.5703125" style="3" customWidth="1"/>
    <col min="8451" max="8451" width="7.85546875" style="3" customWidth="1"/>
    <col min="8452" max="8453" width="17.140625" style="3" customWidth="1"/>
    <col min="8454" max="8704" width="9.140625" style="3"/>
    <col min="8705" max="8705" width="10.7109375" style="3" customWidth="1"/>
    <col min="8706" max="8706" width="48.5703125" style="3" customWidth="1"/>
    <col min="8707" max="8707" width="7.85546875" style="3" customWidth="1"/>
    <col min="8708" max="8709" width="17.140625" style="3" customWidth="1"/>
    <col min="8710" max="8960" width="9.140625" style="3"/>
    <col min="8961" max="8961" width="10.7109375" style="3" customWidth="1"/>
    <col min="8962" max="8962" width="48.5703125" style="3" customWidth="1"/>
    <col min="8963" max="8963" width="7.85546875" style="3" customWidth="1"/>
    <col min="8964" max="8965" width="17.140625" style="3" customWidth="1"/>
    <col min="8966" max="9216" width="9.140625" style="3"/>
    <col min="9217" max="9217" width="10.7109375" style="3" customWidth="1"/>
    <col min="9218" max="9218" width="48.5703125" style="3" customWidth="1"/>
    <col min="9219" max="9219" width="7.85546875" style="3" customWidth="1"/>
    <col min="9220" max="9221" width="17.140625" style="3" customWidth="1"/>
    <col min="9222" max="9472" width="9.140625" style="3"/>
    <col min="9473" max="9473" width="10.7109375" style="3" customWidth="1"/>
    <col min="9474" max="9474" width="48.5703125" style="3" customWidth="1"/>
    <col min="9475" max="9475" width="7.85546875" style="3" customWidth="1"/>
    <col min="9476" max="9477" width="17.140625" style="3" customWidth="1"/>
    <col min="9478" max="9728" width="9.140625" style="3"/>
    <col min="9729" max="9729" width="10.7109375" style="3" customWidth="1"/>
    <col min="9730" max="9730" width="48.5703125" style="3" customWidth="1"/>
    <col min="9731" max="9731" width="7.85546875" style="3" customWidth="1"/>
    <col min="9732" max="9733" width="17.140625" style="3" customWidth="1"/>
    <col min="9734" max="9984" width="9.140625" style="3"/>
    <col min="9985" max="9985" width="10.7109375" style="3" customWidth="1"/>
    <col min="9986" max="9986" width="48.5703125" style="3" customWidth="1"/>
    <col min="9987" max="9987" width="7.85546875" style="3" customWidth="1"/>
    <col min="9988" max="9989" width="17.140625" style="3" customWidth="1"/>
    <col min="9990" max="10240" width="9.140625" style="3"/>
    <col min="10241" max="10241" width="10.7109375" style="3" customWidth="1"/>
    <col min="10242" max="10242" width="48.5703125" style="3" customWidth="1"/>
    <col min="10243" max="10243" width="7.85546875" style="3" customWidth="1"/>
    <col min="10244" max="10245" width="17.140625" style="3" customWidth="1"/>
    <col min="10246" max="10496" width="9.140625" style="3"/>
    <col min="10497" max="10497" width="10.7109375" style="3" customWidth="1"/>
    <col min="10498" max="10498" width="48.5703125" style="3" customWidth="1"/>
    <col min="10499" max="10499" width="7.85546875" style="3" customWidth="1"/>
    <col min="10500" max="10501" width="17.140625" style="3" customWidth="1"/>
    <col min="10502" max="10752" width="9.140625" style="3"/>
    <col min="10753" max="10753" width="10.7109375" style="3" customWidth="1"/>
    <col min="10754" max="10754" width="48.5703125" style="3" customWidth="1"/>
    <col min="10755" max="10755" width="7.85546875" style="3" customWidth="1"/>
    <col min="10756" max="10757" width="17.140625" style="3" customWidth="1"/>
    <col min="10758" max="11008" width="9.140625" style="3"/>
    <col min="11009" max="11009" width="10.7109375" style="3" customWidth="1"/>
    <col min="11010" max="11010" width="48.5703125" style="3" customWidth="1"/>
    <col min="11011" max="11011" width="7.85546875" style="3" customWidth="1"/>
    <col min="11012" max="11013" width="17.140625" style="3" customWidth="1"/>
    <col min="11014" max="11264" width="9.140625" style="3"/>
    <col min="11265" max="11265" width="10.7109375" style="3" customWidth="1"/>
    <col min="11266" max="11266" width="48.5703125" style="3" customWidth="1"/>
    <col min="11267" max="11267" width="7.85546875" style="3" customWidth="1"/>
    <col min="11268" max="11269" width="17.140625" style="3" customWidth="1"/>
    <col min="11270" max="11520" width="9.140625" style="3"/>
    <col min="11521" max="11521" width="10.7109375" style="3" customWidth="1"/>
    <col min="11522" max="11522" width="48.5703125" style="3" customWidth="1"/>
    <col min="11523" max="11523" width="7.85546875" style="3" customWidth="1"/>
    <col min="11524" max="11525" width="17.140625" style="3" customWidth="1"/>
    <col min="11526" max="11776" width="9.140625" style="3"/>
    <col min="11777" max="11777" width="10.7109375" style="3" customWidth="1"/>
    <col min="11778" max="11778" width="48.5703125" style="3" customWidth="1"/>
    <col min="11779" max="11779" width="7.85546875" style="3" customWidth="1"/>
    <col min="11780" max="11781" width="17.140625" style="3" customWidth="1"/>
    <col min="11782" max="12032" width="9.140625" style="3"/>
    <col min="12033" max="12033" width="10.7109375" style="3" customWidth="1"/>
    <col min="12034" max="12034" width="48.5703125" style="3" customWidth="1"/>
    <col min="12035" max="12035" width="7.85546875" style="3" customWidth="1"/>
    <col min="12036" max="12037" width="17.140625" style="3" customWidth="1"/>
    <col min="12038" max="12288" width="9.140625" style="3"/>
    <col min="12289" max="12289" width="10.7109375" style="3" customWidth="1"/>
    <col min="12290" max="12290" width="48.5703125" style="3" customWidth="1"/>
    <col min="12291" max="12291" width="7.85546875" style="3" customWidth="1"/>
    <col min="12292" max="12293" width="17.140625" style="3" customWidth="1"/>
    <col min="12294" max="12544" width="9.140625" style="3"/>
    <col min="12545" max="12545" width="10.7109375" style="3" customWidth="1"/>
    <col min="12546" max="12546" width="48.5703125" style="3" customWidth="1"/>
    <col min="12547" max="12547" width="7.85546875" style="3" customWidth="1"/>
    <col min="12548" max="12549" width="17.140625" style="3" customWidth="1"/>
    <col min="12550" max="12800" width="9.140625" style="3"/>
    <col min="12801" max="12801" width="10.7109375" style="3" customWidth="1"/>
    <col min="12802" max="12802" width="48.5703125" style="3" customWidth="1"/>
    <col min="12803" max="12803" width="7.85546875" style="3" customWidth="1"/>
    <col min="12804" max="12805" width="17.140625" style="3" customWidth="1"/>
    <col min="12806" max="13056" width="9.140625" style="3"/>
    <col min="13057" max="13057" width="10.7109375" style="3" customWidth="1"/>
    <col min="13058" max="13058" width="48.5703125" style="3" customWidth="1"/>
    <col min="13059" max="13059" width="7.85546875" style="3" customWidth="1"/>
    <col min="13060" max="13061" width="17.140625" style="3" customWidth="1"/>
    <col min="13062" max="13312" width="9.140625" style="3"/>
    <col min="13313" max="13313" width="10.7109375" style="3" customWidth="1"/>
    <col min="13314" max="13314" width="48.5703125" style="3" customWidth="1"/>
    <col min="13315" max="13315" width="7.85546875" style="3" customWidth="1"/>
    <col min="13316" max="13317" width="17.140625" style="3" customWidth="1"/>
    <col min="13318" max="13568" width="9.140625" style="3"/>
    <col min="13569" max="13569" width="10.7109375" style="3" customWidth="1"/>
    <col min="13570" max="13570" width="48.5703125" style="3" customWidth="1"/>
    <col min="13571" max="13571" width="7.85546875" style="3" customWidth="1"/>
    <col min="13572" max="13573" width="17.140625" style="3" customWidth="1"/>
    <col min="13574" max="13824" width="9.140625" style="3"/>
    <col min="13825" max="13825" width="10.7109375" style="3" customWidth="1"/>
    <col min="13826" max="13826" width="48.5703125" style="3" customWidth="1"/>
    <col min="13827" max="13827" width="7.85546875" style="3" customWidth="1"/>
    <col min="13828" max="13829" width="17.140625" style="3" customWidth="1"/>
    <col min="13830" max="14080" width="9.140625" style="3"/>
    <col min="14081" max="14081" width="10.7109375" style="3" customWidth="1"/>
    <col min="14082" max="14082" width="48.5703125" style="3" customWidth="1"/>
    <col min="14083" max="14083" width="7.85546875" style="3" customWidth="1"/>
    <col min="14084" max="14085" width="17.140625" style="3" customWidth="1"/>
    <col min="14086" max="14336" width="9.140625" style="3"/>
    <col min="14337" max="14337" width="10.7109375" style="3" customWidth="1"/>
    <col min="14338" max="14338" width="48.5703125" style="3" customWidth="1"/>
    <col min="14339" max="14339" width="7.85546875" style="3" customWidth="1"/>
    <col min="14340" max="14341" width="17.140625" style="3" customWidth="1"/>
    <col min="14342" max="14592" width="9.140625" style="3"/>
    <col min="14593" max="14593" width="10.7109375" style="3" customWidth="1"/>
    <col min="14594" max="14594" width="48.5703125" style="3" customWidth="1"/>
    <col min="14595" max="14595" width="7.85546875" style="3" customWidth="1"/>
    <col min="14596" max="14597" width="17.140625" style="3" customWidth="1"/>
    <col min="14598" max="14848" width="9.140625" style="3"/>
    <col min="14849" max="14849" width="10.7109375" style="3" customWidth="1"/>
    <col min="14850" max="14850" width="48.5703125" style="3" customWidth="1"/>
    <col min="14851" max="14851" width="7.85546875" style="3" customWidth="1"/>
    <col min="14852" max="14853" width="17.140625" style="3" customWidth="1"/>
    <col min="14854" max="15104" width="9.140625" style="3"/>
    <col min="15105" max="15105" width="10.7109375" style="3" customWidth="1"/>
    <col min="15106" max="15106" width="48.5703125" style="3" customWidth="1"/>
    <col min="15107" max="15107" width="7.85546875" style="3" customWidth="1"/>
    <col min="15108" max="15109" width="17.140625" style="3" customWidth="1"/>
    <col min="15110" max="15360" width="9.140625" style="3"/>
    <col min="15361" max="15361" width="10.7109375" style="3" customWidth="1"/>
    <col min="15362" max="15362" width="48.5703125" style="3" customWidth="1"/>
    <col min="15363" max="15363" width="7.85546875" style="3" customWidth="1"/>
    <col min="15364" max="15365" width="17.140625" style="3" customWidth="1"/>
    <col min="15366" max="15616" width="9.140625" style="3"/>
    <col min="15617" max="15617" width="10.7109375" style="3" customWidth="1"/>
    <col min="15618" max="15618" width="48.5703125" style="3" customWidth="1"/>
    <col min="15619" max="15619" width="7.85546875" style="3" customWidth="1"/>
    <col min="15620" max="15621" width="17.140625" style="3" customWidth="1"/>
    <col min="15622" max="15872" width="9.140625" style="3"/>
    <col min="15873" max="15873" width="10.7109375" style="3" customWidth="1"/>
    <col min="15874" max="15874" width="48.5703125" style="3" customWidth="1"/>
    <col min="15875" max="15875" width="7.85546875" style="3" customWidth="1"/>
    <col min="15876" max="15877" width="17.140625" style="3" customWidth="1"/>
    <col min="15878" max="16128" width="9.140625" style="3"/>
    <col min="16129" max="16129" width="10.7109375" style="3" customWidth="1"/>
    <col min="16130" max="16130" width="48.5703125" style="3" customWidth="1"/>
    <col min="16131" max="16131" width="7.85546875" style="3" customWidth="1"/>
    <col min="16132" max="16133" width="17.140625" style="3" customWidth="1"/>
    <col min="16134" max="16384" width="9.140625" style="3"/>
  </cols>
  <sheetData>
    <row r="1" spans="1:6" ht="56.25" customHeight="1" x14ac:dyDescent="0.25">
      <c r="A1" s="1"/>
      <c r="B1" s="53"/>
    </row>
    <row r="2" spans="1:6" ht="22.5" customHeight="1" x14ac:dyDescent="0.25">
      <c r="A2" s="54"/>
    </row>
    <row r="3" spans="1:6" ht="4.5" customHeight="1" x14ac:dyDescent="0.25">
      <c r="A3" s="1"/>
      <c r="B3" s="1"/>
      <c r="C3" s="1"/>
      <c r="D3" s="1"/>
      <c r="E3" s="1"/>
      <c r="F3" s="1"/>
    </row>
    <row r="4" spans="1:6" ht="36.75" customHeight="1" x14ac:dyDescent="0.25">
      <c r="A4" s="55"/>
    </row>
    <row r="5" spans="1:6" ht="18.75" customHeight="1" x14ac:dyDescent="0.25">
      <c r="A5" s="56"/>
    </row>
    <row r="6" spans="1:6" ht="15.75" customHeight="1" x14ac:dyDescent="0.25">
      <c r="A6" s="57"/>
      <c r="B6" s="57"/>
    </row>
    <row r="7" spans="1:6" ht="15.75" customHeight="1" x14ac:dyDescent="0.25">
      <c r="A7" s="1"/>
      <c r="B7" s="1"/>
    </row>
    <row r="8" spans="1:6" ht="15.75" customHeight="1" x14ac:dyDescent="0.25">
      <c r="A8" s="57"/>
      <c r="B8" s="57"/>
    </row>
    <row r="9" spans="1:6" ht="15.75" customHeight="1" x14ac:dyDescent="0.25">
      <c r="A9" s="1"/>
      <c r="B9" s="1"/>
    </row>
    <row r="10" spans="1:6" ht="15.75" customHeight="1" x14ac:dyDescent="0.25">
      <c r="A10" s="57"/>
      <c r="B10" s="57"/>
    </row>
    <row r="11" spans="1:6" ht="15.75" customHeight="1" x14ac:dyDescent="0.25">
      <c r="A11" s="1"/>
      <c r="B11" s="1"/>
    </row>
    <row r="12" spans="1:6" ht="15.75" customHeight="1" x14ac:dyDescent="0.25">
      <c r="A12" s="57"/>
      <c r="B12" s="57"/>
    </row>
    <row r="13" spans="1:6" ht="15.75" customHeight="1" x14ac:dyDescent="0.25">
      <c r="A13" s="1"/>
      <c r="B13" s="1"/>
    </row>
    <row r="14" spans="1:6" ht="15.75" customHeight="1" x14ac:dyDescent="0.25">
      <c r="A14" s="1"/>
      <c r="B14" s="1"/>
      <c r="C14" s="1"/>
      <c r="D14" s="1"/>
      <c r="E14" s="58"/>
    </row>
    <row r="15" spans="1:6" ht="3.75" customHeight="1" x14ac:dyDescent="0.25">
      <c r="A15" s="9"/>
      <c r="B15" s="9"/>
      <c r="C15" s="9"/>
      <c r="D15" s="9"/>
      <c r="E15" s="9"/>
      <c r="F15" s="1"/>
    </row>
    <row r="16" spans="1:6" ht="41.25" customHeight="1" x14ac:dyDescent="0.25">
      <c r="A16" s="59" t="s">
        <v>343</v>
      </c>
      <c r="B16" s="60" t="s">
        <v>344</v>
      </c>
      <c r="C16" s="60" t="s">
        <v>345</v>
      </c>
      <c r="D16" s="60" t="s">
        <v>5</v>
      </c>
      <c r="E16" s="61" t="s">
        <v>346</v>
      </c>
    </row>
    <row r="17" spans="1:6" ht="26.25" customHeight="1" x14ac:dyDescent="0.25">
      <c r="A17" s="62" t="s">
        <v>140</v>
      </c>
      <c r="B17" s="63" t="s">
        <v>347</v>
      </c>
      <c r="C17" s="42" t="s">
        <v>348</v>
      </c>
      <c r="D17" s="17">
        <v>65894836393</v>
      </c>
      <c r="E17" s="18">
        <v>71443851520</v>
      </c>
    </row>
    <row r="18" spans="1:6" ht="48.75" customHeight="1" x14ac:dyDescent="0.25">
      <c r="A18" s="62" t="s">
        <v>232</v>
      </c>
      <c r="B18" s="63" t="s">
        <v>349</v>
      </c>
      <c r="C18" s="42" t="s">
        <v>350</v>
      </c>
      <c r="D18" s="17">
        <v>2425235114</v>
      </c>
      <c r="E18" s="18">
        <v>624505379</v>
      </c>
    </row>
    <row r="19" spans="1:6" ht="48.75" customHeight="1" x14ac:dyDescent="0.25">
      <c r="A19" s="64" t="s">
        <v>351</v>
      </c>
      <c r="B19" s="65" t="s">
        <v>352</v>
      </c>
      <c r="C19" s="44" t="s">
        <v>353</v>
      </c>
      <c r="D19" s="21">
        <v>2425235114</v>
      </c>
      <c r="E19" s="22">
        <v>624505379</v>
      </c>
    </row>
    <row r="20" spans="1:6" ht="48.75" customHeight="1" x14ac:dyDescent="0.25">
      <c r="A20" s="64" t="s">
        <v>354</v>
      </c>
      <c r="B20" s="65" t="s">
        <v>355</v>
      </c>
      <c r="C20" s="44" t="s">
        <v>356</v>
      </c>
      <c r="D20" s="21">
        <v>0</v>
      </c>
      <c r="E20" s="22">
        <v>0</v>
      </c>
    </row>
    <row r="21" spans="1:6" ht="48.75" customHeight="1" x14ac:dyDescent="0.25">
      <c r="A21" s="62" t="s">
        <v>357</v>
      </c>
      <c r="B21" s="63" t="s">
        <v>358</v>
      </c>
      <c r="C21" s="42" t="s">
        <v>359</v>
      </c>
      <c r="D21" s="17">
        <v>1152787930</v>
      </c>
      <c r="E21" s="18">
        <v>-6173520506</v>
      </c>
    </row>
    <row r="22" spans="1:6" ht="26.25" customHeight="1" x14ac:dyDescent="0.25">
      <c r="A22" s="64" t="s">
        <v>360</v>
      </c>
      <c r="B22" s="65" t="s">
        <v>361</v>
      </c>
      <c r="C22" s="44" t="s">
        <v>362</v>
      </c>
      <c r="D22" s="21">
        <v>1256856215</v>
      </c>
      <c r="E22" s="22">
        <v>20011453000</v>
      </c>
    </row>
    <row r="23" spans="1:6" ht="26.25" customHeight="1" x14ac:dyDescent="0.25">
      <c r="A23" s="64" t="s">
        <v>363</v>
      </c>
      <c r="B23" s="65" t="s">
        <v>364</v>
      </c>
      <c r="C23" s="44" t="s">
        <v>365</v>
      </c>
      <c r="D23" s="21">
        <v>-104068285</v>
      </c>
      <c r="E23" s="22">
        <v>-26184973506</v>
      </c>
    </row>
    <row r="24" spans="1:6" ht="37.5" customHeight="1" x14ac:dyDescent="0.25">
      <c r="A24" s="62" t="s">
        <v>366</v>
      </c>
      <c r="B24" s="63" t="s">
        <v>367</v>
      </c>
      <c r="C24" s="42" t="s">
        <v>368</v>
      </c>
      <c r="D24" s="17">
        <v>69472859437</v>
      </c>
      <c r="E24" s="18">
        <v>65894836393</v>
      </c>
    </row>
    <row r="25" spans="1:6" ht="26.25" customHeight="1" x14ac:dyDescent="0.25">
      <c r="A25" s="66" t="s">
        <v>369</v>
      </c>
      <c r="B25" s="67" t="s">
        <v>370</v>
      </c>
      <c r="C25" s="68" t="s">
        <v>371</v>
      </c>
      <c r="D25" s="69">
        <v>12017.57</v>
      </c>
      <c r="E25" s="70">
        <v>11594.4</v>
      </c>
    </row>
    <row r="26" spans="1:6" ht="6" customHeight="1" x14ac:dyDescent="0.25">
      <c r="A26" s="1"/>
      <c r="B26" s="1"/>
      <c r="C26" s="1"/>
      <c r="D26" s="1"/>
      <c r="E26" s="1"/>
      <c r="F26" s="1"/>
    </row>
    <row r="27" spans="1:6" ht="15.75" customHeight="1" x14ac:dyDescent="0.25">
      <c r="A27" s="71"/>
      <c r="B27" s="72"/>
      <c r="C27" s="72"/>
    </row>
    <row r="28" spans="1:6" ht="15.75" customHeight="1" x14ac:dyDescent="0.25">
      <c r="A28" s="73"/>
      <c r="B28" s="74"/>
      <c r="C28" s="74"/>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CFF7-0762-41D7-8D93-03970F58FF4E}">
  <sheetPr>
    <tabColor theme="1" tint="4.9989318521683403E-2"/>
    <outlinePr summaryBelow="0"/>
  </sheetPr>
  <dimension ref="A1:H6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0.7109375" style="3" customWidth="1"/>
    <col min="3" max="3" width="10" style="3" customWidth="1"/>
    <col min="4" max="5" width="12.140625" style="3" customWidth="1"/>
    <col min="6" max="6" width="16.85546875" style="3" customWidth="1"/>
    <col min="7" max="7" width="12.140625" style="3" customWidth="1"/>
    <col min="8" max="256" width="9.140625" style="3"/>
    <col min="257" max="257" width="5.7109375" style="3" customWidth="1"/>
    <col min="258" max="258" width="30.7109375" style="3" customWidth="1"/>
    <col min="259" max="259" width="10" style="3" customWidth="1"/>
    <col min="260" max="261" width="12.140625" style="3" customWidth="1"/>
    <col min="262" max="262" width="16.85546875" style="3" customWidth="1"/>
    <col min="263" max="263" width="12.140625" style="3" customWidth="1"/>
    <col min="264" max="512" width="9.140625" style="3"/>
    <col min="513" max="513" width="5.7109375" style="3" customWidth="1"/>
    <col min="514" max="514" width="30.7109375" style="3" customWidth="1"/>
    <col min="515" max="515" width="10" style="3" customWidth="1"/>
    <col min="516" max="517" width="12.140625" style="3" customWidth="1"/>
    <col min="518" max="518" width="16.85546875" style="3" customWidth="1"/>
    <col min="519" max="519" width="12.140625" style="3" customWidth="1"/>
    <col min="520" max="768" width="9.140625" style="3"/>
    <col min="769" max="769" width="5.7109375" style="3" customWidth="1"/>
    <col min="770" max="770" width="30.7109375" style="3" customWidth="1"/>
    <col min="771" max="771" width="10" style="3" customWidth="1"/>
    <col min="772" max="773" width="12.140625" style="3" customWidth="1"/>
    <col min="774" max="774" width="16.85546875" style="3" customWidth="1"/>
    <col min="775" max="775" width="12.140625" style="3" customWidth="1"/>
    <col min="776" max="1024" width="9.140625" style="3"/>
    <col min="1025" max="1025" width="5.7109375" style="3" customWidth="1"/>
    <col min="1026" max="1026" width="30.7109375" style="3" customWidth="1"/>
    <col min="1027" max="1027" width="10" style="3" customWidth="1"/>
    <col min="1028" max="1029" width="12.140625" style="3" customWidth="1"/>
    <col min="1030" max="1030" width="16.85546875" style="3" customWidth="1"/>
    <col min="1031" max="1031" width="12.140625" style="3" customWidth="1"/>
    <col min="1032" max="1280" width="9.140625" style="3"/>
    <col min="1281" max="1281" width="5.7109375" style="3" customWidth="1"/>
    <col min="1282" max="1282" width="30.7109375" style="3" customWidth="1"/>
    <col min="1283" max="1283" width="10" style="3" customWidth="1"/>
    <col min="1284" max="1285" width="12.140625" style="3" customWidth="1"/>
    <col min="1286" max="1286" width="16.85546875" style="3" customWidth="1"/>
    <col min="1287" max="1287" width="12.140625" style="3" customWidth="1"/>
    <col min="1288" max="1536" width="9.140625" style="3"/>
    <col min="1537" max="1537" width="5.7109375" style="3" customWidth="1"/>
    <col min="1538" max="1538" width="30.7109375" style="3" customWidth="1"/>
    <col min="1539" max="1539" width="10" style="3" customWidth="1"/>
    <col min="1540" max="1541" width="12.140625" style="3" customWidth="1"/>
    <col min="1542" max="1542" width="16.85546875" style="3" customWidth="1"/>
    <col min="1543" max="1543" width="12.140625" style="3" customWidth="1"/>
    <col min="1544" max="1792" width="9.140625" style="3"/>
    <col min="1793" max="1793" width="5.7109375" style="3" customWidth="1"/>
    <col min="1794" max="1794" width="30.7109375" style="3" customWidth="1"/>
    <col min="1795" max="1795" width="10" style="3" customWidth="1"/>
    <col min="1796" max="1797" width="12.140625" style="3" customWidth="1"/>
    <col min="1798" max="1798" width="16.85546875" style="3" customWidth="1"/>
    <col min="1799" max="1799" width="12.140625" style="3" customWidth="1"/>
    <col min="1800" max="2048" width="9.140625" style="3"/>
    <col min="2049" max="2049" width="5.7109375" style="3" customWidth="1"/>
    <col min="2050" max="2050" width="30.7109375" style="3" customWidth="1"/>
    <col min="2051" max="2051" width="10" style="3" customWidth="1"/>
    <col min="2052" max="2053" width="12.140625" style="3" customWidth="1"/>
    <col min="2054" max="2054" width="16.85546875" style="3" customWidth="1"/>
    <col min="2055" max="2055" width="12.140625" style="3" customWidth="1"/>
    <col min="2056" max="2304" width="9.140625" style="3"/>
    <col min="2305" max="2305" width="5.7109375" style="3" customWidth="1"/>
    <col min="2306" max="2306" width="30.7109375" style="3" customWidth="1"/>
    <col min="2307" max="2307" width="10" style="3" customWidth="1"/>
    <col min="2308" max="2309" width="12.140625" style="3" customWidth="1"/>
    <col min="2310" max="2310" width="16.85546875" style="3" customWidth="1"/>
    <col min="2311" max="2311" width="12.140625" style="3" customWidth="1"/>
    <col min="2312" max="2560" width="9.140625" style="3"/>
    <col min="2561" max="2561" width="5.7109375" style="3" customWidth="1"/>
    <col min="2562" max="2562" width="30.7109375" style="3" customWidth="1"/>
    <col min="2563" max="2563" width="10" style="3" customWidth="1"/>
    <col min="2564" max="2565" width="12.140625" style="3" customWidth="1"/>
    <col min="2566" max="2566" width="16.85546875" style="3" customWidth="1"/>
    <col min="2567" max="2567" width="12.140625" style="3" customWidth="1"/>
    <col min="2568" max="2816" width="9.140625" style="3"/>
    <col min="2817" max="2817" width="5.7109375" style="3" customWidth="1"/>
    <col min="2818" max="2818" width="30.7109375" style="3" customWidth="1"/>
    <col min="2819" max="2819" width="10" style="3" customWidth="1"/>
    <col min="2820" max="2821" width="12.140625" style="3" customWidth="1"/>
    <col min="2822" max="2822" width="16.85546875" style="3" customWidth="1"/>
    <col min="2823" max="2823" width="12.140625" style="3" customWidth="1"/>
    <col min="2824" max="3072" width="9.140625" style="3"/>
    <col min="3073" max="3073" width="5.7109375" style="3" customWidth="1"/>
    <col min="3074" max="3074" width="30.7109375" style="3" customWidth="1"/>
    <col min="3075" max="3075" width="10" style="3" customWidth="1"/>
    <col min="3076" max="3077" width="12.140625" style="3" customWidth="1"/>
    <col min="3078" max="3078" width="16.85546875" style="3" customWidth="1"/>
    <col min="3079" max="3079" width="12.140625" style="3" customWidth="1"/>
    <col min="3080" max="3328" width="9.140625" style="3"/>
    <col min="3329" max="3329" width="5.7109375" style="3" customWidth="1"/>
    <col min="3330" max="3330" width="30.7109375" style="3" customWidth="1"/>
    <col min="3331" max="3331" width="10" style="3" customWidth="1"/>
    <col min="3332" max="3333" width="12.140625" style="3" customWidth="1"/>
    <col min="3334" max="3334" width="16.85546875" style="3" customWidth="1"/>
    <col min="3335" max="3335" width="12.140625" style="3" customWidth="1"/>
    <col min="3336" max="3584" width="9.140625" style="3"/>
    <col min="3585" max="3585" width="5.7109375" style="3" customWidth="1"/>
    <col min="3586" max="3586" width="30.7109375" style="3" customWidth="1"/>
    <col min="3587" max="3587" width="10" style="3" customWidth="1"/>
    <col min="3588" max="3589" width="12.140625" style="3" customWidth="1"/>
    <col min="3590" max="3590" width="16.85546875" style="3" customWidth="1"/>
    <col min="3591" max="3591" width="12.140625" style="3" customWidth="1"/>
    <col min="3592" max="3840" width="9.140625" style="3"/>
    <col min="3841" max="3841" width="5.7109375" style="3" customWidth="1"/>
    <col min="3842" max="3842" width="30.7109375" style="3" customWidth="1"/>
    <col min="3843" max="3843" width="10" style="3" customWidth="1"/>
    <col min="3844" max="3845" width="12.140625" style="3" customWidth="1"/>
    <col min="3846" max="3846" width="16.85546875" style="3" customWidth="1"/>
    <col min="3847" max="3847" width="12.140625" style="3" customWidth="1"/>
    <col min="3848" max="4096" width="9.140625" style="3"/>
    <col min="4097" max="4097" width="5.7109375" style="3" customWidth="1"/>
    <col min="4098" max="4098" width="30.7109375" style="3" customWidth="1"/>
    <col min="4099" max="4099" width="10" style="3" customWidth="1"/>
    <col min="4100" max="4101" width="12.140625" style="3" customWidth="1"/>
    <col min="4102" max="4102" width="16.85546875" style="3" customWidth="1"/>
    <col min="4103" max="4103" width="12.140625" style="3" customWidth="1"/>
    <col min="4104" max="4352" width="9.140625" style="3"/>
    <col min="4353" max="4353" width="5.7109375" style="3" customWidth="1"/>
    <col min="4354" max="4354" width="30.7109375" style="3" customWidth="1"/>
    <col min="4355" max="4355" width="10" style="3" customWidth="1"/>
    <col min="4356" max="4357" width="12.140625" style="3" customWidth="1"/>
    <col min="4358" max="4358" width="16.85546875" style="3" customWidth="1"/>
    <col min="4359" max="4359" width="12.140625" style="3" customWidth="1"/>
    <col min="4360" max="4608" width="9.140625" style="3"/>
    <col min="4609" max="4609" width="5.7109375" style="3" customWidth="1"/>
    <col min="4610" max="4610" width="30.7109375" style="3" customWidth="1"/>
    <col min="4611" max="4611" width="10" style="3" customWidth="1"/>
    <col min="4612" max="4613" width="12.140625" style="3" customWidth="1"/>
    <col min="4614" max="4614" width="16.85546875" style="3" customWidth="1"/>
    <col min="4615" max="4615" width="12.140625" style="3" customWidth="1"/>
    <col min="4616" max="4864" width="9.140625" style="3"/>
    <col min="4865" max="4865" width="5.7109375" style="3" customWidth="1"/>
    <col min="4866" max="4866" width="30.7109375" style="3" customWidth="1"/>
    <col min="4867" max="4867" width="10" style="3" customWidth="1"/>
    <col min="4868" max="4869" width="12.140625" style="3" customWidth="1"/>
    <col min="4870" max="4870" width="16.85546875" style="3" customWidth="1"/>
    <col min="4871" max="4871" width="12.140625" style="3" customWidth="1"/>
    <col min="4872" max="5120" width="9.140625" style="3"/>
    <col min="5121" max="5121" width="5.7109375" style="3" customWidth="1"/>
    <col min="5122" max="5122" width="30.7109375" style="3" customWidth="1"/>
    <col min="5123" max="5123" width="10" style="3" customWidth="1"/>
    <col min="5124" max="5125" width="12.140625" style="3" customWidth="1"/>
    <col min="5126" max="5126" width="16.85546875" style="3" customWidth="1"/>
    <col min="5127" max="5127" width="12.140625" style="3" customWidth="1"/>
    <col min="5128" max="5376" width="9.140625" style="3"/>
    <col min="5377" max="5377" width="5.7109375" style="3" customWidth="1"/>
    <col min="5378" max="5378" width="30.7109375" style="3" customWidth="1"/>
    <col min="5379" max="5379" width="10" style="3" customWidth="1"/>
    <col min="5380" max="5381" width="12.140625" style="3" customWidth="1"/>
    <col min="5382" max="5382" width="16.85546875" style="3" customWidth="1"/>
    <col min="5383" max="5383" width="12.140625" style="3" customWidth="1"/>
    <col min="5384" max="5632" width="9.140625" style="3"/>
    <col min="5633" max="5633" width="5.7109375" style="3" customWidth="1"/>
    <col min="5634" max="5634" width="30.7109375" style="3" customWidth="1"/>
    <col min="5635" max="5635" width="10" style="3" customWidth="1"/>
    <col min="5636" max="5637" width="12.140625" style="3" customWidth="1"/>
    <col min="5638" max="5638" width="16.85546875" style="3" customWidth="1"/>
    <col min="5639" max="5639" width="12.140625" style="3" customWidth="1"/>
    <col min="5640" max="5888" width="9.140625" style="3"/>
    <col min="5889" max="5889" width="5.7109375" style="3" customWidth="1"/>
    <col min="5890" max="5890" width="30.7109375" style="3" customWidth="1"/>
    <col min="5891" max="5891" width="10" style="3" customWidth="1"/>
    <col min="5892" max="5893" width="12.140625" style="3" customWidth="1"/>
    <col min="5894" max="5894" width="16.85546875" style="3" customWidth="1"/>
    <col min="5895" max="5895" width="12.140625" style="3" customWidth="1"/>
    <col min="5896" max="6144" width="9.140625" style="3"/>
    <col min="6145" max="6145" width="5.7109375" style="3" customWidth="1"/>
    <col min="6146" max="6146" width="30.7109375" style="3" customWidth="1"/>
    <col min="6147" max="6147" width="10" style="3" customWidth="1"/>
    <col min="6148" max="6149" width="12.140625" style="3" customWidth="1"/>
    <col min="6150" max="6150" width="16.85546875" style="3" customWidth="1"/>
    <col min="6151" max="6151" width="12.140625" style="3" customWidth="1"/>
    <col min="6152" max="6400" width="9.140625" style="3"/>
    <col min="6401" max="6401" width="5.7109375" style="3" customWidth="1"/>
    <col min="6402" max="6402" width="30.7109375" style="3" customWidth="1"/>
    <col min="6403" max="6403" width="10" style="3" customWidth="1"/>
    <col min="6404" max="6405" width="12.140625" style="3" customWidth="1"/>
    <col min="6406" max="6406" width="16.85546875" style="3" customWidth="1"/>
    <col min="6407" max="6407" width="12.140625" style="3" customWidth="1"/>
    <col min="6408" max="6656" width="9.140625" style="3"/>
    <col min="6657" max="6657" width="5.7109375" style="3" customWidth="1"/>
    <col min="6658" max="6658" width="30.7109375" style="3" customWidth="1"/>
    <col min="6659" max="6659" width="10" style="3" customWidth="1"/>
    <col min="6660" max="6661" width="12.140625" style="3" customWidth="1"/>
    <col min="6662" max="6662" width="16.85546875" style="3" customWidth="1"/>
    <col min="6663" max="6663" width="12.140625" style="3" customWidth="1"/>
    <col min="6664" max="6912" width="9.140625" style="3"/>
    <col min="6913" max="6913" width="5.7109375" style="3" customWidth="1"/>
    <col min="6914" max="6914" width="30.7109375" style="3" customWidth="1"/>
    <col min="6915" max="6915" width="10" style="3" customWidth="1"/>
    <col min="6916" max="6917" width="12.140625" style="3" customWidth="1"/>
    <col min="6918" max="6918" width="16.85546875" style="3" customWidth="1"/>
    <col min="6919" max="6919" width="12.140625" style="3" customWidth="1"/>
    <col min="6920" max="7168" width="9.140625" style="3"/>
    <col min="7169" max="7169" width="5.7109375" style="3" customWidth="1"/>
    <col min="7170" max="7170" width="30.7109375" style="3" customWidth="1"/>
    <col min="7171" max="7171" width="10" style="3" customWidth="1"/>
    <col min="7172" max="7173" width="12.140625" style="3" customWidth="1"/>
    <col min="7174" max="7174" width="16.85546875" style="3" customWidth="1"/>
    <col min="7175" max="7175" width="12.140625" style="3" customWidth="1"/>
    <col min="7176" max="7424" width="9.140625" style="3"/>
    <col min="7425" max="7425" width="5.7109375" style="3" customWidth="1"/>
    <col min="7426" max="7426" width="30.7109375" style="3" customWidth="1"/>
    <col min="7427" max="7427" width="10" style="3" customWidth="1"/>
    <col min="7428" max="7429" width="12.140625" style="3" customWidth="1"/>
    <col min="7430" max="7430" width="16.85546875" style="3" customWidth="1"/>
    <col min="7431" max="7431" width="12.140625" style="3" customWidth="1"/>
    <col min="7432" max="7680" width="9.140625" style="3"/>
    <col min="7681" max="7681" width="5.7109375" style="3" customWidth="1"/>
    <col min="7682" max="7682" width="30.7109375" style="3" customWidth="1"/>
    <col min="7683" max="7683" width="10" style="3" customWidth="1"/>
    <col min="7684" max="7685" width="12.140625" style="3" customWidth="1"/>
    <col min="7686" max="7686" width="16.85546875" style="3" customWidth="1"/>
    <col min="7687" max="7687" width="12.140625" style="3" customWidth="1"/>
    <col min="7688" max="7936" width="9.140625" style="3"/>
    <col min="7937" max="7937" width="5.7109375" style="3" customWidth="1"/>
    <col min="7938" max="7938" width="30.7109375" style="3" customWidth="1"/>
    <col min="7939" max="7939" width="10" style="3" customWidth="1"/>
    <col min="7940" max="7941" width="12.140625" style="3" customWidth="1"/>
    <col min="7942" max="7942" width="16.85546875" style="3" customWidth="1"/>
    <col min="7943" max="7943" width="12.140625" style="3" customWidth="1"/>
    <col min="7944" max="8192" width="9.140625" style="3"/>
    <col min="8193" max="8193" width="5.7109375" style="3" customWidth="1"/>
    <col min="8194" max="8194" width="30.7109375" style="3" customWidth="1"/>
    <col min="8195" max="8195" width="10" style="3" customWidth="1"/>
    <col min="8196" max="8197" width="12.140625" style="3" customWidth="1"/>
    <col min="8198" max="8198" width="16.85546875" style="3" customWidth="1"/>
    <col min="8199" max="8199" width="12.140625" style="3" customWidth="1"/>
    <col min="8200" max="8448" width="9.140625" style="3"/>
    <col min="8449" max="8449" width="5.7109375" style="3" customWidth="1"/>
    <col min="8450" max="8450" width="30.7109375" style="3" customWidth="1"/>
    <col min="8451" max="8451" width="10" style="3" customWidth="1"/>
    <col min="8452" max="8453" width="12.140625" style="3" customWidth="1"/>
    <col min="8454" max="8454" width="16.85546875" style="3" customWidth="1"/>
    <col min="8455" max="8455" width="12.140625" style="3" customWidth="1"/>
    <col min="8456" max="8704" width="9.140625" style="3"/>
    <col min="8705" max="8705" width="5.7109375" style="3" customWidth="1"/>
    <col min="8706" max="8706" width="30.7109375" style="3" customWidth="1"/>
    <col min="8707" max="8707" width="10" style="3" customWidth="1"/>
    <col min="8708" max="8709" width="12.140625" style="3" customWidth="1"/>
    <col min="8710" max="8710" width="16.85546875" style="3" customWidth="1"/>
    <col min="8711" max="8711" width="12.140625" style="3" customWidth="1"/>
    <col min="8712" max="8960" width="9.140625" style="3"/>
    <col min="8961" max="8961" width="5.7109375" style="3" customWidth="1"/>
    <col min="8962" max="8962" width="30.7109375" style="3" customWidth="1"/>
    <col min="8963" max="8963" width="10" style="3" customWidth="1"/>
    <col min="8964" max="8965" width="12.140625" style="3" customWidth="1"/>
    <col min="8966" max="8966" width="16.85546875" style="3" customWidth="1"/>
    <col min="8967" max="8967" width="12.140625" style="3" customWidth="1"/>
    <col min="8968" max="9216" width="9.140625" style="3"/>
    <col min="9217" max="9217" width="5.7109375" style="3" customWidth="1"/>
    <col min="9218" max="9218" width="30.7109375" style="3" customWidth="1"/>
    <col min="9219" max="9219" width="10" style="3" customWidth="1"/>
    <col min="9220" max="9221" width="12.140625" style="3" customWidth="1"/>
    <col min="9222" max="9222" width="16.85546875" style="3" customWidth="1"/>
    <col min="9223" max="9223" width="12.140625" style="3" customWidth="1"/>
    <col min="9224" max="9472" width="9.140625" style="3"/>
    <col min="9473" max="9473" width="5.7109375" style="3" customWidth="1"/>
    <col min="9474" max="9474" width="30.7109375" style="3" customWidth="1"/>
    <col min="9475" max="9475" width="10" style="3" customWidth="1"/>
    <col min="9476" max="9477" width="12.140625" style="3" customWidth="1"/>
    <col min="9478" max="9478" width="16.85546875" style="3" customWidth="1"/>
    <col min="9479" max="9479" width="12.140625" style="3" customWidth="1"/>
    <col min="9480" max="9728" width="9.140625" style="3"/>
    <col min="9729" max="9729" width="5.7109375" style="3" customWidth="1"/>
    <col min="9730" max="9730" width="30.7109375" style="3" customWidth="1"/>
    <col min="9731" max="9731" width="10" style="3" customWidth="1"/>
    <col min="9732" max="9733" width="12.140625" style="3" customWidth="1"/>
    <col min="9734" max="9734" width="16.85546875" style="3" customWidth="1"/>
    <col min="9735" max="9735" width="12.140625" style="3" customWidth="1"/>
    <col min="9736" max="9984" width="9.140625" style="3"/>
    <col min="9985" max="9985" width="5.7109375" style="3" customWidth="1"/>
    <col min="9986" max="9986" width="30.7109375" style="3" customWidth="1"/>
    <col min="9987" max="9987" width="10" style="3" customWidth="1"/>
    <col min="9988" max="9989" width="12.140625" style="3" customWidth="1"/>
    <col min="9990" max="9990" width="16.85546875" style="3" customWidth="1"/>
    <col min="9991" max="9991" width="12.140625" style="3" customWidth="1"/>
    <col min="9992" max="10240" width="9.140625" style="3"/>
    <col min="10241" max="10241" width="5.7109375" style="3" customWidth="1"/>
    <col min="10242" max="10242" width="30.7109375" style="3" customWidth="1"/>
    <col min="10243" max="10243" width="10" style="3" customWidth="1"/>
    <col min="10244" max="10245" width="12.140625" style="3" customWidth="1"/>
    <col min="10246" max="10246" width="16.85546875" style="3" customWidth="1"/>
    <col min="10247" max="10247" width="12.140625" style="3" customWidth="1"/>
    <col min="10248" max="10496" width="9.140625" style="3"/>
    <col min="10497" max="10497" width="5.7109375" style="3" customWidth="1"/>
    <col min="10498" max="10498" width="30.7109375" style="3" customWidth="1"/>
    <col min="10499" max="10499" width="10" style="3" customWidth="1"/>
    <col min="10500" max="10501" width="12.140625" style="3" customWidth="1"/>
    <col min="10502" max="10502" width="16.85546875" style="3" customWidth="1"/>
    <col min="10503" max="10503" width="12.140625" style="3" customWidth="1"/>
    <col min="10504" max="10752" width="9.140625" style="3"/>
    <col min="10753" max="10753" width="5.7109375" style="3" customWidth="1"/>
    <col min="10754" max="10754" width="30.7109375" style="3" customWidth="1"/>
    <col min="10755" max="10755" width="10" style="3" customWidth="1"/>
    <col min="10756" max="10757" width="12.140625" style="3" customWidth="1"/>
    <col min="10758" max="10758" width="16.85546875" style="3" customWidth="1"/>
    <col min="10759" max="10759" width="12.140625" style="3" customWidth="1"/>
    <col min="10760" max="11008" width="9.140625" style="3"/>
    <col min="11009" max="11009" width="5.7109375" style="3" customWidth="1"/>
    <col min="11010" max="11010" width="30.7109375" style="3" customWidth="1"/>
    <col min="11011" max="11011" width="10" style="3" customWidth="1"/>
    <col min="11012" max="11013" width="12.140625" style="3" customWidth="1"/>
    <col min="11014" max="11014" width="16.85546875" style="3" customWidth="1"/>
    <col min="11015" max="11015" width="12.140625" style="3" customWidth="1"/>
    <col min="11016" max="11264" width="9.140625" style="3"/>
    <col min="11265" max="11265" width="5.7109375" style="3" customWidth="1"/>
    <col min="11266" max="11266" width="30.7109375" style="3" customWidth="1"/>
    <col min="11267" max="11267" width="10" style="3" customWidth="1"/>
    <col min="11268" max="11269" width="12.140625" style="3" customWidth="1"/>
    <col min="11270" max="11270" width="16.85546875" style="3" customWidth="1"/>
    <col min="11271" max="11271" width="12.140625" style="3" customWidth="1"/>
    <col min="11272" max="11520" width="9.140625" style="3"/>
    <col min="11521" max="11521" width="5.7109375" style="3" customWidth="1"/>
    <col min="11522" max="11522" width="30.7109375" style="3" customWidth="1"/>
    <col min="11523" max="11523" width="10" style="3" customWidth="1"/>
    <col min="11524" max="11525" width="12.140625" style="3" customWidth="1"/>
    <col min="11526" max="11526" width="16.85546875" style="3" customWidth="1"/>
    <col min="11527" max="11527" width="12.140625" style="3" customWidth="1"/>
    <col min="11528" max="11776" width="9.140625" style="3"/>
    <col min="11777" max="11777" width="5.7109375" style="3" customWidth="1"/>
    <col min="11778" max="11778" width="30.7109375" style="3" customWidth="1"/>
    <col min="11779" max="11779" width="10" style="3" customWidth="1"/>
    <col min="11780" max="11781" width="12.140625" style="3" customWidth="1"/>
    <col min="11782" max="11782" width="16.85546875" style="3" customWidth="1"/>
    <col min="11783" max="11783" width="12.140625" style="3" customWidth="1"/>
    <col min="11784" max="12032" width="9.140625" style="3"/>
    <col min="12033" max="12033" width="5.7109375" style="3" customWidth="1"/>
    <col min="12034" max="12034" width="30.7109375" style="3" customWidth="1"/>
    <col min="12035" max="12035" width="10" style="3" customWidth="1"/>
    <col min="12036" max="12037" width="12.140625" style="3" customWidth="1"/>
    <col min="12038" max="12038" width="16.85546875" style="3" customWidth="1"/>
    <col min="12039" max="12039" width="12.140625" style="3" customWidth="1"/>
    <col min="12040" max="12288" width="9.140625" style="3"/>
    <col min="12289" max="12289" width="5.7109375" style="3" customWidth="1"/>
    <col min="12290" max="12290" width="30.7109375" style="3" customWidth="1"/>
    <col min="12291" max="12291" width="10" style="3" customWidth="1"/>
    <col min="12292" max="12293" width="12.140625" style="3" customWidth="1"/>
    <col min="12294" max="12294" width="16.85546875" style="3" customWidth="1"/>
    <col min="12295" max="12295" width="12.140625" style="3" customWidth="1"/>
    <col min="12296" max="12544" width="9.140625" style="3"/>
    <col min="12545" max="12545" width="5.7109375" style="3" customWidth="1"/>
    <col min="12546" max="12546" width="30.7109375" style="3" customWidth="1"/>
    <col min="12547" max="12547" width="10" style="3" customWidth="1"/>
    <col min="12548" max="12549" width="12.140625" style="3" customWidth="1"/>
    <col min="12550" max="12550" width="16.85546875" style="3" customWidth="1"/>
    <col min="12551" max="12551" width="12.140625" style="3" customWidth="1"/>
    <col min="12552" max="12800" width="9.140625" style="3"/>
    <col min="12801" max="12801" width="5.7109375" style="3" customWidth="1"/>
    <col min="12802" max="12802" width="30.7109375" style="3" customWidth="1"/>
    <col min="12803" max="12803" width="10" style="3" customWidth="1"/>
    <col min="12804" max="12805" width="12.140625" style="3" customWidth="1"/>
    <col min="12806" max="12806" width="16.85546875" style="3" customWidth="1"/>
    <col min="12807" max="12807" width="12.140625" style="3" customWidth="1"/>
    <col min="12808" max="13056" width="9.140625" style="3"/>
    <col min="13057" max="13057" width="5.7109375" style="3" customWidth="1"/>
    <col min="13058" max="13058" width="30.7109375" style="3" customWidth="1"/>
    <col min="13059" max="13059" width="10" style="3" customWidth="1"/>
    <col min="13060" max="13061" width="12.140625" style="3" customWidth="1"/>
    <col min="13062" max="13062" width="16.85546875" style="3" customWidth="1"/>
    <col min="13063" max="13063" width="12.140625" style="3" customWidth="1"/>
    <col min="13064" max="13312" width="9.140625" style="3"/>
    <col min="13313" max="13313" width="5.7109375" style="3" customWidth="1"/>
    <col min="13314" max="13314" width="30.7109375" style="3" customWidth="1"/>
    <col min="13315" max="13315" width="10" style="3" customWidth="1"/>
    <col min="13316" max="13317" width="12.140625" style="3" customWidth="1"/>
    <col min="13318" max="13318" width="16.85546875" style="3" customWidth="1"/>
    <col min="13319" max="13319" width="12.140625" style="3" customWidth="1"/>
    <col min="13320" max="13568" width="9.140625" style="3"/>
    <col min="13569" max="13569" width="5.7109375" style="3" customWidth="1"/>
    <col min="13570" max="13570" width="30.7109375" style="3" customWidth="1"/>
    <col min="13571" max="13571" width="10" style="3" customWidth="1"/>
    <col min="13572" max="13573" width="12.140625" style="3" customWidth="1"/>
    <col min="13574" max="13574" width="16.85546875" style="3" customWidth="1"/>
    <col min="13575" max="13575" width="12.140625" style="3" customWidth="1"/>
    <col min="13576" max="13824" width="9.140625" style="3"/>
    <col min="13825" max="13825" width="5.7109375" style="3" customWidth="1"/>
    <col min="13826" max="13826" width="30.7109375" style="3" customWidth="1"/>
    <col min="13827" max="13827" width="10" style="3" customWidth="1"/>
    <col min="13828" max="13829" width="12.140625" style="3" customWidth="1"/>
    <col min="13830" max="13830" width="16.85546875" style="3" customWidth="1"/>
    <col min="13831" max="13831" width="12.140625" style="3" customWidth="1"/>
    <col min="13832" max="14080" width="9.140625" style="3"/>
    <col min="14081" max="14081" width="5.7109375" style="3" customWidth="1"/>
    <col min="14082" max="14082" width="30.7109375" style="3" customWidth="1"/>
    <col min="14083" max="14083" width="10" style="3" customWidth="1"/>
    <col min="14084" max="14085" width="12.140625" style="3" customWidth="1"/>
    <col min="14086" max="14086" width="16.85546875" style="3" customWidth="1"/>
    <col min="14087" max="14087" width="12.140625" style="3" customWidth="1"/>
    <col min="14088" max="14336" width="9.140625" style="3"/>
    <col min="14337" max="14337" width="5.7109375" style="3" customWidth="1"/>
    <col min="14338" max="14338" width="30.7109375" style="3" customWidth="1"/>
    <col min="14339" max="14339" width="10" style="3" customWidth="1"/>
    <col min="14340" max="14341" width="12.140625" style="3" customWidth="1"/>
    <col min="14342" max="14342" width="16.85546875" style="3" customWidth="1"/>
    <col min="14343" max="14343" width="12.140625" style="3" customWidth="1"/>
    <col min="14344" max="14592" width="9.140625" style="3"/>
    <col min="14593" max="14593" width="5.7109375" style="3" customWidth="1"/>
    <col min="14594" max="14594" width="30.7109375" style="3" customWidth="1"/>
    <col min="14595" max="14595" width="10" style="3" customWidth="1"/>
    <col min="14596" max="14597" width="12.140625" style="3" customWidth="1"/>
    <col min="14598" max="14598" width="16.85546875" style="3" customWidth="1"/>
    <col min="14599" max="14599" width="12.140625" style="3" customWidth="1"/>
    <col min="14600" max="14848" width="9.140625" style="3"/>
    <col min="14849" max="14849" width="5.7109375" style="3" customWidth="1"/>
    <col min="14850" max="14850" width="30.7109375" style="3" customWidth="1"/>
    <col min="14851" max="14851" width="10" style="3" customWidth="1"/>
    <col min="14852" max="14853" width="12.140625" style="3" customWidth="1"/>
    <col min="14854" max="14854" width="16.85546875" style="3" customWidth="1"/>
    <col min="14855" max="14855" width="12.140625" style="3" customWidth="1"/>
    <col min="14856" max="15104" width="9.140625" style="3"/>
    <col min="15105" max="15105" width="5.7109375" style="3" customWidth="1"/>
    <col min="15106" max="15106" width="30.7109375" style="3" customWidth="1"/>
    <col min="15107" max="15107" width="10" style="3" customWidth="1"/>
    <col min="15108" max="15109" width="12.140625" style="3" customWidth="1"/>
    <col min="15110" max="15110" width="16.85546875" style="3" customWidth="1"/>
    <col min="15111" max="15111" width="12.140625" style="3" customWidth="1"/>
    <col min="15112" max="15360" width="9.140625" style="3"/>
    <col min="15361" max="15361" width="5.7109375" style="3" customWidth="1"/>
    <col min="15362" max="15362" width="30.7109375" style="3" customWidth="1"/>
    <col min="15363" max="15363" width="10" style="3" customWidth="1"/>
    <col min="15364" max="15365" width="12.140625" style="3" customWidth="1"/>
    <col min="15366" max="15366" width="16.85546875" style="3" customWidth="1"/>
    <col min="15367" max="15367" width="12.140625" style="3" customWidth="1"/>
    <col min="15368" max="15616" width="9.140625" style="3"/>
    <col min="15617" max="15617" width="5.7109375" style="3" customWidth="1"/>
    <col min="15618" max="15618" width="30.7109375" style="3" customWidth="1"/>
    <col min="15619" max="15619" width="10" style="3" customWidth="1"/>
    <col min="15620" max="15621" width="12.140625" style="3" customWidth="1"/>
    <col min="15622" max="15622" width="16.85546875" style="3" customWidth="1"/>
    <col min="15623" max="15623" width="12.140625" style="3" customWidth="1"/>
    <col min="15624" max="15872" width="9.140625" style="3"/>
    <col min="15873" max="15873" width="5.7109375" style="3" customWidth="1"/>
    <col min="15874" max="15874" width="30.7109375" style="3" customWidth="1"/>
    <col min="15875" max="15875" width="10" style="3" customWidth="1"/>
    <col min="15876" max="15877" width="12.140625" style="3" customWidth="1"/>
    <col min="15878" max="15878" width="16.85546875" style="3" customWidth="1"/>
    <col min="15879" max="15879" width="12.140625" style="3" customWidth="1"/>
    <col min="15880" max="16128" width="9.140625" style="3"/>
    <col min="16129" max="16129" width="5.7109375" style="3" customWidth="1"/>
    <col min="16130" max="16130" width="30.7109375" style="3" customWidth="1"/>
    <col min="16131" max="16131" width="10" style="3" customWidth="1"/>
    <col min="16132" max="16133" width="12.140625" style="3" customWidth="1"/>
    <col min="16134" max="16134" width="16.85546875" style="3" customWidth="1"/>
    <col min="16135" max="16135" width="12.140625" style="3" customWidth="1"/>
    <col min="16136" max="16384" width="9.140625" style="3"/>
  </cols>
  <sheetData>
    <row r="1" spans="1:8" ht="56.25" customHeight="1" x14ac:dyDescent="0.25">
      <c r="A1" s="1"/>
      <c r="B1" s="75"/>
    </row>
    <row r="2" spans="1:8" ht="22.5" customHeight="1" x14ac:dyDescent="0.25">
      <c r="A2" s="54"/>
    </row>
    <row r="3" spans="1:8" ht="11.25" customHeight="1" x14ac:dyDescent="0.25">
      <c r="A3" s="1"/>
      <c r="B3" s="1"/>
      <c r="C3" s="1"/>
      <c r="D3" s="1"/>
      <c r="E3" s="1"/>
      <c r="F3" s="1"/>
      <c r="G3" s="1"/>
      <c r="H3" s="1"/>
    </row>
    <row r="4" spans="1:8" ht="36.75" customHeight="1" x14ac:dyDescent="0.25">
      <c r="A4" s="76"/>
    </row>
    <row r="5" spans="1:8" ht="18.75" customHeight="1" x14ac:dyDescent="0.25">
      <c r="A5" s="56"/>
    </row>
    <row r="6" spans="1:8" ht="15" customHeight="1" x14ac:dyDescent="0.25">
      <c r="A6" s="77"/>
      <c r="B6" s="57"/>
      <c r="C6" s="57"/>
    </row>
    <row r="7" spans="1:8" ht="15" customHeight="1" x14ac:dyDescent="0.25">
      <c r="A7" s="1"/>
      <c r="B7" s="1"/>
      <c r="C7" s="1"/>
    </row>
    <row r="8" spans="1:8" ht="15" customHeight="1" x14ac:dyDescent="0.25">
      <c r="A8" s="77"/>
      <c r="B8" s="57"/>
      <c r="C8" s="57"/>
    </row>
    <row r="9" spans="1:8" ht="15" customHeight="1" x14ac:dyDescent="0.25">
      <c r="A9" s="1"/>
      <c r="B9" s="1"/>
      <c r="C9" s="1"/>
    </row>
    <row r="10" spans="1:8" ht="15" customHeight="1" x14ac:dyDescent="0.25">
      <c r="A10" s="77"/>
      <c r="B10" s="57"/>
      <c r="C10" s="57"/>
    </row>
    <row r="11" spans="1:8" ht="15" customHeight="1" x14ac:dyDescent="0.25">
      <c r="A11" s="1"/>
      <c r="B11" s="1"/>
      <c r="C11" s="1"/>
    </row>
    <row r="12" spans="1:8" ht="15" customHeight="1" x14ac:dyDescent="0.25">
      <c r="A12" s="77"/>
      <c r="B12" s="57"/>
      <c r="C12" s="57"/>
    </row>
    <row r="13" spans="1:8" ht="15" customHeight="1" x14ac:dyDescent="0.25">
      <c r="A13" s="1"/>
      <c r="B13" s="1"/>
      <c r="C13" s="1"/>
    </row>
    <row r="14" spans="1:8" ht="15" customHeight="1" x14ac:dyDescent="0.25">
      <c r="A14" s="9"/>
      <c r="B14" s="9"/>
      <c r="C14" s="9"/>
      <c r="D14" s="10"/>
      <c r="E14" s="9"/>
      <c r="F14" s="9"/>
      <c r="G14" s="78"/>
    </row>
    <row r="15" spans="1:8" ht="71.25" customHeight="1" x14ac:dyDescent="0.25">
      <c r="A15" s="11" t="s">
        <v>343</v>
      </c>
      <c r="B15" s="12" t="s">
        <v>372</v>
      </c>
      <c r="C15" s="12" t="s">
        <v>373</v>
      </c>
      <c r="D15" s="12" t="s">
        <v>374</v>
      </c>
      <c r="E15" s="12" t="s">
        <v>375</v>
      </c>
      <c r="F15" s="12" t="s">
        <v>376</v>
      </c>
      <c r="G15" s="79" t="s">
        <v>377</v>
      </c>
    </row>
    <row r="16" spans="1:8" ht="26.25" customHeight="1" x14ac:dyDescent="0.25">
      <c r="A16" s="80" t="s">
        <v>140</v>
      </c>
      <c r="B16" s="81" t="s">
        <v>378</v>
      </c>
      <c r="C16" s="16" t="s">
        <v>379</v>
      </c>
      <c r="D16" s="82">
        <v>0</v>
      </c>
      <c r="E16" s="82">
        <v>0</v>
      </c>
      <c r="F16" s="82">
        <v>0</v>
      </c>
      <c r="G16" s="83">
        <v>0</v>
      </c>
    </row>
    <row r="17" spans="1:7" ht="16.5" customHeight="1" x14ac:dyDescent="0.25">
      <c r="A17" s="80"/>
      <c r="B17" s="81" t="s">
        <v>380</v>
      </c>
      <c r="C17" s="16" t="s">
        <v>381</v>
      </c>
      <c r="D17" s="82">
        <v>0</v>
      </c>
      <c r="E17" s="82">
        <v>0</v>
      </c>
      <c r="F17" s="82">
        <v>0</v>
      </c>
      <c r="G17" s="83">
        <v>0</v>
      </c>
    </row>
    <row r="18" spans="1:7" ht="26.25" customHeight="1" x14ac:dyDescent="0.25">
      <c r="A18" s="80" t="s">
        <v>232</v>
      </c>
      <c r="B18" s="81" t="s">
        <v>382</v>
      </c>
      <c r="C18" s="16" t="s">
        <v>383</v>
      </c>
      <c r="D18" s="82">
        <v>0</v>
      </c>
      <c r="E18" s="82">
        <v>0</v>
      </c>
      <c r="F18" s="82">
        <v>0</v>
      </c>
      <c r="G18" s="83">
        <v>0</v>
      </c>
    </row>
    <row r="19" spans="1:7" ht="26.25" customHeight="1" x14ac:dyDescent="0.25">
      <c r="A19" s="84"/>
      <c r="B19" s="85" t="s">
        <v>384</v>
      </c>
      <c r="C19" s="20" t="s">
        <v>385</v>
      </c>
      <c r="D19" s="86">
        <v>0</v>
      </c>
      <c r="E19" s="86">
        <v>0</v>
      </c>
      <c r="F19" s="86">
        <v>0</v>
      </c>
      <c r="G19" s="87">
        <v>0</v>
      </c>
    </row>
    <row r="20" spans="1:7" ht="26.25" customHeight="1" x14ac:dyDescent="0.25">
      <c r="A20" s="80"/>
      <c r="B20" s="81" t="s">
        <v>386</v>
      </c>
      <c r="C20" s="16" t="s">
        <v>387</v>
      </c>
      <c r="D20" s="82">
        <v>0</v>
      </c>
      <c r="E20" s="82">
        <v>0</v>
      </c>
      <c r="F20" s="82">
        <v>0</v>
      </c>
      <c r="G20" s="83">
        <v>0</v>
      </c>
    </row>
    <row r="21" spans="1:7" ht="26.25" customHeight="1" x14ac:dyDescent="0.25">
      <c r="A21" s="80" t="s">
        <v>357</v>
      </c>
      <c r="B21" s="81" t="s">
        <v>388</v>
      </c>
      <c r="C21" s="16" t="s">
        <v>389</v>
      </c>
      <c r="D21" s="82">
        <v>0</v>
      </c>
      <c r="E21" s="82">
        <v>0</v>
      </c>
      <c r="F21" s="82">
        <v>0</v>
      </c>
      <c r="G21" s="83">
        <v>0</v>
      </c>
    </row>
    <row r="22" spans="1:7" ht="26.25" customHeight="1" x14ac:dyDescent="0.25">
      <c r="A22" s="84" t="s">
        <v>390</v>
      </c>
      <c r="B22" s="85" t="s">
        <v>167</v>
      </c>
      <c r="C22" s="20" t="s">
        <v>391</v>
      </c>
      <c r="D22" s="86">
        <v>0</v>
      </c>
      <c r="E22" s="86">
        <v>0</v>
      </c>
      <c r="F22" s="86">
        <v>4000000000</v>
      </c>
      <c r="G22" s="87">
        <v>5.74E-2</v>
      </c>
    </row>
    <row r="23" spans="1:7" ht="16.5" customHeight="1" x14ac:dyDescent="0.25">
      <c r="A23" s="84" t="s">
        <v>392</v>
      </c>
      <c r="B23" s="85" t="s">
        <v>393</v>
      </c>
      <c r="C23" s="20" t="s">
        <v>394</v>
      </c>
      <c r="D23" s="86">
        <v>40</v>
      </c>
      <c r="E23" s="86">
        <v>100000000</v>
      </c>
      <c r="F23" s="86">
        <v>4000000000</v>
      </c>
      <c r="G23" s="87">
        <v>5.74E-2</v>
      </c>
    </row>
    <row r="24" spans="1:7" ht="26.25" customHeight="1" x14ac:dyDescent="0.25">
      <c r="A24" s="84" t="s">
        <v>395</v>
      </c>
      <c r="B24" s="85" t="s">
        <v>396</v>
      </c>
      <c r="C24" s="20" t="s">
        <v>397</v>
      </c>
      <c r="D24" s="86">
        <v>0</v>
      </c>
      <c r="E24" s="86">
        <v>0</v>
      </c>
      <c r="F24" s="86">
        <v>59860057598</v>
      </c>
      <c r="G24" s="87">
        <v>0.85880000000000001</v>
      </c>
    </row>
    <row r="25" spans="1:7" ht="16.5" customHeight="1" x14ac:dyDescent="0.25">
      <c r="A25" s="84" t="s">
        <v>398</v>
      </c>
      <c r="B25" s="85" t="s">
        <v>399</v>
      </c>
      <c r="C25" s="20" t="s">
        <v>400</v>
      </c>
      <c r="D25" s="86">
        <v>60000</v>
      </c>
      <c r="E25" s="86">
        <v>100113.87671</v>
      </c>
      <c r="F25" s="86">
        <v>6006832603</v>
      </c>
      <c r="G25" s="87">
        <v>8.6199999999999999E-2</v>
      </c>
    </row>
    <row r="26" spans="1:7" ht="16.5" customHeight="1" x14ac:dyDescent="0.25">
      <c r="A26" s="84" t="s">
        <v>401</v>
      </c>
      <c r="B26" s="85" t="s">
        <v>402</v>
      </c>
      <c r="C26" s="20" t="s">
        <v>403</v>
      </c>
      <c r="D26" s="86">
        <v>38000</v>
      </c>
      <c r="E26" s="86">
        <v>124016.65672</v>
      </c>
      <c r="F26" s="86">
        <v>4712632955</v>
      </c>
      <c r="G26" s="87">
        <v>6.7599999999999993E-2</v>
      </c>
    </row>
    <row r="27" spans="1:7" ht="16.5" customHeight="1" x14ac:dyDescent="0.25">
      <c r="A27" s="84" t="s">
        <v>404</v>
      </c>
      <c r="B27" s="85" t="s">
        <v>405</v>
      </c>
      <c r="C27" s="20" t="s">
        <v>406</v>
      </c>
      <c r="D27" s="86">
        <v>80000</v>
      </c>
      <c r="E27" s="86">
        <v>99729.712320000006</v>
      </c>
      <c r="F27" s="86">
        <v>7978376986</v>
      </c>
      <c r="G27" s="87">
        <v>0.1145</v>
      </c>
    </row>
    <row r="28" spans="1:7" ht="16.5" customHeight="1" x14ac:dyDescent="0.25">
      <c r="A28" s="84" t="s">
        <v>407</v>
      </c>
      <c r="B28" s="85" t="s">
        <v>408</v>
      </c>
      <c r="C28" s="20" t="s">
        <v>409</v>
      </c>
      <c r="D28" s="86">
        <v>30000</v>
      </c>
      <c r="E28" s="86">
        <v>100481.29315</v>
      </c>
      <c r="F28" s="86">
        <v>3014438795</v>
      </c>
      <c r="G28" s="87">
        <v>4.3200000000000002E-2</v>
      </c>
    </row>
    <row r="29" spans="1:7" ht="16.5" customHeight="1" x14ac:dyDescent="0.25">
      <c r="A29" s="84" t="s">
        <v>410</v>
      </c>
      <c r="B29" s="85" t="s">
        <v>411</v>
      </c>
      <c r="C29" s="20" t="s">
        <v>412</v>
      </c>
      <c r="D29" s="86">
        <v>30000</v>
      </c>
      <c r="E29" s="86">
        <v>101153.08219</v>
      </c>
      <c r="F29" s="86">
        <v>3034592466</v>
      </c>
      <c r="G29" s="87">
        <v>4.3499999999999997E-2</v>
      </c>
    </row>
    <row r="30" spans="1:7" ht="16.5" customHeight="1" x14ac:dyDescent="0.25">
      <c r="A30" s="84" t="s">
        <v>413</v>
      </c>
      <c r="B30" s="85" t="s">
        <v>414</v>
      </c>
      <c r="C30" s="20" t="s">
        <v>415</v>
      </c>
      <c r="D30" s="86">
        <v>110000</v>
      </c>
      <c r="E30" s="86">
        <v>102900.47945</v>
      </c>
      <c r="F30" s="86">
        <v>11319052740</v>
      </c>
      <c r="G30" s="87">
        <v>0.16239999999999999</v>
      </c>
    </row>
    <row r="31" spans="1:7" ht="16.5" customHeight="1" x14ac:dyDescent="0.25">
      <c r="A31" s="84" t="s">
        <v>416</v>
      </c>
      <c r="B31" s="85" t="s">
        <v>417</v>
      </c>
      <c r="C31" s="20" t="s">
        <v>418</v>
      </c>
      <c r="D31" s="86">
        <v>105000</v>
      </c>
      <c r="E31" s="86">
        <v>99449.632100000003</v>
      </c>
      <c r="F31" s="86">
        <v>10442211371</v>
      </c>
      <c r="G31" s="87">
        <v>0.14979999999999999</v>
      </c>
    </row>
    <row r="32" spans="1:7" ht="16.5" customHeight="1" x14ac:dyDescent="0.25">
      <c r="A32" s="84" t="s">
        <v>419</v>
      </c>
      <c r="B32" s="85" t="s">
        <v>420</v>
      </c>
      <c r="C32" s="20" t="s">
        <v>421</v>
      </c>
      <c r="D32" s="86">
        <v>53419</v>
      </c>
      <c r="E32" s="86">
        <v>98852.3698</v>
      </c>
      <c r="F32" s="86">
        <v>5280594742</v>
      </c>
      <c r="G32" s="87">
        <v>7.5800000000000006E-2</v>
      </c>
    </row>
    <row r="33" spans="1:7" ht="16.5" customHeight="1" x14ac:dyDescent="0.25">
      <c r="A33" s="84" t="s">
        <v>422</v>
      </c>
      <c r="B33" s="85" t="s">
        <v>423</v>
      </c>
      <c r="C33" s="20" t="s">
        <v>424</v>
      </c>
      <c r="D33" s="86">
        <v>30000</v>
      </c>
      <c r="E33" s="86">
        <v>101660.46381</v>
      </c>
      <c r="F33" s="86">
        <v>3049813914</v>
      </c>
      <c r="G33" s="87">
        <v>4.3799999999999999E-2</v>
      </c>
    </row>
    <row r="34" spans="1:7" ht="16.5" customHeight="1" x14ac:dyDescent="0.25">
      <c r="A34" s="84" t="s">
        <v>425</v>
      </c>
      <c r="B34" s="85" t="s">
        <v>426</v>
      </c>
      <c r="C34" s="20" t="s">
        <v>427</v>
      </c>
      <c r="D34" s="86">
        <v>50000</v>
      </c>
      <c r="E34" s="86">
        <v>100430.22051</v>
      </c>
      <c r="F34" s="86">
        <v>5021511026</v>
      </c>
      <c r="G34" s="87">
        <v>7.1999999999999995E-2</v>
      </c>
    </row>
    <row r="35" spans="1:7" ht="16.5" customHeight="1" x14ac:dyDescent="0.25">
      <c r="A35" s="80"/>
      <c r="B35" s="81" t="s">
        <v>380</v>
      </c>
      <c r="C35" s="16" t="s">
        <v>428</v>
      </c>
      <c r="D35" s="82">
        <v>586459</v>
      </c>
      <c r="E35" s="82">
        <v>0</v>
      </c>
      <c r="F35" s="82">
        <v>63860057598</v>
      </c>
      <c r="G35" s="83">
        <v>0.91620000000000001</v>
      </c>
    </row>
    <row r="36" spans="1:7" ht="25.5" x14ac:dyDescent="0.25">
      <c r="A36" s="80" t="s">
        <v>366</v>
      </c>
      <c r="B36" s="81" t="s">
        <v>429</v>
      </c>
      <c r="C36" s="16" t="s">
        <v>430</v>
      </c>
      <c r="D36" s="82">
        <v>0</v>
      </c>
      <c r="E36" s="82">
        <v>0</v>
      </c>
      <c r="F36" s="82">
        <v>0</v>
      </c>
      <c r="G36" s="83">
        <v>0</v>
      </c>
    </row>
    <row r="37" spans="1:7" ht="25.5" x14ac:dyDescent="0.25">
      <c r="A37" s="84" t="s">
        <v>390</v>
      </c>
      <c r="B37" s="85" t="s">
        <v>431</v>
      </c>
      <c r="C37" s="20" t="s">
        <v>432</v>
      </c>
      <c r="D37" s="86">
        <v>0</v>
      </c>
      <c r="E37" s="86">
        <v>0</v>
      </c>
      <c r="F37" s="86">
        <v>0</v>
      </c>
      <c r="G37" s="87">
        <v>0</v>
      </c>
    </row>
    <row r="38" spans="1:7" ht="25.5" x14ac:dyDescent="0.25">
      <c r="A38" s="84" t="s">
        <v>395</v>
      </c>
      <c r="B38" s="85" t="s">
        <v>433</v>
      </c>
      <c r="C38" s="20" t="s">
        <v>434</v>
      </c>
      <c r="D38" s="86">
        <v>0</v>
      </c>
      <c r="E38" s="86">
        <v>0</v>
      </c>
      <c r="F38" s="86">
        <v>0</v>
      </c>
      <c r="G38" s="87">
        <v>0</v>
      </c>
    </row>
    <row r="39" spans="1:7" ht="25.5" x14ac:dyDescent="0.25">
      <c r="A39" s="84"/>
      <c r="B39" s="85" t="s">
        <v>384</v>
      </c>
      <c r="C39" s="20" t="s">
        <v>435</v>
      </c>
      <c r="D39" s="86">
        <v>0</v>
      </c>
      <c r="E39" s="86">
        <v>0</v>
      </c>
      <c r="F39" s="86">
        <v>0</v>
      </c>
      <c r="G39" s="87">
        <v>0</v>
      </c>
    </row>
    <row r="40" spans="1:7" ht="25.5" x14ac:dyDescent="0.25">
      <c r="A40" s="80"/>
      <c r="B40" s="81" t="s">
        <v>436</v>
      </c>
      <c r="C40" s="16" t="s">
        <v>437</v>
      </c>
      <c r="D40" s="82">
        <v>586459</v>
      </c>
      <c r="E40" s="82">
        <v>0</v>
      </c>
      <c r="F40" s="82">
        <v>63860057598</v>
      </c>
      <c r="G40" s="83">
        <v>0.91620000000000001</v>
      </c>
    </row>
    <row r="41" spans="1:7" ht="25.5" x14ac:dyDescent="0.25">
      <c r="A41" s="80" t="s">
        <v>369</v>
      </c>
      <c r="B41" s="81" t="s">
        <v>438</v>
      </c>
      <c r="C41" s="16" t="s">
        <v>439</v>
      </c>
      <c r="D41" s="82">
        <v>0</v>
      </c>
      <c r="E41" s="82">
        <v>0</v>
      </c>
      <c r="F41" s="82">
        <v>0</v>
      </c>
      <c r="G41" s="83">
        <v>0</v>
      </c>
    </row>
    <row r="42" spans="1:7" ht="25.5" x14ac:dyDescent="0.25">
      <c r="A42" s="84" t="s">
        <v>390</v>
      </c>
      <c r="B42" s="85" t="s">
        <v>440</v>
      </c>
      <c r="C42" s="20" t="s">
        <v>441</v>
      </c>
      <c r="D42" s="86">
        <v>0</v>
      </c>
      <c r="E42" s="86">
        <v>0</v>
      </c>
      <c r="F42" s="86">
        <v>0</v>
      </c>
      <c r="G42" s="87">
        <v>0</v>
      </c>
    </row>
    <row r="43" spans="1:7" ht="25.5" x14ac:dyDescent="0.25">
      <c r="A43" s="84" t="s">
        <v>395</v>
      </c>
      <c r="B43" s="85" t="s">
        <v>442</v>
      </c>
      <c r="C43" s="20" t="s">
        <v>443</v>
      </c>
      <c r="D43" s="86">
        <v>0</v>
      </c>
      <c r="E43" s="86">
        <v>0</v>
      </c>
      <c r="F43" s="86">
        <v>1965478479</v>
      </c>
      <c r="G43" s="87">
        <v>2.8199999999999999E-2</v>
      </c>
    </row>
    <row r="44" spans="1:7" ht="25.5" x14ac:dyDescent="0.25">
      <c r="A44" s="84" t="s">
        <v>444</v>
      </c>
      <c r="B44" s="85" t="s">
        <v>445</v>
      </c>
      <c r="C44" s="20" t="s">
        <v>446</v>
      </c>
      <c r="D44" s="86">
        <v>0</v>
      </c>
      <c r="E44" s="86">
        <v>0</v>
      </c>
      <c r="F44" s="86">
        <v>0</v>
      </c>
      <c r="G44" s="87">
        <v>0</v>
      </c>
    </row>
    <row r="45" spans="1:7" ht="38.25" x14ac:dyDescent="0.25">
      <c r="A45" s="84" t="s">
        <v>447</v>
      </c>
      <c r="B45" s="85" t="s">
        <v>448</v>
      </c>
      <c r="C45" s="20" t="s">
        <v>449</v>
      </c>
      <c r="D45" s="86">
        <v>0</v>
      </c>
      <c r="E45" s="86">
        <v>0</v>
      </c>
      <c r="F45" s="86">
        <v>0</v>
      </c>
      <c r="G45" s="87">
        <v>0</v>
      </c>
    </row>
    <row r="46" spans="1:7" ht="38.25" x14ac:dyDescent="0.25">
      <c r="A46" s="84" t="s">
        <v>450</v>
      </c>
      <c r="B46" s="85" t="s">
        <v>451</v>
      </c>
      <c r="C46" s="20" t="s">
        <v>452</v>
      </c>
      <c r="D46" s="86">
        <v>0</v>
      </c>
      <c r="E46" s="86">
        <v>0</v>
      </c>
      <c r="F46" s="86">
        <v>0</v>
      </c>
      <c r="G46" s="87">
        <v>0</v>
      </c>
    </row>
    <row r="47" spans="1:7" ht="25.5" x14ac:dyDescent="0.25">
      <c r="A47" s="84" t="s">
        <v>453</v>
      </c>
      <c r="B47" s="85" t="s">
        <v>454</v>
      </c>
      <c r="C47" s="20" t="s">
        <v>455</v>
      </c>
      <c r="D47" s="86">
        <v>0</v>
      </c>
      <c r="E47" s="86">
        <v>0</v>
      </c>
      <c r="F47" s="86">
        <v>0</v>
      </c>
      <c r="G47" s="87">
        <v>0</v>
      </c>
    </row>
    <row r="48" spans="1:7" ht="25.5" x14ac:dyDescent="0.25">
      <c r="A48" s="84" t="s">
        <v>456</v>
      </c>
      <c r="B48" s="85" t="s">
        <v>457</v>
      </c>
      <c r="C48" s="20" t="s">
        <v>458</v>
      </c>
      <c r="D48" s="86">
        <v>0</v>
      </c>
      <c r="E48" s="86">
        <v>0</v>
      </c>
      <c r="F48" s="86">
        <v>0</v>
      </c>
      <c r="G48" s="87">
        <v>0</v>
      </c>
    </row>
    <row r="49" spans="1:8" ht="25.5" x14ac:dyDescent="0.25">
      <c r="A49" s="80"/>
      <c r="B49" s="81" t="s">
        <v>384</v>
      </c>
      <c r="C49" s="16" t="s">
        <v>459</v>
      </c>
      <c r="D49" s="82">
        <v>0</v>
      </c>
      <c r="E49" s="82">
        <v>0</v>
      </c>
      <c r="F49" s="82">
        <v>1965478479</v>
      </c>
      <c r="G49" s="83">
        <v>2.8199999999999999E-2</v>
      </c>
    </row>
    <row r="50" spans="1:8" ht="25.5" x14ac:dyDescent="0.25">
      <c r="A50" s="80" t="s">
        <v>334</v>
      </c>
      <c r="B50" s="81" t="s">
        <v>460</v>
      </c>
      <c r="C50" s="16" t="s">
        <v>461</v>
      </c>
      <c r="D50" s="82">
        <v>0</v>
      </c>
      <c r="E50" s="82">
        <v>0</v>
      </c>
      <c r="F50" s="82">
        <v>0</v>
      </c>
      <c r="G50" s="83">
        <v>0</v>
      </c>
    </row>
    <row r="51" spans="1:8" ht="25.5" x14ac:dyDescent="0.25">
      <c r="A51" s="84" t="s">
        <v>390</v>
      </c>
      <c r="B51" s="85" t="s">
        <v>462</v>
      </c>
      <c r="C51" s="20" t="s">
        <v>463</v>
      </c>
      <c r="D51" s="86">
        <v>0</v>
      </c>
      <c r="E51" s="86">
        <v>0</v>
      </c>
      <c r="F51" s="86">
        <v>3873440195</v>
      </c>
      <c r="G51" s="87">
        <v>5.5599999999999997E-2</v>
      </c>
    </row>
    <row r="52" spans="1:8" ht="25.5" x14ac:dyDescent="0.25">
      <c r="A52" s="88"/>
      <c r="B52" s="89" t="s">
        <v>464</v>
      </c>
      <c r="C52" s="24" t="s">
        <v>465</v>
      </c>
      <c r="D52" s="90">
        <v>0</v>
      </c>
      <c r="E52" s="90">
        <v>0</v>
      </c>
      <c r="F52" s="90">
        <v>3873440195</v>
      </c>
      <c r="G52" s="91">
        <v>5.5599999999999997E-2</v>
      </c>
    </row>
    <row r="53" spans="1:8" ht="25.5" x14ac:dyDescent="0.25">
      <c r="A53" s="88"/>
      <c r="B53" s="89" t="s">
        <v>466</v>
      </c>
      <c r="C53" s="24" t="s">
        <v>467</v>
      </c>
      <c r="D53" s="90">
        <v>0</v>
      </c>
      <c r="E53" s="90">
        <v>0</v>
      </c>
      <c r="F53" s="90">
        <v>0</v>
      </c>
      <c r="G53" s="91">
        <v>0</v>
      </c>
    </row>
    <row r="54" spans="1:8" ht="25.5" x14ac:dyDescent="0.25">
      <c r="A54" s="88"/>
      <c r="B54" s="89" t="s">
        <v>468</v>
      </c>
      <c r="C54" s="24" t="s">
        <v>469</v>
      </c>
      <c r="D54" s="90">
        <v>0</v>
      </c>
      <c r="E54" s="90">
        <v>0</v>
      </c>
      <c r="F54" s="90">
        <v>0</v>
      </c>
      <c r="G54" s="91">
        <v>0</v>
      </c>
    </row>
    <row r="55" spans="1:8" ht="25.5" x14ac:dyDescent="0.25">
      <c r="A55" s="84" t="s">
        <v>395</v>
      </c>
      <c r="B55" s="85" t="s">
        <v>470</v>
      </c>
      <c r="C55" s="20" t="s">
        <v>471</v>
      </c>
      <c r="D55" s="86">
        <v>0</v>
      </c>
      <c r="E55" s="86">
        <v>0</v>
      </c>
      <c r="F55" s="86">
        <v>0</v>
      </c>
      <c r="G55" s="87">
        <v>0</v>
      </c>
    </row>
    <row r="56" spans="1:8" ht="25.5" x14ac:dyDescent="0.25">
      <c r="A56" s="84" t="s">
        <v>444</v>
      </c>
      <c r="B56" s="85" t="s">
        <v>472</v>
      </c>
      <c r="C56" s="20" t="s">
        <v>473</v>
      </c>
      <c r="D56" s="86">
        <v>0</v>
      </c>
      <c r="E56" s="86">
        <v>0</v>
      </c>
      <c r="F56" s="86">
        <v>0</v>
      </c>
      <c r="G56" s="87">
        <v>0</v>
      </c>
    </row>
    <row r="57" spans="1:8" ht="25.5" x14ac:dyDescent="0.25">
      <c r="A57" s="80"/>
      <c r="B57" s="81" t="s">
        <v>384</v>
      </c>
      <c r="C57" s="16" t="s">
        <v>474</v>
      </c>
      <c r="D57" s="82">
        <v>0</v>
      </c>
      <c r="E57" s="82">
        <v>0</v>
      </c>
      <c r="F57" s="82">
        <v>3873440195</v>
      </c>
      <c r="G57" s="83">
        <v>5.5599999999999997E-2</v>
      </c>
    </row>
    <row r="58" spans="1:8" ht="25.5" x14ac:dyDescent="0.25">
      <c r="A58" s="92" t="s">
        <v>475</v>
      </c>
      <c r="B58" s="93" t="s">
        <v>476</v>
      </c>
      <c r="C58" s="28" t="s">
        <v>477</v>
      </c>
      <c r="D58" s="94">
        <v>0</v>
      </c>
      <c r="E58" s="94">
        <v>0</v>
      </c>
      <c r="F58" s="94">
        <v>69698976272</v>
      </c>
      <c r="G58" s="95">
        <v>1</v>
      </c>
    </row>
    <row r="59" spans="1:8" ht="11.25" customHeight="1" x14ac:dyDescent="0.25">
      <c r="A59" s="1"/>
      <c r="B59" s="1"/>
      <c r="C59" s="1"/>
      <c r="D59" s="1"/>
      <c r="E59" s="1"/>
      <c r="F59" s="1"/>
      <c r="G59" s="1"/>
      <c r="H59" s="1"/>
    </row>
    <row r="60" spans="1:8" ht="13.5" customHeight="1" x14ac:dyDescent="0.25">
      <c r="A60" s="72"/>
      <c r="B60" s="72"/>
      <c r="C60" s="72"/>
    </row>
    <row r="61" spans="1:8" ht="13.5" customHeight="1" x14ac:dyDescent="0.25">
      <c r="A61" s="74"/>
      <c r="B61" s="74"/>
      <c r="C61" s="74"/>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A4AB-0B4B-4AC4-8218-2AE06BE9641C}">
  <sheetPr>
    <tabColor theme="1" tint="4.9989318521683403E-2"/>
    <outlinePr summaryBelow="0"/>
  </sheetPr>
  <dimension ref="A1:G69"/>
  <sheetViews>
    <sheetView showGridLines="0" showZeros="0" showOutlineSymbols="0" view="pageBreakPreview" zoomScale="115" zoomScaleNormal="100" zoomScaleSheetLayoutView="115" workbookViewId="0"/>
  </sheetViews>
  <sheetFormatPr defaultRowHeight="15" x14ac:dyDescent="0.25"/>
  <cols>
    <col min="1" max="1" width="51.140625" style="3" customWidth="1"/>
    <col min="2" max="2" width="5.7109375" style="3" customWidth="1"/>
    <col min="3" max="3" width="8.5703125" style="3" customWidth="1"/>
    <col min="4" max="4" width="19.85546875" style="3" customWidth="1"/>
    <col min="5" max="5" width="23" style="3" customWidth="1"/>
    <col min="6" max="6" width="9.140625" style="3"/>
    <col min="7" max="7" width="12.140625" style="3" bestFit="1" customWidth="1"/>
    <col min="8" max="256" width="9.140625" style="3"/>
    <col min="257" max="257" width="51.140625" style="3" customWidth="1"/>
    <col min="258" max="258" width="5.7109375" style="3" customWidth="1"/>
    <col min="259" max="259" width="8.5703125" style="3" customWidth="1"/>
    <col min="260" max="260" width="19.85546875" style="3" customWidth="1"/>
    <col min="261" max="261" width="23" style="3" customWidth="1"/>
    <col min="262" max="512" width="9.140625" style="3"/>
    <col min="513" max="513" width="51.140625" style="3" customWidth="1"/>
    <col min="514" max="514" width="5.7109375" style="3" customWidth="1"/>
    <col min="515" max="515" width="8.5703125" style="3" customWidth="1"/>
    <col min="516" max="516" width="19.85546875" style="3" customWidth="1"/>
    <col min="517" max="517" width="23" style="3" customWidth="1"/>
    <col min="518" max="768" width="9.140625" style="3"/>
    <col min="769" max="769" width="51.140625" style="3" customWidth="1"/>
    <col min="770" max="770" width="5.7109375" style="3" customWidth="1"/>
    <col min="771" max="771" width="8.5703125" style="3" customWidth="1"/>
    <col min="772" max="772" width="19.85546875" style="3" customWidth="1"/>
    <col min="773" max="773" width="23" style="3" customWidth="1"/>
    <col min="774" max="1024" width="9.140625" style="3"/>
    <col min="1025" max="1025" width="51.140625" style="3" customWidth="1"/>
    <col min="1026" max="1026" width="5.7109375" style="3" customWidth="1"/>
    <col min="1027" max="1027" width="8.5703125" style="3" customWidth="1"/>
    <col min="1028" max="1028" width="19.85546875" style="3" customWidth="1"/>
    <col min="1029" max="1029" width="23" style="3" customWidth="1"/>
    <col min="1030" max="1280" width="9.140625" style="3"/>
    <col min="1281" max="1281" width="51.140625" style="3" customWidth="1"/>
    <col min="1282" max="1282" width="5.7109375" style="3" customWidth="1"/>
    <col min="1283" max="1283" width="8.5703125" style="3" customWidth="1"/>
    <col min="1284" max="1284" width="19.85546875" style="3" customWidth="1"/>
    <col min="1285" max="1285" width="23" style="3" customWidth="1"/>
    <col min="1286" max="1536" width="9.140625" style="3"/>
    <col min="1537" max="1537" width="51.140625" style="3" customWidth="1"/>
    <col min="1538" max="1538" width="5.7109375" style="3" customWidth="1"/>
    <col min="1539" max="1539" width="8.5703125" style="3" customWidth="1"/>
    <col min="1540" max="1540" width="19.85546875" style="3" customWidth="1"/>
    <col min="1541" max="1541" width="23" style="3" customWidth="1"/>
    <col min="1542" max="1792" width="9.140625" style="3"/>
    <col min="1793" max="1793" width="51.140625" style="3" customWidth="1"/>
    <col min="1794" max="1794" width="5.7109375" style="3" customWidth="1"/>
    <col min="1795" max="1795" width="8.5703125" style="3" customWidth="1"/>
    <col min="1796" max="1796" width="19.85546875" style="3" customWidth="1"/>
    <col min="1797" max="1797" width="23" style="3" customWidth="1"/>
    <col min="1798" max="2048" width="9.140625" style="3"/>
    <col min="2049" max="2049" width="51.140625" style="3" customWidth="1"/>
    <col min="2050" max="2050" width="5.7109375" style="3" customWidth="1"/>
    <col min="2051" max="2051" width="8.5703125" style="3" customWidth="1"/>
    <col min="2052" max="2052" width="19.85546875" style="3" customWidth="1"/>
    <col min="2053" max="2053" width="23" style="3" customWidth="1"/>
    <col min="2054" max="2304" width="9.140625" style="3"/>
    <col min="2305" max="2305" width="51.140625" style="3" customWidth="1"/>
    <col min="2306" max="2306" width="5.7109375" style="3" customWidth="1"/>
    <col min="2307" max="2307" width="8.5703125" style="3" customWidth="1"/>
    <col min="2308" max="2308" width="19.85546875" style="3" customWidth="1"/>
    <col min="2309" max="2309" width="23" style="3" customWidth="1"/>
    <col min="2310" max="2560" width="9.140625" style="3"/>
    <col min="2561" max="2561" width="51.140625" style="3" customWidth="1"/>
    <col min="2562" max="2562" width="5.7109375" style="3" customWidth="1"/>
    <col min="2563" max="2563" width="8.5703125" style="3" customWidth="1"/>
    <col min="2564" max="2564" width="19.85546875" style="3" customWidth="1"/>
    <col min="2565" max="2565" width="23" style="3" customWidth="1"/>
    <col min="2566" max="2816" width="9.140625" style="3"/>
    <col min="2817" max="2817" width="51.140625" style="3" customWidth="1"/>
    <col min="2818" max="2818" width="5.7109375" style="3" customWidth="1"/>
    <col min="2819" max="2819" width="8.5703125" style="3" customWidth="1"/>
    <col min="2820" max="2820" width="19.85546875" style="3" customWidth="1"/>
    <col min="2821" max="2821" width="23" style="3" customWidth="1"/>
    <col min="2822" max="3072" width="9.140625" style="3"/>
    <col min="3073" max="3073" width="51.140625" style="3" customWidth="1"/>
    <col min="3074" max="3074" width="5.7109375" style="3" customWidth="1"/>
    <col min="3075" max="3075" width="8.5703125" style="3" customWidth="1"/>
    <col min="3076" max="3076" width="19.85546875" style="3" customWidth="1"/>
    <col min="3077" max="3077" width="23" style="3" customWidth="1"/>
    <col min="3078" max="3328" width="9.140625" style="3"/>
    <col min="3329" max="3329" width="51.140625" style="3" customWidth="1"/>
    <col min="3330" max="3330" width="5.7109375" style="3" customWidth="1"/>
    <col min="3331" max="3331" width="8.5703125" style="3" customWidth="1"/>
    <col min="3332" max="3332" width="19.85546875" style="3" customWidth="1"/>
    <col min="3333" max="3333" width="23" style="3" customWidth="1"/>
    <col min="3334" max="3584" width="9.140625" style="3"/>
    <col min="3585" max="3585" width="51.140625" style="3" customWidth="1"/>
    <col min="3586" max="3586" width="5.7109375" style="3" customWidth="1"/>
    <col min="3587" max="3587" width="8.5703125" style="3" customWidth="1"/>
    <col min="3588" max="3588" width="19.85546875" style="3" customWidth="1"/>
    <col min="3589" max="3589" width="23" style="3" customWidth="1"/>
    <col min="3590" max="3840" width="9.140625" style="3"/>
    <col min="3841" max="3841" width="51.140625" style="3" customWidth="1"/>
    <col min="3842" max="3842" width="5.7109375" style="3" customWidth="1"/>
    <col min="3843" max="3843" width="8.5703125" style="3" customWidth="1"/>
    <col min="3844" max="3844" width="19.85546875" style="3" customWidth="1"/>
    <col min="3845" max="3845" width="23" style="3" customWidth="1"/>
    <col min="3846" max="4096" width="9.140625" style="3"/>
    <col min="4097" max="4097" width="51.140625" style="3" customWidth="1"/>
    <col min="4098" max="4098" width="5.7109375" style="3" customWidth="1"/>
    <col min="4099" max="4099" width="8.5703125" style="3" customWidth="1"/>
    <col min="4100" max="4100" width="19.85546875" style="3" customWidth="1"/>
    <col min="4101" max="4101" width="23" style="3" customWidth="1"/>
    <col min="4102" max="4352" width="9.140625" style="3"/>
    <col min="4353" max="4353" width="51.140625" style="3" customWidth="1"/>
    <col min="4354" max="4354" width="5.7109375" style="3" customWidth="1"/>
    <col min="4355" max="4355" width="8.5703125" style="3" customWidth="1"/>
    <col min="4356" max="4356" width="19.85546875" style="3" customWidth="1"/>
    <col min="4357" max="4357" width="23" style="3" customWidth="1"/>
    <col min="4358" max="4608" width="9.140625" style="3"/>
    <col min="4609" max="4609" width="51.140625" style="3" customWidth="1"/>
    <col min="4610" max="4610" width="5.7109375" style="3" customWidth="1"/>
    <col min="4611" max="4611" width="8.5703125" style="3" customWidth="1"/>
    <col min="4612" max="4612" width="19.85546875" style="3" customWidth="1"/>
    <col min="4613" max="4613" width="23" style="3" customWidth="1"/>
    <col min="4614" max="4864" width="9.140625" style="3"/>
    <col min="4865" max="4865" width="51.140625" style="3" customWidth="1"/>
    <col min="4866" max="4866" width="5.7109375" style="3" customWidth="1"/>
    <col min="4867" max="4867" width="8.5703125" style="3" customWidth="1"/>
    <col min="4868" max="4868" width="19.85546875" style="3" customWidth="1"/>
    <col min="4869" max="4869" width="23" style="3" customWidth="1"/>
    <col min="4870" max="5120" width="9.140625" style="3"/>
    <col min="5121" max="5121" width="51.140625" style="3" customWidth="1"/>
    <col min="5122" max="5122" width="5.7109375" style="3" customWidth="1"/>
    <col min="5123" max="5123" width="8.5703125" style="3" customWidth="1"/>
    <col min="5124" max="5124" width="19.85546875" style="3" customWidth="1"/>
    <col min="5125" max="5125" width="23" style="3" customWidth="1"/>
    <col min="5126" max="5376" width="9.140625" style="3"/>
    <col min="5377" max="5377" width="51.140625" style="3" customWidth="1"/>
    <col min="5378" max="5378" width="5.7109375" style="3" customWidth="1"/>
    <col min="5379" max="5379" width="8.5703125" style="3" customWidth="1"/>
    <col min="5380" max="5380" width="19.85546875" style="3" customWidth="1"/>
    <col min="5381" max="5381" width="23" style="3" customWidth="1"/>
    <col min="5382" max="5632" width="9.140625" style="3"/>
    <col min="5633" max="5633" width="51.140625" style="3" customWidth="1"/>
    <col min="5634" max="5634" width="5.7109375" style="3" customWidth="1"/>
    <col min="5635" max="5635" width="8.5703125" style="3" customWidth="1"/>
    <col min="5636" max="5636" width="19.85546875" style="3" customWidth="1"/>
    <col min="5637" max="5637" width="23" style="3" customWidth="1"/>
    <col min="5638" max="5888" width="9.140625" style="3"/>
    <col min="5889" max="5889" width="51.140625" style="3" customWidth="1"/>
    <col min="5890" max="5890" width="5.7109375" style="3" customWidth="1"/>
    <col min="5891" max="5891" width="8.5703125" style="3" customWidth="1"/>
    <col min="5892" max="5892" width="19.85546875" style="3" customWidth="1"/>
    <col min="5893" max="5893" width="23" style="3" customWidth="1"/>
    <col min="5894" max="6144" width="9.140625" style="3"/>
    <col min="6145" max="6145" width="51.140625" style="3" customWidth="1"/>
    <col min="6146" max="6146" width="5.7109375" style="3" customWidth="1"/>
    <col min="6147" max="6147" width="8.5703125" style="3" customWidth="1"/>
    <col min="6148" max="6148" width="19.85546875" style="3" customWidth="1"/>
    <col min="6149" max="6149" width="23" style="3" customWidth="1"/>
    <col min="6150" max="6400" width="9.140625" style="3"/>
    <col min="6401" max="6401" width="51.140625" style="3" customWidth="1"/>
    <col min="6402" max="6402" width="5.7109375" style="3" customWidth="1"/>
    <col min="6403" max="6403" width="8.5703125" style="3" customWidth="1"/>
    <col min="6404" max="6404" width="19.85546875" style="3" customWidth="1"/>
    <col min="6405" max="6405" width="23" style="3" customWidth="1"/>
    <col min="6406" max="6656" width="9.140625" style="3"/>
    <col min="6657" max="6657" width="51.140625" style="3" customWidth="1"/>
    <col min="6658" max="6658" width="5.7109375" style="3" customWidth="1"/>
    <col min="6659" max="6659" width="8.5703125" style="3" customWidth="1"/>
    <col min="6660" max="6660" width="19.85546875" style="3" customWidth="1"/>
    <col min="6661" max="6661" width="23" style="3" customWidth="1"/>
    <col min="6662" max="6912" width="9.140625" style="3"/>
    <col min="6913" max="6913" width="51.140625" style="3" customWidth="1"/>
    <col min="6914" max="6914" width="5.7109375" style="3" customWidth="1"/>
    <col min="6915" max="6915" width="8.5703125" style="3" customWidth="1"/>
    <col min="6916" max="6916" width="19.85546875" style="3" customWidth="1"/>
    <col min="6917" max="6917" width="23" style="3" customWidth="1"/>
    <col min="6918" max="7168" width="9.140625" style="3"/>
    <col min="7169" max="7169" width="51.140625" style="3" customWidth="1"/>
    <col min="7170" max="7170" width="5.7109375" style="3" customWidth="1"/>
    <col min="7171" max="7171" width="8.5703125" style="3" customWidth="1"/>
    <col min="7172" max="7172" width="19.85546875" style="3" customWidth="1"/>
    <col min="7173" max="7173" width="23" style="3" customWidth="1"/>
    <col min="7174" max="7424" width="9.140625" style="3"/>
    <col min="7425" max="7425" width="51.140625" style="3" customWidth="1"/>
    <col min="7426" max="7426" width="5.7109375" style="3" customWidth="1"/>
    <col min="7427" max="7427" width="8.5703125" style="3" customWidth="1"/>
    <col min="7428" max="7428" width="19.85546875" style="3" customWidth="1"/>
    <col min="7429" max="7429" width="23" style="3" customWidth="1"/>
    <col min="7430" max="7680" width="9.140625" style="3"/>
    <col min="7681" max="7681" width="51.140625" style="3" customWidth="1"/>
    <col min="7682" max="7682" width="5.7109375" style="3" customWidth="1"/>
    <col min="7683" max="7683" width="8.5703125" style="3" customWidth="1"/>
    <col min="7684" max="7684" width="19.85546875" style="3" customWidth="1"/>
    <col min="7685" max="7685" width="23" style="3" customWidth="1"/>
    <col min="7686" max="7936" width="9.140625" style="3"/>
    <col min="7937" max="7937" width="51.140625" style="3" customWidth="1"/>
    <col min="7938" max="7938" width="5.7109375" style="3" customWidth="1"/>
    <col min="7939" max="7939" width="8.5703125" style="3" customWidth="1"/>
    <col min="7940" max="7940" width="19.85546875" style="3" customWidth="1"/>
    <col min="7941" max="7941" width="23" style="3" customWidth="1"/>
    <col min="7942" max="8192" width="9.140625" style="3"/>
    <col min="8193" max="8193" width="51.140625" style="3" customWidth="1"/>
    <col min="8194" max="8194" width="5.7109375" style="3" customWidth="1"/>
    <col min="8195" max="8195" width="8.5703125" style="3" customWidth="1"/>
    <col min="8196" max="8196" width="19.85546875" style="3" customWidth="1"/>
    <col min="8197" max="8197" width="23" style="3" customWidth="1"/>
    <col min="8198" max="8448" width="9.140625" style="3"/>
    <col min="8449" max="8449" width="51.140625" style="3" customWidth="1"/>
    <col min="8450" max="8450" width="5.7109375" style="3" customWidth="1"/>
    <col min="8451" max="8451" width="8.5703125" style="3" customWidth="1"/>
    <col min="8452" max="8452" width="19.85546875" style="3" customWidth="1"/>
    <col min="8453" max="8453" width="23" style="3" customWidth="1"/>
    <col min="8454" max="8704" width="9.140625" style="3"/>
    <col min="8705" max="8705" width="51.140625" style="3" customWidth="1"/>
    <col min="8706" max="8706" width="5.7109375" style="3" customWidth="1"/>
    <col min="8707" max="8707" width="8.5703125" style="3" customWidth="1"/>
    <col min="8708" max="8708" width="19.85546875" style="3" customWidth="1"/>
    <col min="8709" max="8709" width="23" style="3" customWidth="1"/>
    <col min="8710" max="8960" width="9.140625" style="3"/>
    <col min="8961" max="8961" width="51.140625" style="3" customWidth="1"/>
    <col min="8962" max="8962" width="5.7109375" style="3" customWidth="1"/>
    <col min="8963" max="8963" width="8.5703125" style="3" customWidth="1"/>
    <col min="8964" max="8964" width="19.85546875" style="3" customWidth="1"/>
    <col min="8965" max="8965" width="23" style="3" customWidth="1"/>
    <col min="8966" max="9216" width="9.140625" style="3"/>
    <col min="9217" max="9217" width="51.140625" style="3" customWidth="1"/>
    <col min="9218" max="9218" width="5.7109375" style="3" customWidth="1"/>
    <col min="9219" max="9219" width="8.5703125" style="3" customWidth="1"/>
    <col min="9220" max="9220" width="19.85546875" style="3" customWidth="1"/>
    <col min="9221" max="9221" width="23" style="3" customWidth="1"/>
    <col min="9222" max="9472" width="9.140625" style="3"/>
    <col min="9473" max="9473" width="51.140625" style="3" customWidth="1"/>
    <col min="9474" max="9474" width="5.7109375" style="3" customWidth="1"/>
    <col min="9475" max="9475" width="8.5703125" style="3" customWidth="1"/>
    <col min="9476" max="9476" width="19.85546875" style="3" customWidth="1"/>
    <col min="9477" max="9477" width="23" style="3" customWidth="1"/>
    <col min="9478" max="9728" width="9.140625" style="3"/>
    <col min="9729" max="9729" width="51.140625" style="3" customWidth="1"/>
    <col min="9730" max="9730" width="5.7109375" style="3" customWidth="1"/>
    <col min="9731" max="9731" width="8.5703125" style="3" customWidth="1"/>
    <col min="9732" max="9732" width="19.85546875" style="3" customWidth="1"/>
    <col min="9733" max="9733" width="23" style="3" customWidth="1"/>
    <col min="9734" max="9984" width="9.140625" style="3"/>
    <col min="9985" max="9985" width="51.140625" style="3" customWidth="1"/>
    <col min="9986" max="9986" width="5.7109375" style="3" customWidth="1"/>
    <col min="9987" max="9987" width="8.5703125" style="3" customWidth="1"/>
    <col min="9988" max="9988" width="19.85546875" style="3" customWidth="1"/>
    <col min="9989" max="9989" width="23" style="3" customWidth="1"/>
    <col min="9990" max="10240" width="9.140625" style="3"/>
    <col min="10241" max="10241" width="51.140625" style="3" customWidth="1"/>
    <col min="10242" max="10242" width="5.7109375" style="3" customWidth="1"/>
    <col min="10243" max="10243" width="8.5703125" style="3" customWidth="1"/>
    <col min="10244" max="10244" width="19.85546875" style="3" customWidth="1"/>
    <col min="10245" max="10245" width="23" style="3" customWidth="1"/>
    <col min="10246" max="10496" width="9.140625" style="3"/>
    <col min="10497" max="10497" width="51.140625" style="3" customWidth="1"/>
    <col min="10498" max="10498" width="5.7109375" style="3" customWidth="1"/>
    <col min="10499" max="10499" width="8.5703125" style="3" customWidth="1"/>
    <col min="10500" max="10500" width="19.85546875" style="3" customWidth="1"/>
    <col min="10501" max="10501" width="23" style="3" customWidth="1"/>
    <col min="10502" max="10752" width="9.140625" style="3"/>
    <col min="10753" max="10753" width="51.140625" style="3" customWidth="1"/>
    <col min="10754" max="10754" width="5.7109375" style="3" customWidth="1"/>
    <col min="10755" max="10755" width="8.5703125" style="3" customWidth="1"/>
    <col min="10756" max="10756" width="19.85546875" style="3" customWidth="1"/>
    <col min="10757" max="10757" width="23" style="3" customWidth="1"/>
    <col min="10758" max="11008" width="9.140625" style="3"/>
    <col min="11009" max="11009" width="51.140625" style="3" customWidth="1"/>
    <col min="11010" max="11010" width="5.7109375" style="3" customWidth="1"/>
    <col min="11011" max="11011" width="8.5703125" style="3" customWidth="1"/>
    <col min="11012" max="11012" width="19.85546875" style="3" customWidth="1"/>
    <col min="11013" max="11013" width="23" style="3" customWidth="1"/>
    <col min="11014" max="11264" width="9.140625" style="3"/>
    <col min="11265" max="11265" width="51.140625" style="3" customWidth="1"/>
    <col min="11266" max="11266" width="5.7109375" style="3" customWidth="1"/>
    <col min="11267" max="11267" width="8.5703125" style="3" customWidth="1"/>
    <col min="11268" max="11268" width="19.85546875" style="3" customWidth="1"/>
    <col min="11269" max="11269" width="23" style="3" customWidth="1"/>
    <col min="11270" max="11520" width="9.140625" style="3"/>
    <col min="11521" max="11521" width="51.140625" style="3" customWidth="1"/>
    <col min="11522" max="11522" width="5.7109375" style="3" customWidth="1"/>
    <col min="11523" max="11523" width="8.5703125" style="3" customWidth="1"/>
    <col min="11524" max="11524" width="19.85546875" style="3" customWidth="1"/>
    <col min="11525" max="11525" width="23" style="3" customWidth="1"/>
    <col min="11526" max="11776" width="9.140625" style="3"/>
    <col min="11777" max="11777" width="51.140625" style="3" customWidth="1"/>
    <col min="11778" max="11778" width="5.7109375" style="3" customWidth="1"/>
    <col min="11779" max="11779" width="8.5703125" style="3" customWidth="1"/>
    <col min="11780" max="11780" width="19.85546875" style="3" customWidth="1"/>
    <col min="11781" max="11781" width="23" style="3" customWidth="1"/>
    <col min="11782" max="12032" width="9.140625" style="3"/>
    <col min="12033" max="12033" width="51.140625" style="3" customWidth="1"/>
    <col min="12034" max="12034" width="5.7109375" style="3" customWidth="1"/>
    <col min="12035" max="12035" width="8.5703125" style="3" customWidth="1"/>
    <col min="12036" max="12036" width="19.85546875" style="3" customWidth="1"/>
    <col min="12037" max="12037" width="23" style="3" customWidth="1"/>
    <col min="12038" max="12288" width="9.140625" style="3"/>
    <col min="12289" max="12289" width="51.140625" style="3" customWidth="1"/>
    <col min="12290" max="12290" width="5.7109375" style="3" customWidth="1"/>
    <col min="12291" max="12291" width="8.5703125" style="3" customWidth="1"/>
    <col min="12292" max="12292" width="19.85546875" style="3" customWidth="1"/>
    <col min="12293" max="12293" width="23" style="3" customWidth="1"/>
    <col min="12294" max="12544" width="9.140625" style="3"/>
    <col min="12545" max="12545" width="51.140625" style="3" customWidth="1"/>
    <col min="12546" max="12546" width="5.7109375" style="3" customWidth="1"/>
    <col min="12547" max="12547" width="8.5703125" style="3" customWidth="1"/>
    <col min="12548" max="12548" width="19.85546875" style="3" customWidth="1"/>
    <col min="12549" max="12549" width="23" style="3" customWidth="1"/>
    <col min="12550" max="12800" width="9.140625" style="3"/>
    <col min="12801" max="12801" width="51.140625" style="3" customWidth="1"/>
    <col min="12802" max="12802" width="5.7109375" style="3" customWidth="1"/>
    <col min="12803" max="12803" width="8.5703125" style="3" customWidth="1"/>
    <col min="12804" max="12804" width="19.85546875" style="3" customWidth="1"/>
    <col min="12805" max="12805" width="23" style="3" customWidth="1"/>
    <col min="12806" max="13056" width="9.140625" style="3"/>
    <col min="13057" max="13057" width="51.140625" style="3" customWidth="1"/>
    <col min="13058" max="13058" width="5.7109375" style="3" customWidth="1"/>
    <col min="13059" max="13059" width="8.5703125" style="3" customWidth="1"/>
    <col min="13060" max="13060" width="19.85546875" style="3" customWidth="1"/>
    <col min="13061" max="13061" width="23" style="3" customWidth="1"/>
    <col min="13062" max="13312" width="9.140625" style="3"/>
    <col min="13313" max="13313" width="51.140625" style="3" customWidth="1"/>
    <col min="13314" max="13314" width="5.7109375" style="3" customWidth="1"/>
    <col min="13315" max="13315" width="8.5703125" style="3" customWidth="1"/>
    <col min="13316" max="13316" width="19.85546875" style="3" customWidth="1"/>
    <col min="13317" max="13317" width="23" style="3" customWidth="1"/>
    <col min="13318" max="13568" width="9.140625" style="3"/>
    <col min="13569" max="13569" width="51.140625" style="3" customWidth="1"/>
    <col min="13570" max="13570" width="5.7109375" style="3" customWidth="1"/>
    <col min="13571" max="13571" width="8.5703125" style="3" customWidth="1"/>
    <col min="13572" max="13572" width="19.85546875" style="3" customWidth="1"/>
    <col min="13573" max="13573" width="23" style="3" customWidth="1"/>
    <col min="13574" max="13824" width="9.140625" style="3"/>
    <col min="13825" max="13825" width="51.140625" style="3" customWidth="1"/>
    <col min="13826" max="13826" width="5.7109375" style="3" customWidth="1"/>
    <col min="13827" max="13827" width="8.5703125" style="3" customWidth="1"/>
    <col min="13828" max="13828" width="19.85546875" style="3" customWidth="1"/>
    <col min="13829" max="13829" width="23" style="3" customWidth="1"/>
    <col min="13830" max="14080" width="9.140625" style="3"/>
    <col min="14081" max="14081" width="51.140625" style="3" customWidth="1"/>
    <col min="14082" max="14082" width="5.7109375" style="3" customWidth="1"/>
    <col min="14083" max="14083" width="8.5703125" style="3" customWidth="1"/>
    <col min="14084" max="14084" width="19.85546875" style="3" customWidth="1"/>
    <col min="14085" max="14085" width="23" style="3" customWidth="1"/>
    <col min="14086" max="14336" width="9.140625" style="3"/>
    <col min="14337" max="14337" width="51.140625" style="3" customWidth="1"/>
    <col min="14338" max="14338" width="5.7109375" style="3" customWidth="1"/>
    <col min="14339" max="14339" width="8.5703125" style="3" customWidth="1"/>
    <col min="14340" max="14340" width="19.85546875" style="3" customWidth="1"/>
    <col min="14341" max="14341" width="23" style="3" customWidth="1"/>
    <col min="14342" max="14592" width="9.140625" style="3"/>
    <col min="14593" max="14593" width="51.140625" style="3" customWidth="1"/>
    <col min="14594" max="14594" width="5.7109375" style="3" customWidth="1"/>
    <col min="14595" max="14595" width="8.5703125" style="3" customWidth="1"/>
    <col min="14596" max="14596" width="19.85546875" style="3" customWidth="1"/>
    <col min="14597" max="14597" width="23" style="3" customWidth="1"/>
    <col min="14598" max="14848" width="9.140625" style="3"/>
    <col min="14849" max="14849" width="51.140625" style="3" customWidth="1"/>
    <col min="14850" max="14850" width="5.7109375" style="3" customWidth="1"/>
    <col min="14851" max="14851" width="8.5703125" style="3" customWidth="1"/>
    <col min="14852" max="14852" width="19.85546875" style="3" customWidth="1"/>
    <col min="14853" max="14853" width="23" style="3" customWidth="1"/>
    <col min="14854" max="15104" width="9.140625" style="3"/>
    <col min="15105" max="15105" width="51.140625" style="3" customWidth="1"/>
    <col min="15106" max="15106" width="5.7109375" style="3" customWidth="1"/>
    <col min="15107" max="15107" width="8.5703125" style="3" customWidth="1"/>
    <col min="15108" max="15108" width="19.85546875" style="3" customWidth="1"/>
    <col min="15109" max="15109" width="23" style="3" customWidth="1"/>
    <col min="15110" max="15360" width="9.140625" style="3"/>
    <col min="15361" max="15361" width="51.140625" style="3" customWidth="1"/>
    <col min="15362" max="15362" width="5.7109375" style="3" customWidth="1"/>
    <col min="15363" max="15363" width="8.5703125" style="3" customWidth="1"/>
    <col min="15364" max="15364" width="19.85546875" style="3" customWidth="1"/>
    <col min="15365" max="15365" width="23" style="3" customWidth="1"/>
    <col min="15366" max="15616" width="9.140625" style="3"/>
    <col min="15617" max="15617" width="51.140625" style="3" customWidth="1"/>
    <col min="15618" max="15618" width="5.7109375" style="3" customWidth="1"/>
    <col min="15619" max="15619" width="8.5703125" style="3" customWidth="1"/>
    <col min="15620" max="15620" width="19.85546875" style="3" customWidth="1"/>
    <col min="15621" max="15621" width="23" style="3" customWidth="1"/>
    <col min="15622" max="15872" width="9.140625" style="3"/>
    <col min="15873" max="15873" width="51.140625" style="3" customWidth="1"/>
    <col min="15874" max="15874" width="5.7109375" style="3" customWidth="1"/>
    <col min="15875" max="15875" width="8.5703125" style="3" customWidth="1"/>
    <col min="15876" max="15876" width="19.85546875" style="3" customWidth="1"/>
    <col min="15877" max="15877" width="23" style="3" customWidth="1"/>
    <col min="15878" max="16128" width="9.140625" style="3"/>
    <col min="16129" max="16129" width="51.140625" style="3" customWidth="1"/>
    <col min="16130" max="16130" width="5.7109375" style="3" customWidth="1"/>
    <col min="16131" max="16131" width="8.5703125" style="3" customWidth="1"/>
    <col min="16132" max="16132" width="19.85546875" style="3" customWidth="1"/>
    <col min="16133" max="16133" width="23" style="3" customWidth="1"/>
    <col min="16134" max="16384" width="9.140625" style="3"/>
  </cols>
  <sheetData>
    <row r="1" spans="1:3" ht="28.5" customHeight="1" x14ac:dyDescent="0.2">
      <c r="A1" s="1"/>
      <c r="B1" s="1"/>
      <c r="C1" s="96"/>
    </row>
    <row r="2" spans="1:3" ht="35.25" customHeight="1" x14ac:dyDescent="0.25">
      <c r="A2" s="97"/>
    </row>
    <row r="3" spans="1:3" ht="6.75" customHeight="1" x14ac:dyDescent="0.25">
      <c r="A3" s="1"/>
      <c r="B3" s="1"/>
      <c r="C3" s="1"/>
    </row>
    <row r="4" spans="1:3" ht="15.75" customHeight="1" x14ac:dyDescent="0.25">
      <c r="A4" s="76"/>
    </row>
    <row r="5" spans="1:3" ht="15.75" customHeight="1" x14ac:dyDescent="0.25">
      <c r="A5" s="98"/>
    </row>
    <row r="6" spans="1:3" ht="11.25" customHeight="1" x14ac:dyDescent="0.25">
      <c r="A6" s="99"/>
    </row>
    <row r="7" spans="1:3" ht="9" customHeight="1" x14ac:dyDescent="0.25">
      <c r="A7" s="1"/>
      <c r="B7" s="1"/>
      <c r="C7" s="100"/>
    </row>
    <row r="8" spans="1:3" ht="15.75" customHeight="1" x14ac:dyDescent="0.25">
      <c r="A8" s="57"/>
      <c r="B8" s="57"/>
    </row>
    <row r="9" spans="1:3" ht="15.75" customHeight="1" x14ac:dyDescent="0.25">
      <c r="A9" s="1"/>
      <c r="B9" s="1"/>
    </row>
    <row r="10" spans="1:3" ht="15.75" customHeight="1" x14ac:dyDescent="0.25">
      <c r="A10" s="57"/>
      <c r="B10" s="57"/>
    </row>
    <row r="11" spans="1:3" ht="15.75" customHeight="1" x14ac:dyDescent="0.25">
      <c r="A11" s="1"/>
      <c r="B11" s="1"/>
    </row>
    <row r="12" spans="1:3" ht="15.75" customHeight="1" x14ac:dyDescent="0.25">
      <c r="A12" s="57"/>
      <c r="B12" s="57"/>
    </row>
    <row r="13" spans="1:3" ht="15.75" customHeight="1" x14ac:dyDescent="0.25">
      <c r="A13" s="1"/>
      <c r="B13" s="1"/>
    </row>
    <row r="14" spans="1:3" ht="15.75" customHeight="1" x14ac:dyDescent="0.25">
      <c r="A14" s="57"/>
      <c r="B14" s="57"/>
    </row>
    <row r="15" spans="1:3" ht="15.75" customHeight="1" x14ac:dyDescent="0.25">
      <c r="A15" s="1"/>
      <c r="B15" s="1"/>
    </row>
    <row r="16" spans="1:3" ht="15.75" customHeight="1" x14ac:dyDescent="0.25">
      <c r="A16" s="9"/>
      <c r="B16" s="9"/>
      <c r="C16" s="9"/>
    </row>
    <row r="17" spans="1:7" ht="39.75" customHeight="1" x14ac:dyDescent="0.25">
      <c r="A17" s="11" t="s">
        <v>478</v>
      </c>
      <c r="B17" s="12" t="s">
        <v>1</v>
      </c>
      <c r="C17" s="12" t="s">
        <v>2</v>
      </c>
      <c r="D17" s="12" t="s">
        <v>5</v>
      </c>
      <c r="E17" s="79" t="s">
        <v>346</v>
      </c>
    </row>
    <row r="18" spans="1:7" ht="26.25" customHeight="1" x14ac:dyDescent="0.25">
      <c r="A18" s="15" t="s">
        <v>479</v>
      </c>
      <c r="B18" s="16" t="s">
        <v>140</v>
      </c>
      <c r="C18" s="16"/>
      <c r="D18" s="82">
        <v>0</v>
      </c>
      <c r="E18" s="101">
        <v>0</v>
      </c>
    </row>
    <row r="19" spans="1:7" ht="26.25" customHeight="1" x14ac:dyDescent="0.25">
      <c r="A19" s="15" t="s">
        <v>480</v>
      </c>
      <c r="B19" s="16" t="s">
        <v>9</v>
      </c>
      <c r="C19" s="16"/>
      <c r="D19" s="82">
        <v>2425235114</v>
      </c>
      <c r="E19" s="101">
        <v>624505379</v>
      </c>
      <c r="G19" s="241"/>
    </row>
    <row r="20" spans="1:7" ht="37.5" customHeight="1" x14ac:dyDescent="0.25">
      <c r="A20" s="15" t="s">
        <v>481</v>
      </c>
      <c r="B20" s="16" t="s">
        <v>11</v>
      </c>
      <c r="C20" s="16"/>
      <c r="D20" s="82">
        <v>-1529636065</v>
      </c>
      <c r="E20" s="101">
        <v>39512462</v>
      </c>
      <c r="G20" s="241"/>
    </row>
    <row r="21" spans="1:7" ht="37.5" customHeight="1" x14ac:dyDescent="0.25">
      <c r="A21" s="19" t="s">
        <v>482</v>
      </c>
      <c r="B21" s="20" t="s">
        <v>17</v>
      </c>
      <c r="C21" s="20"/>
      <c r="D21" s="86">
        <f>D22+D23</f>
        <v>-1559472781</v>
      </c>
      <c r="E21" s="102">
        <v>9923431</v>
      </c>
      <c r="G21" s="241"/>
    </row>
    <row r="22" spans="1:7" ht="26.25" customHeight="1" x14ac:dyDescent="0.25">
      <c r="A22" s="19" t="s">
        <v>483</v>
      </c>
      <c r="B22" s="20" t="s">
        <v>19</v>
      </c>
      <c r="C22" s="20"/>
      <c r="D22" s="86">
        <v>0</v>
      </c>
      <c r="E22" s="102">
        <v>0</v>
      </c>
      <c r="G22" s="241"/>
    </row>
    <row r="23" spans="1:7" ht="37.5" customHeight="1" x14ac:dyDescent="0.25">
      <c r="A23" s="19" t="s">
        <v>484</v>
      </c>
      <c r="B23" s="20" t="s">
        <v>21</v>
      </c>
      <c r="C23" s="20"/>
      <c r="D23" s="86">
        <v>-1559472781</v>
      </c>
      <c r="E23" s="102">
        <v>9923431</v>
      </c>
      <c r="G23" s="241"/>
    </row>
    <row r="24" spans="1:7" ht="26.25" customHeight="1" x14ac:dyDescent="0.25">
      <c r="A24" s="19" t="s">
        <v>485</v>
      </c>
      <c r="B24" s="20" t="s">
        <v>23</v>
      </c>
      <c r="C24" s="20"/>
      <c r="D24" s="86">
        <v>29836716</v>
      </c>
      <c r="E24" s="102">
        <v>29589031</v>
      </c>
      <c r="G24" s="241"/>
    </row>
    <row r="25" spans="1:7" ht="48.75" customHeight="1" x14ac:dyDescent="0.25">
      <c r="A25" s="15" t="s">
        <v>486</v>
      </c>
      <c r="B25" s="16" t="s">
        <v>25</v>
      </c>
      <c r="C25" s="16"/>
      <c r="D25" s="82">
        <f>D19+D20</f>
        <v>895599049</v>
      </c>
      <c r="E25" s="101">
        <v>664017841</v>
      </c>
      <c r="G25" s="241"/>
    </row>
    <row r="26" spans="1:7" ht="26.25" customHeight="1" x14ac:dyDescent="0.25">
      <c r="A26" s="19" t="s">
        <v>487</v>
      </c>
      <c r="B26" s="20" t="s">
        <v>62</v>
      </c>
      <c r="C26" s="20"/>
      <c r="D26" s="86">
        <v>-10548432348</v>
      </c>
      <c r="E26" s="102">
        <v>16965144473</v>
      </c>
      <c r="G26" s="241"/>
    </row>
    <row r="27" spans="1:7" ht="37.5" customHeight="1" x14ac:dyDescent="0.25">
      <c r="A27" s="19" t="s">
        <v>488</v>
      </c>
      <c r="B27" s="20" t="s">
        <v>31</v>
      </c>
      <c r="C27" s="20"/>
      <c r="D27" s="86">
        <v>0</v>
      </c>
      <c r="E27" s="102">
        <v>0</v>
      </c>
      <c r="G27" s="241"/>
    </row>
    <row r="28" spans="1:7" ht="26.25" customHeight="1" x14ac:dyDescent="0.25">
      <c r="A28" s="19" t="s">
        <v>489</v>
      </c>
      <c r="B28" s="20" t="s">
        <v>33</v>
      </c>
      <c r="C28" s="20"/>
      <c r="D28" s="86">
        <v>-1237588392</v>
      </c>
      <c r="E28" s="102">
        <v>618372297</v>
      </c>
      <c r="G28" s="241"/>
    </row>
    <row r="29" spans="1:7" ht="25.5" x14ac:dyDescent="0.25">
      <c r="A29" s="19" t="s">
        <v>490</v>
      </c>
      <c r="B29" s="20" t="s">
        <v>35</v>
      </c>
      <c r="C29" s="20"/>
      <c r="D29" s="86">
        <v>0</v>
      </c>
      <c r="E29" s="102">
        <v>0</v>
      </c>
      <c r="G29" s="241"/>
    </row>
    <row r="30" spans="1:7" ht="25.5" x14ac:dyDescent="0.25">
      <c r="A30" s="19" t="s">
        <v>491</v>
      </c>
      <c r="B30" s="20" t="s">
        <v>42</v>
      </c>
      <c r="C30" s="20"/>
      <c r="D30" s="86">
        <v>0</v>
      </c>
      <c r="E30" s="102">
        <v>0</v>
      </c>
      <c r="G30" s="241"/>
    </row>
    <row r="31" spans="1:7" ht="38.25" x14ac:dyDescent="0.25">
      <c r="A31" s="19" t="s">
        <v>492</v>
      </c>
      <c r="B31" s="20" t="s">
        <v>44</v>
      </c>
      <c r="C31" s="20"/>
      <c r="D31" s="86">
        <v>0</v>
      </c>
      <c r="E31" s="102">
        <v>0</v>
      </c>
      <c r="G31" s="241"/>
    </row>
    <row r="32" spans="1:7" ht="38.25" x14ac:dyDescent="0.25">
      <c r="A32" s="19" t="s">
        <v>493</v>
      </c>
      <c r="B32" s="20" t="s">
        <v>46</v>
      </c>
      <c r="C32" s="20"/>
      <c r="D32" s="86">
        <v>-94642232</v>
      </c>
      <c r="E32" s="102">
        <v>99986962</v>
      </c>
      <c r="G32" s="241"/>
    </row>
    <row r="33" spans="1:7" ht="25.5" x14ac:dyDescent="0.25">
      <c r="A33" s="19" t="s">
        <v>494</v>
      </c>
      <c r="B33" s="20" t="s">
        <v>54</v>
      </c>
      <c r="C33" s="20"/>
      <c r="D33" s="86">
        <v>0</v>
      </c>
      <c r="E33" s="102">
        <v>0</v>
      </c>
      <c r="G33" s="241"/>
    </row>
    <row r="34" spans="1:7" ht="38.25" x14ac:dyDescent="0.25">
      <c r="A34" s="19" t="s">
        <v>495</v>
      </c>
      <c r="B34" s="20" t="s">
        <v>56</v>
      </c>
      <c r="C34" s="20"/>
      <c r="D34" s="86">
        <v>46345</v>
      </c>
      <c r="E34" s="102">
        <v>-5189</v>
      </c>
      <c r="G34" s="241"/>
    </row>
    <row r="35" spans="1:7" ht="25.5" x14ac:dyDescent="0.25">
      <c r="A35" s="19" t="s">
        <v>496</v>
      </c>
      <c r="B35" s="20" t="s">
        <v>58</v>
      </c>
      <c r="C35" s="20"/>
      <c r="D35" s="86">
        <v>-15200000</v>
      </c>
      <c r="E35" s="102">
        <v>5200000</v>
      </c>
      <c r="G35" s="241"/>
    </row>
    <row r="36" spans="1:7" ht="38.25" x14ac:dyDescent="0.25">
      <c r="A36" s="19" t="s">
        <v>497</v>
      </c>
      <c r="B36" s="20" t="s">
        <v>60</v>
      </c>
      <c r="C36" s="20"/>
      <c r="D36" s="86">
        <v>0</v>
      </c>
      <c r="E36" s="102">
        <v>0</v>
      </c>
      <c r="G36" s="241"/>
    </row>
    <row r="37" spans="1:7" ht="25.5" x14ac:dyDescent="0.25">
      <c r="A37" s="19" t="s">
        <v>498</v>
      </c>
      <c r="B37" s="20" t="s">
        <v>499</v>
      </c>
      <c r="C37" s="20"/>
      <c r="D37" s="86">
        <v>-62506859</v>
      </c>
      <c r="E37" s="102">
        <v>2465745</v>
      </c>
      <c r="G37" s="241"/>
    </row>
    <row r="38" spans="1:7" ht="38.25" x14ac:dyDescent="0.25">
      <c r="A38" s="19" t="s">
        <v>500</v>
      </c>
      <c r="B38" s="20" t="s">
        <v>501</v>
      </c>
      <c r="C38" s="20"/>
      <c r="D38" s="86">
        <v>-1640316</v>
      </c>
      <c r="E38" s="102">
        <v>5954369</v>
      </c>
      <c r="G38" s="241"/>
    </row>
    <row r="39" spans="1:7" ht="25.5" x14ac:dyDescent="0.25">
      <c r="A39" s="19" t="s">
        <v>502</v>
      </c>
      <c r="B39" s="20" t="s">
        <v>503</v>
      </c>
      <c r="C39" s="20"/>
      <c r="D39" s="86">
        <v>0</v>
      </c>
      <c r="E39" s="102">
        <v>0</v>
      </c>
      <c r="G39" s="241"/>
    </row>
    <row r="40" spans="1:7" ht="25.5" x14ac:dyDescent="0.25">
      <c r="A40" s="15" t="s">
        <v>504</v>
      </c>
      <c r="B40" s="16" t="s">
        <v>505</v>
      </c>
      <c r="C40" s="16"/>
      <c r="D40" s="82">
        <f>D25+D27+D28+D29+D30+D31+D32+D33+D34+D35+D36+D37+D38+D39+D26</f>
        <v>-11064364753</v>
      </c>
      <c r="E40" s="101">
        <v>18361136498</v>
      </c>
      <c r="G40" s="241"/>
    </row>
    <row r="41" spans="1:7" ht="25.5" x14ac:dyDescent="0.25">
      <c r="A41" s="15" t="s">
        <v>506</v>
      </c>
      <c r="B41" s="16" t="s">
        <v>232</v>
      </c>
      <c r="C41" s="16"/>
      <c r="D41" s="82">
        <v>0</v>
      </c>
      <c r="E41" s="101">
        <v>0</v>
      </c>
      <c r="G41" s="241"/>
    </row>
    <row r="42" spans="1:7" ht="25.5" x14ac:dyDescent="0.25">
      <c r="A42" s="19" t="s">
        <v>507</v>
      </c>
      <c r="B42" s="20" t="s">
        <v>128</v>
      </c>
      <c r="C42" s="20"/>
      <c r="D42" s="86">
        <v>1256856215</v>
      </c>
      <c r="E42" s="102">
        <v>20011453000</v>
      </c>
      <c r="G42" s="241"/>
    </row>
    <row r="43" spans="1:7" ht="25.5" x14ac:dyDescent="0.25">
      <c r="A43" s="19" t="s">
        <v>508</v>
      </c>
      <c r="B43" s="20" t="s">
        <v>130</v>
      </c>
      <c r="C43" s="20"/>
      <c r="D43" s="86">
        <v>-104068285</v>
      </c>
      <c r="E43" s="102">
        <v>-26184973506</v>
      </c>
      <c r="G43" s="241"/>
    </row>
    <row r="44" spans="1:7" ht="25.5" x14ac:dyDescent="0.25">
      <c r="A44" s="19" t="s">
        <v>509</v>
      </c>
      <c r="B44" s="20" t="s">
        <v>510</v>
      </c>
      <c r="C44" s="20"/>
      <c r="D44" s="86">
        <v>0</v>
      </c>
      <c r="E44" s="102">
        <v>0</v>
      </c>
      <c r="G44" s="241"/>
    </row>
    <row r="45" spans="1:7" ht="25.5" x14ac:dyDescent="0.25">
      <c r="A45" s="19" t="s">
        <v>511</v>
      </c>
      <c r="B45" s="20" t="s">
        <v>512</v>
      </c>
      <c r="C45" s="20"/>
      <c r="D45" s="86">
        <v>0</v>
      </c>
      <c r="E45" s="102">
        <v>0</v>
      </c>
      <c r="G45" s="241"/>
    </row>
    <row r="46" spans="1:7" ht="25.5" x14ac:dyDescent="0.25">
      <c r="A46" s="19" t="s">
        <v>513</v>
      </c>
      <c r="B46" s="20" t="s">
        <v>514</v>
      </c>
      <c r="C46" s="20"/>
      <c r="D46" s="86">
        <v>0</v>
      </c>
      <c r="E46" s="102">
        <v>0</v>
      </c>
      <c r="G46" s="241"/>
    </row>
    <row r="47" spans="1:7" ht="25.5" x14ac:dyDescent="0.25">
      <c r="A47" s="15" t="s">
        <v>515</v>
      </c>
      <c r="B47" s="16" t="s">
        <v>126</v>
      </c>
      <c r="C47" s="16"/>
      <c r="D47" s="82">
        <f>D42+D43+D44+D45+D46</f>
        <v>1152787930</v>
      </c>
      <c r="E47" s="101">
        <v>-6173520506</v>
      </c>
      <c r="G47" s="241"/>
    </row>
    <row r="48" spans="1:7" ht="38.25" x14ac:dyDescent="0.25">
      <c r="A48" s="15" t="s">
        <v>516</v>
      </c>
      <c r="B48" s="16" t="s">
        <v>132</v>
      </c>
      <c r="C48" s="16"/>
      <c r="D48" s="82">
        <f>D40+D47</f>
        <v>-9911576823</v>
      </c>
      <c r="E48" s="101">
        <v>12187615992</v>
      </c>
      <c r="G48" s="241"/>
    </row>
    <row r="49" spans="1:7" ht="25.5" x14ac:dyDescent="0.25">
      <c r="A49" s="15" t="s">
        <v>517</v>
      </c>
      <c r="B49" s="16" t="s">
        <v>518</v>
      </c>
      <c r="C49" s="16"/>
      <c r="D49" s="82">
        <v>0</v>
      </c>
      <c r="E49" s="101">
        <v>0</v>
      </c>
      <c r="G49" s="241"/>
    </row>
    <row r="50" spans="1:7" ht="25.5" x14ac:dyDescent="0.25">
      <c r="A50" s="15" t="s">
        <v>519</v>
      </c>
      <c r="B50" s="16" t="s">
        <v>520</v>
      </c>
      <c r="C50" s="16"/>
      <c r="D50" s="82">
        <f>D51+D55+D56</f>
        <v>13785017018</v>
      </c>
      <c r="E50" s="101">
        <v>1597401026</v>
      </c>
      <c r="G50" s="241"/>
    </row>
    <row r="51" spans="1:7" ht="38.25" x14ac:dyDescent="0.25">
      <c r="A51" s="19" t="s">
        <v>521</v>
      </c>
      <c r="B51" s="20" t="s">
        <v>522</v>
      </c>
      <c r="C51" s="20"/>
      <c r="D51" s="86">
        <f>D52+D53+D54</f>
        <v>13769817018</v>
      </c>
      <c r="E51" s="102">
        <v>1587400644</v>
      </c>
      <c r="G51" s="241"/>
    </row>
    <row r="52" spans="1:7" ht="25.5" x14ac:dyDescent="0.25">
      <c r="A52" s="19" t="s">
        <v>523</v>
      </c>
      <c r="B52" s="20" t="s">
        <v>524</v>
      </c>
      <c r="C52" s="20"/>
      <c r="D52" s="86">
        <v>13769817018</v>
      </c>
      <c r="E52" s="102">
        <v>1587400644</v>
      </c>
      <c r="G52" s="241"/>
    </row>
    <row r="53" spans="1:7" ht="25.5" x14ac:dyDescent="0.25">
      <c r="A53" s="19" t="s">
        <v>525</v>
      </c>
      <c r="B53" s="20" t="s">
        <v>526</v>
      </c>
      <c r="C53" s="20"/>
      <c r="D53" s="86">
        <v>0</v>
      </c>
      <c r="E53" s="102">
        <v>0</v>
      </c>
      <c r="G53" s="241"/>
    </row>
    <row r="54" spans="1:7" ht="25.5" x14ac:dyDescent="0.25">
      <c r="A54" s="19" t="s">
        <v>151</v>
      </c>
      <c r="B54" s="20" t="s">
        <v>527</v>
      </c>
      <c r="C54" s="20"/>
      <c r="D54" s="86">
        <v>0</v>
      </c>
      <c r="E54" s="102">
        <v>0</v>
      </c>
      <c r="G54" s="241"/>
    </row>
    <row r="55" spans="1:7" ht="25.5" x14ac:dyDescent="0.25">
      <c r="A55" s="19" t="s">
        <v>528</v>
      </c>
      <c r="B55" s="20" t="s">
        <v>529</v>
      </c>
      <c r="C55" s="20"/>
      <c r="D55" s="86">
        <v>15200000</v>
      </c>
      <c r="E55" s="102">
        <v>10000382</v>
      </c>
      <c r="G55" s="241"/>
    </row>
    <row r="56" spans="1:7" ht="25.5" x14ac:dyDescent="0.25">
      <c r="A56" s="19" t="s">
        <v>530</v>
      </c>
      <c r="B56" s="20" t="s">
        <v>531</v>
      </c>
      <c r="C56" s="20"/>
      <c r="D56" s="86">
        <v>0</v>
      </c>
      <c r="E56" s="102">
        <v>0</v>
      </c>
      <c r="G56" s="241"/>
    </row>
    <row r="57" spans="1:7" ht="25.5" x14ac:dyDescent="0.25">
      <c r="A57" s="15" t="s">
        <v>532</v>
      </c>
      <c r="B57" s="16" t="s">
        <v>533</v>
      </c>
      <c r="C57" s="16"/>
      <c r="D57" s="82">
        <v>0</v>
      </c>
      <c r="E57" s="101">
        <v>0</v>
      </c>
      <c r="G57" s="241"/>
    </row>
    <row r="58" spans="1:7" ht="25.5" x14ac:dyDescent="0.25">
      <c r="A58" s="15" t="s">
        <v>534</v>
      </c>
      <c r="B58" s="16" t="s">
        <v>535</v>
      </c>
      <c r="C58" s="16"/>
      <c r="D58" s="82">
        <f>D59+D63+D64</f>
        <v>3873440195</v>
      </c>
      <c r="E58" s="101">
        <v>13785017018</v>
      </c>
      <c r="G58" s="241"/>
    </row>
    <row r="59" spans="1:7" ht="38.25" x14ac:dyDescent="0.25">
      <c r="A59" s="19" t="s">
        <v>521</v>
      </c>
      <c r="B59" s="20" t="s">
        <v>536</v>
      </c>
      <c r="C59" s="20"/>
      <c r="D59" s="86">
        <f>D60+D61+D62</f>
        <v>3873440195</v>
      </c>
      <c r="E59" s="102">
        <v>13769817018</v>
      </c>
      <c r="G59" s="241"/>
    </row>
    <row r="60" spans="1:7" ht="25.5" x14ac:dyDescent="0.25">
      <c r="A60" s="19" t="s">
        <v>523</v>
      </c>
      <c r="B60" s="20" t="s">
        <v>537</v>
      </c>
      <c r="C60" s="20"/>
      <c r="D60" s="86">
        <v>3873440195</v>
      </c>
      <c r="E60" s="102">
        <v>13769817018</v>
      </c>
      <c r="G60" s="241"/>
    </row>
    <row r="61" spans="1:7" ht="25.5" x14ac:dyDescent="0.25">
      <c r="A61" s="19" t="s">
        <v>525</v>
      </c>
      <c r="B61" s="20" t="s">
        <v>538</v>
      </c>
      <c r="C61" s="20"/>
      <c r="D61" s="86">
        <v>0</v>
      </c>
      <c r="E61" s="102">
        <v>0</v>
      </c>
      <c r="G61" s="241"/>
    </row>
    <row r="62" spans="1:7" ht="25.5" x14ac:dyDescent="0.25">
      <c r="A62" s="19" t="s">
        <v>151</v>
      </c>
      <c r="B62" s="20" t="s">
        <v>539</v>
      </c>
      <c r="C62" s="20"/>
      <c r="D62" s="86">
        <v>0</v>
      </c>
      <c r="E62" s="102">
        <v>0</v>
      </c>
      <c r="G62" s="241"/>
    </row>
    <row r="63" spans="1:7" ht="25.5" x14ac:dyDescent="0.25">
      <c r="A63" s="19" t="s">
        <v>540</v>
      </c>
      <c r="B63" s="20" t="s">
        <v>541</v>
      </c>
      <c r="C63" s="20"/>
      <c r="D63" s="86">
        <v>0</v>
      </c>
      <c r="E63" s="102">
        <v>15200000</v>
      </c>
      <c r="G63" s="241"/>
    </row>
    <row r="64" spans="1:7" ht="25.5" x14ac:dyDescent="0.25">
      <c r="A64" s="19" t="s">
        <v>530</v>
      </c>
      <c r="B64" s="20" t="s">
        <v>542</v>
      </c>
      <c r="C64" s="20"/>
      <c r="D64" s="86">
        <v>0</v>
      </c>
      <c r="E64" s="102">
        <v>0</v>
      </c>
      <c r="G64" s="241"/>
    </row>
    <row r="65" spans="1:7" ht="25.5" x14ac:dyDescent="0.25">
      <c r="A65" s="27" t="s">
        <v>543</v>
      </c>
      <c r="B65" s="28" t="s">
        <v>544</v>
      </c>
      <c r="C65" s="28"/>
      <c r="D65" s="94">
        <f>D58-D50</f>
        <v>-9911576823</v>
      </c>
      <c r="E65" s="103">
        <v>12187615992</v>
      </c>
      <c r="G65" s="241"/>
    </row>
    <row r="66" spans="1:7" ht="13.5" customHeight="1" x14ac:dyDescent="0.25">
      <c r="A66" s="1"/>
      <c r="B66" s="1"/>
      <c r="C66" s="1"/>
      <c r="D66" s="1"/>
    </row>
    <row r="67" spans="1:7" ht="13.5" customHeight="1" x14ac:dyDescent="0.25">
      <c r="A67" s="72"/>
      <c r="B67" s="72"/>
      <c r="C67" s="72"/>
    </row>
    <row r="68" spans="1:7" ht="15.75" customHeight="1" x14ac:dyDescent="0.25">
      <c r="A68" s="56"/>
      <c r="B68" s="99"/>
      <c r="C68" s="99"/>
    </row>
    <row r="69" spans="1:7" ht="13.5" customHeight="1" x14ac:dyDescent="0.15">
      <c r="A69" s="104"/>
      <c r="B69" s="105"/>
      <c r="C69" s="105"/>
      <c r="D69" s="106"/>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0615-9684-4E71-9584-AEFD0266F51B}">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6" width="17.140625" style="3" customWidth="1"/>
    <col min="7" max="256" width="9.140625" style="3"/>
    <col min="257" max="257" width="5.7109375" style="3" customWidth="1"/>
    <col min="258" max="258" width="32.140625" style="3" customWidth="1"/>
    <col min="259" max="259" width="9.28515625" style="3" customWidth="1"/>
    <col min="260" max="262" width="17.140625" style="3" customWidth="1"/>
    <col min="263" max="512" width="9.140625" style="3"/>
    <col min="513" max="513" width="5.7109375" style="3" customWidth="1"/>
    <col min="514" max="514" width="32.140625" style="3" customWidth="1"/>
    <col min="515" max="515" width="9.28515625" style="3" customWidth="1"/>
    <col min="516" max="518" width="17.140625" style="3" customWidth="1"/>
    <col min="519" max="768" width="9.140625" style="3"/>
    <col min="769" max="769" width="5.7109375" style="3" customWidth="1"/>
    <col min="770" max="770" width="32.140625" style="3" customWidth="1"/>
    <col min="771" max="771" width="9.28515625" style="3" customWidth="1"/>
    <col min="772" max="774" width="17.140625" style="3" customWidth="1"/>
    <col min="775" max="1024" width="9.140625" style="3"/>
    <col min="1025" max="1025" width="5.7109375" style="3" customWidth="1"/>
    <col min="1026" max="1026" width="32.140625" style="3" customWidth="1"/>
    <col min="1027" max="1027" width="9.28515625" style="3" customWidth="1"/>
    <col min="1028" max="1030" width="17.140625" style="3" customWidth="1"/>
    <col min="1031" max="1280" width="9.140625" style="3"/>
    <col min="1281" max="1281" width="5.7109375" style="3" customWidth="1"/>
    <col min="1282" max="1282" width="32.140625" style="3" customWidth="1"/>
    <col min="1283" max="1283" width="9.28515625" style="3" customWidth="1"/>
    <col min="1284" max="1286" width="17.140625" style="3" customWidth="1"/>
    <col min="1287" max="1536" width="9.140625" style="3"/>
    <col min="1537" max="1537" width="5.7109375" style="3" customWidth="1"/>
    <col min="1538" max="1538" width="32.140625" style="3" customWidth="1"/>
    <col min="1539" max="1539" width="9.28515625" style="3" customWidth="1"/>
    <col min="1540" max="1542" width="17.140625" style="3" customWidth="1"/>
    <col min="1543" max="1792" width="9.140625" style="3"/>
    <col min="1793" max="1793" width="5.7109375" style="3" customWidth="1"/>
    <col min="1794" max="1794" width="32.140625" style="3" customWidth="1"/>
    <col min="1795" max="1795" width="9.28515625" style="3" customWidth="1"/>
    <col min="1796" max="1798" width="17.140625" style="3" customWidth="1"/>
    <col min="1799" max="2048" width="9.140625" style="3"/>
    <col min="2049" max="2049" width="5.7109375" style="3" customWidth="1"/>
    <col min="2050" max="2050" width="32.140625" style="3" customWidth="1"/>
    <col min="2051" max="2051" width="9.28515625" style="3" customWidth="1"/>
    <col min="2052" max="2054" width="17.140625" style="3" customWidth="1"/>
    <col min="2055" max="2304" width="9.140625" style="3"/>
    <col min="2305" max="2305" width="5.7109375" style="3" customWidth="1"/>
    <col min="2306" max="2306" width="32.140625" style="3" customWidth="1"/>
    <col min="2307" max="2307" width="9.28515625" style="3" customWidth="1"/>
    <col min="2308" max="2310" width="17.140625" style="3" customWidth="1"/>
    <col min="2311" max="2560" width="9.140625" style="3"/>
    <col min="2561" max="2561" width="5.7109375" style="3" customWidth="1"/>
    <col min="2562" max="2562" width="32.140625" style="3" customWidth="1"/>
    <col min="2563" max="2563" width="9.28515625" style="3" customWidth="1"/>
    <col min="2564" max="2566" width="17.140625" style="3" customWidth="1"/>
    <col min="2567" max="2816" width="9.140625" style="3"/>
    <col min="2817" max="2817" width="5.7109375" style="3" customWidth="1"/>
    <col min="2818" max="2818" width="32.140625" style="3" customWidth="1"/>
    <col min="2819" max="2819" width="9.28515625" style="3" customWidth="1"/>
    <col min="2820" max="2822" width="17.140625" style="3" customWidth="1"/>
    <col min="2823" max="3072" width="9.140625" style="3"/>
    <col min="3073" max="3073" width="5.7109375" style="3" customWidth="1"/>
    <col min="3074" max="3074" width="32.140625" style="3" customWidth="1"/>
    <col min="3075" max="3075" width="9.28515625" style="3" customWidth="1"/>
    <col min="3076" max="3078" width="17.140625" style="3" customWidth="1"/>
    <col min="3079" max="3328" width="9.140625" style="3"/>
    <col min="3329" max="3329" width="5.7109375" style="3" customWidth="1"/>
    <col min="3330" max="3330" width="32.140625" style="3" customWidth="1"/>
    <col min="3331" max="3331" width="9.28515625" style="3" customWidth="1"/>
    <col min="3332" max="3334" width="17.140625" style="3" customWidth="1"/>
    <col min="3335" max="3584" width="9.140625" style="3"/>
    <col min="3585" max="3585" width="5.7109375" style="3" customWidth="1"/>
    <col min="3586" max="3586" width="32.140625" style="3" customWidth="1"/>
    <col min="3587" max="3587" width="9.28515625" style="3" customWidth="1"/>
    <col min="3588" max="3590" width="17.140625" style="3" customWidth="1"/>
    <col min="3591" max="3840" width="9.140625" style="3"/>
    <col min="3841" max="3841" width="5.7109375" style="3" customWidth="1"/>
    <col min="3842" max="3842" width="32.140625" style="3" customWidth="1"/>
    <col min="3843" max="3843" width="9.28515625" style="3" customWidth="1"/>
    <col min="3844" max="3846" width="17.140625" style="3" customWidth="1"/>
    <col min="3847" max="4096" width="9.140625" style="3"/>
    <col min="4097" max="4097" width="5.7109375" style="3" customWidth="1"/>
    <col min="4098" max="4098" width="32.140625" style="3" customWidth="1"/>
    <col min="4099" max="4099" width="9.28515625" style="3" customWidth="1"/>
    <col min="4100" max="4102" width="17.140625" style="3" customWidth="1"/>
    <col min="4103" max="4352" width="9.140625" style="3"/>
    <col min="4353" max="4353" width="5.7109375" style="3" customWidth="1"/>
    <col min="4354" max="4354" width="32.140625" style="3" customWidth="1"/>
    <col min="4355" max="4355" width="9.28515625" style="3" customWidth="1"/>
    <col min="4356" max="4358" width="17.140625" style="3" customWidth="1"/>
    <col min="4359" max="4608" width="9.140625" style="3"/>
    <col min="4609" max="4609" width="5.7109375" style="3" customWidth="1"/>
    <col min="4610" max="4610" width="32.140625" style="3" customWidth="1"/>
    <col min="4611" max="4611" width="9.28515625" style="3" customWidth="1"/>
    <col min="4612" max="4614" width="17.140625" style="3" customWidth="1"/>
    <col min="4615" max="4864" width="9.140625" style="3"/>
    <col min="4865" max="4865" width="5.7109375" style="3" customWidth="1"/>
    <col min="4866" max="4866" width="32.140625" style="3" customWidth="1"/>
    <col min="4867" max="4867" width="9.28515625" style="3" customWidth="1"/>
    <col min="4868" max="4870" width="17.140625" style="3" customWidth="1"/>
    <col min="4871" max="5120" width="9.140625" style="3"/>
    <col min="5121" max="5121" width="5.7109375" style="3" customWidth="1"/>
    <col min="5122" max="5122" width="32.140625" style="3" customWidth="1"/>
    <col min="5123" max="5123" width="9.28515625" style="3" customWidth="1"/>
    <col min="5124" max="5126" width="17.140625" style="3" customWidth="1"/>
    <col min="5127" max="5376" width="9.140625" style="3"/>
    <col min="5377" max="5377" width="5.7109375" style="3" customWidth="1"/>
    <col min="5378" max="5378" width="32.140625" style="3" customWidth="1"/>
    <col min="5379" max="5379" width="9.28515625" style="3" customWidth="1"/>
    <col min="5380" max="5382" width="17.140625" style="3" customWidth="1"/>
    <col min="5383" max="5632" width="9.140625" style="3"/>
    <col min="5633" max="5633" width="5.7109375" style="3" customWidth="1"/>
    <col min="5634" max="5634" width="32.140625" style="3" customWidth="1"/>
    <col min="5635" max="5635" width="9.28515625" style="3" customWidth="1"/>
    <col min="5636" max="5638" width="17.140625" style="3" customWidth="1"/>
    <col min="5639" max="5888" width="9.140625" style="3"/>
    <col min="5889" max="5889" width="5.7109375" style="3" customWidth="1"/>
    <col min="5890" max="5890" width="32.140625" style="3" customWidth="1"/>
    <col min="5891" max="5891" width="9.28515625" style="3" customWidth="1"/>
    <col min="5892" max="5894" width="17.140625" style="3" customWidth="1"/>
    <col min="5895" max="6144" width="9.140625" style="3"/>
    <col min="6145" max="6145" width="5.7109375" style="3" customWidth="1"/>
    <col min="6146" max="6146" width="32.140625" style="3" customWidth="1"/>
    <col min="6147" max="6147" width="9.28515625" style="3" customWidth="1"/>
    <col min="6148" max="6150" width="17.140625" style="3" customWidth="1"/>
    <col min="6151" max="6400" width="9.140625" style="3"/>
    <col min="6401" max="6401" width="5.7109375" style="3" customWidth="1"/>
    <col min="6402" max="6402" width="32.140625" style="3" customWidth="1"/>
    <col min="6403" max="6403" width="9.28515625" style="3" customWidth="1"/>
    <col min="6404" max="6406" width="17.140625" style="3" customWidth="1"/>
    <col min="6407" max="6656" width="9.140625" style="3"/>
    <col min="6657" max="6657" width="5.7109375" style="3" customWidth="1"/>
    <col min="6658" max="6658" width="32.140625" style="3" customWidth="1"/>
    <col min="6659" max="6659" width="9.28515625" style="3" customWidth="1"/>
    <col min="6660" max="6662" width="17.140625" style="3" customWidth="1"/>
    <col min="6663" max="6912" width="9.140625" style="3"/>
    <col min="6913" max="6913" width="5.7109375" style="3" customWidth="1"/>
    <col min="6914" max="6914" width="32.140625" style="3" customWidth="1"/>
    <col min="6915" max="6915" width="9.28515625" style="3" customWidth="1"/>
    <col min="6916" max="6918" width="17.140625" style="3" customWidth="1"/>
    <col min="6919" max="7168" width="9.140625" style="3"/>
    <col min="7169" max="7169" width="5.7109375" style="3" customWidth="1"/>
    <col min="7170" max="7170" width="32.140625" style="3" customWidth="1"/>
    <col min="7171" max="7171" width="9.28515625" style="3" customWidth="1"/>
    <col min="7172" max="7174" width="17.140625" style="3" customWidth="1"/>
    <col min="7175" max="7424" width="9.140625" style="3"/>
    <col min="7425" max="7425" width="5.7109375" style="3" customWidth="1"/>
    <col min="7426" max="7426" width="32.140625" style="3" customWidth="1"/>
    <col min="7427" max="7427" width="9.28515625" style="3" customWidth="1"/>
    <col min="7428" max="7430" width="17.140625" style="3" customWidth="1"/>
    <col min="7431" max="7680" width="9.140625" style="3"/>
    <col min="7681" max="7681" width="5.7109375" style="3" customWidth="1"/>
    <col min="7682" max="7682" width="32.140625" style="3" customWidth="1"/>
    <col min="7683" max="7683" width="9.28515625" style="3" customWidth="1"/>
    <col min="7684" max="7686" width="17.140625" style="3" customWidth="1"/>
    <col min="7687" max="7936" width="9.140625" style="3"/>
    <col min="7937" max="7937" width="5.7109375" style="3" customWidth="1"/>
    <col min="7938" max="7938" width="32.140625" style="3" customWidth="1"/>
    <col min="7939" max="7939" width="9.28515625" style="3" customWidth="1"/>
    <col min="7940" max="7942" width="17.140625" style="3" customWidth="1"/>
    <col min="7943" max="8192" width="9.140625" style="3"/>
    <col min="8193" max="8193" width="5.7109375" style="3" customWidth="1"/>
    <col min="8194" max="8194" width="32.140625" style="3" customWidth="1"/>
    <col min="8195" max="8195" width="9.28515625" style="3" customWidth="1"/>
    <col min="8196" max="8198" width="17.140625" style="3" customWidth="1"/>
    <col min="8199" max="8448" width="9.140625" style="3"/>
    <col min="8449" max="8449" width="5.7109375" style="3" customWidth="1"/>
    <col min="8450" max="8450" width="32.140625" style="3" customWidth="1"/>
    <col min="8451" max="8451" width="9.28515625" style="3" customWidth="1"/>
    <col min="8452" max="8454" width="17.140625" style="3" customWidth="1"/>
    <col min="8455" max="8704" width="9.140625" style="3"/>
    <col min="8705" max="8705" width="5.7109375" style="3" customWidth="1"/>
    <col min="8706" max="8706" width="32.140625" style="3" customWidth="1"/>
    <col min="8707" max="8707" width="9.28515625" style="3" customWidth="1"/>
    <col min="8708" max="8710" width="17.140625" style="3" customWidth="1"/>
    <col min="8711" max="8960" width="9.140625" style="3"/>
    <col min="8961" max="8961" width="5.7109375" style="3" customWidth="1"/>
    <col min="8962" max="8962" width="32.140625" style="3" customWidth="1"/>
    <col min="8963" max="8963" width="9.28515625" style="3" customWidth="1"/>
    <col min="8964" max="8966" width="17.140625" style="3" customWidth="1"/>
    <col min="8967" max="9216" width="9.140625" style="3"/>
    <col min="9217" max="9217" width="5.7109375" style="3" customWidth="1"/>
    <col min="9218" max="9218" width="32.140625" style="3" customWidth="1"/>
    <col min="9219" max="9219" width="9.28515625" style="3" customWidth="1"/>
    <col min="9220" max="9222" width="17.140625" style="3" customWidth="1"/>
    <col min="9223" max="9472" width="9.140625" style="3"/>
    <col min="9473" max="9473" width="5.7109375" style="3" customWidth="1"/>
    <col min="9474" max="9474" width="32.140625" style="3" customWidth="1"/>
    <col min="9475" max="9475" width="9.28515625" style="3" customWidth="1"/>
    <col min="9476" max="9478" width="17.140625" style="3" customWidth="1"/>
    <col min="9479" max="9728" width="9.140625" style="3"/>
    <col min="9729" max="9729" width="5.7109375" style="3" customWidth="1"/>
    <col min="9730" max="9730" width="32.140625" style="3" customWidth="1"/>
    <col min="9731" max="9731" width="9.28515625" style="3" customWidth="1"/>
    <col min="9732" max="9734" width="17.140625" style="3" customWidth="1"/>
    <col min="9735" max="9984" width="9.140625" style="3"/>
    <col min="9985" max="9985" width="5.7109375" style="3" customWidth="1"/>
    <col min="9986" max="9986" width="32.140625" style="3" customWidth="1"/>
    <col min="9987" max="9987" width="9.28515625" style="3" customWidth="1"/>
    <col min="9988" max="9990" width="17.140625" style="3" customWidth="1"/>
    <col min="9991" max="10240" width="9.140625" style="3"/>
    <col min="10241" max="10241" width="5.7109375" style="3" customWidth="1"/>
    <col min="10242" max="10242" width="32.140625" style="3" customWidth="1"/>
    <col min="10243" max="10243" width="9.28515625" style="3" customWidth="1"/>
    <col min="10244" max="10246" width="17.140625" style="3" customWidth="1"/>
    <col min="10247" max="10496" width="9.140625" style="3"/>
    <col min="10497" max="10497" width="5.7109375" style="3" customWidth="1"/>
    <col min="10498" max="10498" width="32.140625" style="3" customWidth="1"/>
    <col min="10499" max="10499" width="9.28515625" style="3" customWidth="1"/>
    <col min="10500" max="10502" width="17.140625" style="3" customWidth="1"/>
    <col min="10503" max="10752" width="9.140625" style="3"/>
    <col min="10753" max="10753" width="5.7109375" style="3" customWidth="1"/>
    <col min="10754" max="10754" width="32.140625" style="3" customWidth="1"/>
    <col min="10755" max="10755" width="9.28515625" style="3" customWidth="1"/>
    <col min="10756" max="10758" width="17.140625" style="3" customWidth="1"/>
    <col min="10759" max="11008" width="9.140625" style="3"/>
    <col min="11009" max="11009" width="5.7109375" style="3" customWidth="1"/>
    <col min="11010" max="11010" width="32.140625" style="3" customWidth="1"/>
    <col min="11011" max="11011" width="9.28515625" style="3" customWidth="1"/>
    <col min="11012" max="11014" width="17.140625" style="3" customWidth="1"/>
    <col min="11015" max="11264" width="9.140625" style="3"/>
    <col min="11265" max="11265" width="5.7109375" style="3" customWidth="1"/>
    <col min="11266" max="11266" width="32.140625" style="3" customWidth="1"/>
    <col min="11267" max="11267" width="9.28515625" style="3" customWidth="1"/>
    <col min="11268" max="11270" width="17.140625" style="3" customWidth="1"/>
    <col min="11271" max="11520" width="9.140625" style="3"/>
    <col min="11521" max="11521" width="5.7109375" style="3" customWidth="1"/>
    <col min="11522" max="11522" width="32.140625" style="3" customWidth="1"/>
    <col min="11523" max="11523" width="9.28515625" style="3" customWidth="1"/>
    <col min="11524" max="11526" width="17.140625" style="3" customWidth="1"/>
    <col min="11527" max="11776" width="9.140625" style="3"/>
    <col min="11777" max="11777" width="5.7109375" style="3" customWidth="1"/>
    <col min="11778" max="11778" width="32.140625" style="3" customWidth="1"/>
    <col min="11779" max="11779" width="9.28515625" style="3" customWidth="1"/>
    <col min="11780" max="11782" width="17.140625" style="3" customWidth="1"/>
    <col min="11783" max="12032" width="9.140625" style="3"/>
    <col min="12033" max="12033" width="5.7109375" style="3" customWidth="1"/>
    <col min="12034" max="12034" width="32.140625" style="3" customWidth="1"/>
    <col min="12035" max="12035" width="9.28515625" style="3" customWidth="1"/>
    <col min="12036" max="12038" width="17.140625" style="3" customWidth="1"/>
    <col min="12039" max="12288" width="9.140625" style="3"/>
    <col min="12289" max="12289" width="5.7109375" style="3" customWidth="1"/>
    <col min="12290" max="12290" width="32.140625" style="3" customWidth="1"/>
    <col min="12291" max="12291" width="9.28515625" style="3" customWidth="1"/>
    <col min="12292" max="12294" width="17.140625" style="3" customWidth="1"/>
    <col min="12295" max="12544" width="9.140625" style="3"/>
    <col min="12545" max="12545" width="5.7109375" style="3" customWidth="1"/>
    <col min="12546" max="12546" width="32.140625" style="3" customWidth="1"/>
    <col min="12547" max="12547" width="9.28515625" style="3" customWidth="1"/>
    <col min="12548" max="12550" width="17.140625" style="3" customWidth="1"/>
    <col min="12551" max="12800" width="9.140625" style="3"/>
    <col min="12801" max="12801" width="5.7109375" style="3" customWidth="1"/>
    <col min="12802" max="12802" width="32.140625" style="3" customWidth="1"/>
    <col min="12803" max="12803" width="9.28515625" style="3" customWidth="1"/>
    <col min="12804" max="12806" width="17.140625" style="3" customWidth="1"/>
    <col min="12807" max="13056" width="9.140625" style="3"/>
    <col min="13057" max="13057" width="5.7109375" style="3" customWidth="1"/>
    <col min="13058" max="13058" width="32.140625" style="3" customWidth="1"/>
    <col min="13059" max="13059" width="9.28515625" style="3" customWidth="1"/>
    <col min="13060" max="13062" width="17.140625" style="3" customWidth="1"/>
    <col min="13063" max="13312" width="9.140625" style="3"/>
    <col min="13313" max="13313" width="5.7109375" style="3" customWidth="1"/>
    <col min="13314" max="13314" width="32.140625" style="3" customWidth="1"/>
    <col min="13315" max="13315" width="9.28515625" style="3" customWidth="1"/>
    <col min="13316" max="13318" width="17.140625" style="3" customWidth="1"/>
    <col min="13319" max="13568" width="9.140625" style="3"/>
    <col min="13569" max="13569" width="5.7109375" style="3" customWidth="1"/>
    <col min="13570" max="13570" width="32.140625" style="3" customWidth="1"/>
    <col min="13571" max="13571" width="9.28515625" style="3" customWidth="1"/>
    <col min="13572" max="13574" width="17.140625" style="3" customWidth="1"/>
    <col min="13575" max="13824" width="9.140625" style="3"/>
    <col min="13825" max="13825" width="5.7109375" style="3" customWidth="1"/>
    <col min="13826" max="13826" width="32.140625" style="3" customWidth="1"/>
    <col min="13827" max="13827" width="9.28515625" style="3" customWidth="1"/>
    <col min="13828" max="13830" width="17.140625" style="3" customWidth="1"/>
    <col min="13831" max="14080" width="9.140625" style="3"/>
    <col min="14081" max="14081" width="5.7109375" style="3" customWidth="1"/>
    <col min="14082" max="14082" width="32.140625" style="3" customWidth="1"/>
    <col min="14083" max="14083" width="9.28515625" style="3" customWidth="1"/>
    <col min="14084" max="14086" width="17.140625" style="3" customWidth="1"/>
    <col min="14087" max="14336" width="9.140625" style="3"/>
    <col min="14337" max="14337" width="5.7109375" style="3" customWidth="1"/>
    <col min="14338" max="14338" width="32.140625" style="3" customWidth="1"/>
    <col min="14339" max="14339" width="9.28515625" style="3" customWidth="1"/>
    <col min="14340" max="14342" width="17.140625" style="3" customWidth="1"/>
    <col min="14343" max="14592" width="9.140625" style="3"/>
    <col min="14593" max="14593" width="5.7109375" style="3" customWidth="1"/>
    <col min="14594" max="14594" width="32.140625" style="3" customWidth="1"/>
    <col min="14595" max="14595" width="9.28515625" style="3" customWidth="1"/>
    <col min="14596" max="14598" width="17.140625" style="3" customWidth="1"/>
    <col min="14599" max="14848" width="9.140625" style="3"/>
    <col min="14849" max="14849" width="5.7109375" style="3" customWidth="1"/>
    <col min="14850" max="14850" width="32.140625" style="3" customWidth="1"/>
    <col min="14851" max="14851" width="9.28515625" style="3" customWidth="1"/>
    <col min="14852" max="14854" width="17.140625" style="3" customWidth="1"/>
    <col min="14855" max="15104" width="9.140625" style="3"/>
    <col min="15105" max="15105" width="5.7109375" style="3" customWidth="1"/>
    <col min="15106" max="15106" width="32.140625" style="3" customWidth="1"/>
    <col min="15107" max="15107" width="9.28515625" style="3" customWidth="1"/>
    <col min="15108" max="15110" width="17.140625" style="3" customWidth="1"/>
    <col min="15111" max="15360" width="9.140625" style="3"/>
    <col min="15361" max="15361" width="5.7109375" style="3" customWidth="1"/>
    <col min="15362" max="15362" width="32.140625" style="3" customWidth="1"/>
    <col min="15363" max="15363" width="9.28515625" style="3" customWidth="1"/>
    <col min="15364" max="15366" width="17.140625" style="3" customWidth="1"/>
    <col min="15367" max="15616" width="9.140625" style="3"/>
    <col min="15617" max="15617" width="5.7109375" style="3" customWidth="1"/>
    <col min="15618" max="15618" width="32.140625" style="3" customWidth="1"/>
    <col min="15619" max="15619" width="9.28515625" style="3" customWidth="1"/>
    <col min="15620" max="15622" width="17.140625" style="3" customWidth="1"/>
    <col min="15623" max="15872" width="9.140625" style="3"/>
    <col min="15873" max="15873" width="5.7109375" style="3" customWidth="1"/>
    <col min="15874" max="15874" width="32.140625" style="3" customWidth="1"/>
    <col min="15875" max="15875" width="9.28515625" style="3" customWidth="1"/>
    <col min="15876" max="15878" width="17.140625" style="3" customWidth="1"/>
    <col min="15879" max="16128" width="9.140625" style="3"/>
    <col min="16129" max="16129" width="5.7109375" style="3" customWidth="1"/>
    <col min="16130" max="16130" width="32.140625" style="3" customWidth="1"/>
    <col min="16131" max="16131" width="9.28515625" style="3" customWidth="1"/>
    <col min="16132" max="16134" width="17.140625" style="3" customWidth="1"/>
    <col min="16135" max="16384" width="9.140625" style="3"/>
  </cols>
  <sheetData>
    <row r="1" spans="1:7" ht="56.25" customHeight="1" x14ac:dyDescent="0.25">
      <c r="A1" s="1"/>
      <c r="B1" s="1"/>
      <c r="C1" s="107"/>
      <c r="D1" s="75"/>
    </row>
    <row r="2" spans="1:7" ht="43.5" customHeight="1" x14ac:dyDescent="0.25">
      <c r="A2" s="97"/>
    </row>
    <row r="3" spans="1:7" ht="11.25" customHeight="1" x14ac:dyDescent="0.25">
      <c r="A3" s="1"/>
      <c r="B3" s="1"/>
      <c r="C3" s="1"/>
      <c r="D3" s="1"/>
      <c r="E3" s="1"/>
      <c r="F3" s="1"/>
      <c r="G3" s="1"/>
    </row>
    <row r="4" spans="1:7" ht="36.75" customHeight="1" x14ac:dyDescent="0.25">
      <c r="A4" s="76"/>
    </row>
    <row r="5" spans="1:7" ht="22.5" customHeight="1" x14ac:dyDescent="0.25">
      <c r="A5" s="56"/>
    </row>
    <row r="6" spans="1:7" ht="15.75" customHeight="1" x14ac:dyDescent="0.25">
      <c r="A6" s="72"/>
      <c r="B6" s="57"/>
      <c r="C6" s="57"/>
    </row>
    <row r="7" spans="1:7" ht="15.75" customHeight="1" x14ac:dyDescent="0.25">
      <c r="A7" s="1"/>
      <c r="B7" s="1"/>
      <c r="C7" s="1"/>
    </row>
    <row r="8" spans="1:7" ht="15.75" customHeight="1" x14ac:dyDescent="0.25">
      <c r="A8" s="72"/>
      <c r="B8" s="57"/>
      <c r="C8" s="57"/>
    </row>
    <row r="9" spans="1:7" ht="15.75" customHeight="1" x14ac:dyDescent="0.25">
      <c r="A9" s="1"/>
      <c r="B9" s="1"/>
      <c r="C9" s="1"/>
    </row>
    <row r="10" spans="1:7" ht="15.75" customHeight="1" x14ac:dyDescent="0.25">
      <c r="A10" s="72"/>
      <c r="B10" s="57"/>
      <c r="C10" s="57"/>
    </row>
    <row r="11" spans="1:7" ht="15.75" customHeight="1" x14ac:dyDescent="0.25">
      <c r="A11" s="1"/>
      <c r="B11" s="1"/>
      <c r="C11" s="1"/>
    </row>
    <row r="12" spans="1:7" ht="15.75" customHeight="1" x14ac:dyDescent="0.25">
      <c r="A12" s="72"/>
      <c r="B12" s="57"/>
      <c r="C12" s="57"/>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08"/>
    </row>
    <row r="16" spans="1:7" ht="15.75" customHeight="1" x14ac:dyDescent="0.25">
      <c r="A16" s="57"/>
    </row>
    <row r="17" spans="1:6" ht="15.75" customHeight="1" x14ac:dyDescent="0.25">
      <c r="A17" s="9"/>
      <c r="B17" s="78"/>
      <c r="C17" s="9"/>
      <c r="D17" s="9"/>
      <c r="E17" s="9"/>
      <c r="F17" s="78"/>
    </row>
    <row r="18" spans="1:6" ht="55.5" customHeight="1" x14ac:dyDescent="0.25">
      <c r="A18" s="11" t="s">
        <v>343</v>
      </c>
      <c r="B18" s="12" t="s">
        <v>0</v>
      </c>
      <c r="C18" s="12" t="s">
        <v>373</v>
      </c>
      <c r="D18" s="12" t="s">
        <v>545</v>
      </c>
      <c r="E18" s="12" t="s">
        <v>546</v>
      </c>
      <c r="F18" s="79" t="s">
        <v>547</v>
      </c>
    </row>
    <row r="19" spans="1:6" ht="25.5" x14ac:dyDescent="0.25">
      <c r="A19" s="109" t="s">
        <v>140</v>
      </c>
      <c r="B19" s="110" t="s">
        <v>548</v>
      </c>
      <c r="C19" s="111" t="s">
        <v>549</v>
      </c>
      <c r="D19" s="112">
        <v>0</v>
      </c>
      <c r="E19" s="112">
        <v>0</v>
      </c>
      <c r="F19" s="113">
        <v>0</v>
      </c>
    </row>
    <row r="20" spans="1:6" ht="25.5" x14ac:dyDescent="0.25">
      <c r="A20" s="114" t="s">
        <v>550</v>
      </c>
      <c r="B20" s="115" t="s">
        <v>551</v>
      </c>
      <c r="C20" s="116" t="s">
        <v>552</v>
      </c>
      <c r="D20" s="117">
        <v>3873440195</v>
      </c>
      <c r="E20" s="117">
        <v>13785017018</v>
      </c>
      <c r="F20" s="118">
        <v>33.51</v>
      </c>
    </row>
    <row r="21" spans="1:6" ht="25.5" x14ac:dyDescent="0.25">
      <c r="A21" s="114"/>
      <c r="B21" s="115" t="s">
        <v>553</v>
      </c>
      <c r="C21" s="116" t="s">
        <v>554</v>
      </c>
      <c r="D21" s="117">
        <v>0</v>
      </c>
      <c r="E21" s="117">
        <v>0</v>
      </c>
      <c r="F21" s="118">
        <v>0</v>
      </c>
    </row>
    <row r="22" spans="1:6" ht="25.5" x14ac:dyDescent="0.25">
      <c r="A22" s="114"/>
      <c r="B22" s="115" t="s">
        <v>555</v>
      </c>
      <c r="C22" s="116" t="s">
        <v>556</v>
      </c>
      <c r="D22" s="117">
        <v>3873440195</v>
      </c>
      <c r="E22" s="117">
        <v>13785017018</v>
      </c>
      <c r="F22" s="118">
        <v>33.51</v>
      </c>
    </row>
    <row r="23" spans="1:6" ht="38.25" x14ac:dyDescent="0.25">
      <c r="A23" s="119"/>
      <c r="B23" s="120" t="s">
        <v>557</v>
      </c>
      <c r="C23" s="121" t="s">
        <v>558</v>
      </c>
      <c r="D23" s="122">
        <v>0</v>
      </c>
      <c r="E23" s="122">
        <v>15200000</v>
      </c>
      <c r="F23" s="123">
        <v>0</v>
      </c>
    </row>
    <row r="24" spans="1:6" ht="38.25" x14ac:dyDescent="0.25">
      <c r="A24" s="119"/>
      <c r="B24" s="120" t="s">
        <v>559</v>
      </c>
      <c r="C24" s="121" t="s">
        <v>560</v>
      </c>
      <c r="D24" s="122">
        <v>0</v>
      </c>
      <c r="E24" s="122">
        <v>0</v>
      </c>
      <c r="F24" s="123">
        <v>0</v>
      </c>
    </row>
    <row r="25" spans="1:6" ht="38.25" x14ac:dyDescent="0.25">
      <c r="A25" s="119"/>
      <c r="B25" s="120" t="s">
        <v>561</v>
      </c>
      <c r="C25" s="121" t="s">
        <v>562</v>
      </c>
      <c r="D25" s="122">
        <v>3873440195</v>
      </c>
      <c r="E25" s="122">
        <v>13769817018</v>
      </c>
      <c r="F25" s="123">
        <v>33.799999999999997</v>
      </c>
    </row>
    <row r="26" spans="1:6" ht="38.25" x14ac:dyDescent="0.25">
      <c r="A26" s="119"/>
      <c r="B26" s="120" t="s">
        <v>563</v>
      </c>
      <c r="C26" s="121" t="s">
        <v>564</v>
      </c>
      <c r="D26" s="122">
        <v>0</v>
      </c>
      <c r="E26" s="122">
        <v>0</v>
      </c>
      <c r="F26" s="123">
        <v>0</v>
      </c>
    </row>
    <row r="27" spans="1:6" ht="25.5" x14ac:dyDescent="0.25">
      <c r="A27" s="114"/>
      <c r="B27" s="115" t="s">
        <v>565</v>
      </c>
      <c r="C27" s="116" t="s">
        <v>566</v>
      </c>
      <c r="D27" s="117">
        <v>0</v>
      </c>
      <c r="E27" s="117">
        <v>0</v>
      </c>
      <c r="F27" s="118">
        <v>0</v>
      </c>
    </row>
    <row r="28" spans="1:6" ht="25.5" x14ac:dyDescent="0.25">
      <c r="A28" s="114" t="s">
        <v>567</v>
      </c>
      <c r="B28" s="115" t="s">
        <v>568</v>
      </c>
      <c r="C28" s="116" t="s">
        <v>569</v>
      </c>
      <c r="D28" s="117">
        <v>63860057598</v>
      </c>
      <c r="E28" s="117">
        <v>51752152469</v>
      </c>
      <c r="F28" s="118">
        <v>0.39</v>
      </c>
    </row>
    <row r="29" spans="1:6" ht="25.5" x14ac:dyDescent="0.25">
      <c r="A29" s="119"/>
      <c r="B29" s="120" t="s">
        <v>570</v>
      </c>
      <c r="C29" s="121" t="s">
        <v>571</v>
      </c>
      <c r="D29" s="122">
        <v>0</v>
      </c>
      <c r="E29" s="122">
        <v>0</v>
      </c>
      <c r="F29" s="123">
        <v>0</v>
      </c>
    </row>
    <row r="30" spans="1:6" ht="25.5" x14ac:dyDescent="0.25">
      <c r="A30" s="119"/>
      <c r="B30" s="120" t="s">
        <v>572</v>
      </c>
      <c r="C30" s="121" t="s">
        <v>573</v>
      </c>
      <c r="D30" s="122">
        <v>0</v>
      </c>
      <c r="E30" s="122">
        <v>0</v>
      </c>
      <c r="F30" s="123">
        <v>0</v>
      </c>
    </row>
    <row r="31" spans="1:6" ht="25.5" x14ac:dyDescent="0.25">
      <c r="A31" s="119"/>
      <c r="B31" s="120" t="s">
        <v>574</v>
      </c>
      <c r="C31" s="121" t="s">
        <v>575</v>
      </c>
      <c r="D31" s="122">
        <v>63860057598</v>
      </c>
      <c r="E31" s="122">
        <v>51752152469</v>
      </c>
      <c r="F31" s="123">
        <v>0.44</v>
      </c>
    </row>
    <row r="32" spans="1:6" ht="25.5" x14ac:dyDescent="0.25">
      <c r="A32" s="119"/>
      <c r="B32" s="120" t="s">
        <v>576</v>
      </c>
      <c r="C32" s="121" t="s">
        <v>577</v>
      </c>
      <c r="D32" s="122">
        <v>0</v>
      </c>
      <c r="E32" s="122">
        <v>0</v>
      </c>
      <c r="F32" s="123">
        <v>0</v>
      </c>
    </row>
    <row r="33" spans="1:6" ht="51" x14ac:dyDescent="0.25">
      <c r="A33" s="119"/>
      <c r="B33" s="120" t="s">
        <v>578</v>
      </c>
      <c r="C33" s="121" t="s">
        <v>579</v>
      </c>
      <c r="D33" s="122">
        <v>0</v>
      </c>
      <c r="E33" s="122">
        <v>0</v>
      </c>
      <c r="F33" s="123">
        <v>0</v>
      </c>
    </row>
    <row r="34" spans="1:6" ht="25.5" x14ac:dyDescent="0.25">
      <c r="A34" s="119"/>
      <c r="B34" s="120" t="s">
        <v>580</v>
      </c>
      <c r="C34" s="121" t="s">
        <v>581</v>
      </c>
      <c r="D34" s="122">
        <v>0</v>
      </c>
      <c r="E34" s="122">
        <v>0</v>
      </c>
      <c r="F34" s="123">
        <v>0</v>
      </c>
    </row>
    <row r="35" spans="1:6" ht="25.5" x14ac:dyDescent="0.25">
      <c r="A35" s="119"/>
      <c r="B35" s="120" t="s">
        <v>582</v>
      </c>
      <c r="C35" s="121" t="s">
        <v>583</v>
      </c>
      <c r="D35" s="122">
        <v>0</v>
      </c>
      <c r="E35" s="122">
        <v>0</v>
      </c>
      <c r="F35" s="123">
        <v>0</v>
      </c>
    </row>
    <row r="36" spans="1:6" ht="25.5" x14ac:dyDescent="0.25">
      <c r="A36" s="119"/>
      <c r="B36" s="120" t="s">
        <v>584</v>
      </c>
      <c r="C36" s="121" t="s">
        <v>585</v>
      </c>
      <c r="D36" s="122">
        <v>0</v>
      </c>
      <c r="E36" s="122">
        <v>0</v>
      </c>
      <c r="F36" s="123">
        <v>0</v>
      </c>
    </row>
    <row r="37" spans="1:6" ht="25.5" x14ac:dyDescent="0.25">
      <c r="A37" s="114" t="s">
        <v>586</v>
      </c>
      <c r="B37" s="115" t="s">
        <v>587</v>
      </c>
      <c r="C37" s="116" t="s">
        <v>588</v>
      </c>
      <c r="D37" s="117">
        <v>1965478479</v>
      </c>
      <c r="E37" s="117">
        <v>727890087</v>
      </c>
      <c r="F37" s="118">
        <v>0.45</v>
      </c>
    </row>
    <row r="38" spans="1:6" ht="25.5" x14ac:dyDescent="0.25">
      <c r="A38" s="119"/>
      <c r="B38" s="120" t="s">
        <v>589</v>
      </c>
      <c r="C38" s="121" t="s">
        <v>590</v>
      </c>
      <c r="D38" s="122">
        <v>0</v>
      </c>
      <c r="E38" s="122">
        <v>0</v>
      </c>
      <c r="F38" s="123">
        <v>0</v>
      </c>
    </row>
    <row r="39" spans="1:6" ht="25.5" x14ac:dyDescent="0.25">
      <c r="A39" s="119"/>
      <c r="B39" s="120" t="s">
        <v>591</v>
      </c>
      <c r="C39" s="121" t="s">
        <v>592</v>
      </c>
      <c r="D39" s="122">
        <v>1965478479</v>
      </c>
      <c r="E39" s="122">
        <v>727890087</v>
      </c>
      <c r="F39" s="123">
        <v>0.45</v>
      </c>
    </row>
    <row r="40" spans="1:6" ht="25.5" x14ac:dyDescent="0.25">
      <c r="A40" s="114" t="s">
        <v>593</v>
      </c>
      <c r="B40" s="115" t="s">
        <v>594</v>
      </c>
      <c r="C40" s="116" t="s">
        <v>595</v>
      </c>
      <c r="D40" s="117">
        <v>0</v>
      </c>
      <c r="E40" s="117">
        <v>0</v>
      </c>
      <c r="F40" s="118">
        <v>0</v>
      </c>
    </row>
    <row r="41" spans="1:6" ht="25.5" x14ac:dyDescent="0.25">
      <c r="A41" s="119"/>
      <c r="B41" s="120" t="s">
        <v>596</v>
      </c>
      <c r="C41" s="121" t="s">
        <v>597</v>
      </c>
      <c r="D41" s="122">
        <v>0</v>
      </c>
      <c r="E41" s="122">
        <v>0</v>
      </c>
      <c r="F41" s="123">
        <v>0</v>
      </c>
    </row>
    <row r="42" spans="1:6" ht="38.25" x14ac:dyDescent="0.25">
      <c r="A42" s="119"/>
      <c r="B42" s="120" t="s">
        <v>598</v>
      </c>
      <c r="C42" s="121" t="s">
        <v>599</v>
      </c>
      <c r="D42" s="122">
        <v>0</v>
      </c>
      <c r="E42" s="122">
        <v>0</v>
      </c>
      <c r="F42" s="123">
        <v>0</v>
      </c>
    </row>
    <row r="43" spans="1:6" ht="25.5" x14ac:dyDescent="0.25">
      <c r="A43" s="114" t="s">
        <v>600</v>
      </c>
      <c r="B43" s="115" t="s">
        <v>601</v>
      </c>
      <c r="C43" s="116" t="s">
        <v>602</v>
      </c>
      <c r="D43" s="117">
        <v>0</v>
      </c>
      <c r="E43" s="117">
        <v>0</v>
      </c>
      <c r="F43" s="118">
        <v>0</v>
      </c>
    </row>
    <row r="44" spans="1:6" ht="25.5" x14ac:dyDescent="0.25">
      <c r="A44" s="114" t="s">
        <v>603</v>
      </c>
      <c r="B44" s="115" t="s">
        <v>604</v>
      </c>
      <c r="C44" s="116" t="s">
        <v>605</v>
      </c>
      <c r="D44" s="117">
        <v>0</v>
      </c>
      <c r="E44" s="117">
        <v>0</v>
      </c>
      <c r="F44" s="118">
        <v>0</v>
      </c>
    </row>
    <row r="45" spans="1:6" ht="51" x14ac:dyDescent="0.25">
      <c r="A45" s="119"/>
      <c r="B45" s="120" t="s">
        <v>606</v>
      </c>
      <c r="C45" s="121" t="s">
        <v>607</v>
      </c>
      <c r="D45" s="122">
        <v>0</v>
      </c>
      <c r="E45" s="122">
        <v>0</v>
      </c>
      <c r="F45" s="123">
        <v>0</v>
      </c>
    </row>
    <row r="46" spans="1:6" ht="25.5" x14ac:dyDescent="0.25">
      <c r="A46" s="119"/>
      <c r="B46" s="120" t="s">
        <v>608</v>
      </c>
      <c r="C46" s="121" t="s">
        <v>609</v>
      </c>
      <c r="D46" s="122">
        <v>0</v>
      </c>
      <c r="E46" s="122">
        <v>0</v>
      </c>
      <c r="F46" s="123">
        <v>0</v>
      </c>
    </row>
    <row r="47" spans="1:6" ht="25.5" x14ac:dyDescent="0.25">
      <c r="A47" s="119"/>
      <c r="B47" s="120" t="s">
        <v>610</v>
      </c>
      <c r="C47" s="121" t="s">
        <v>611</v>
      </c>
      <c r="D47" s="122">
        <v>0</v>
      </c>
      <c r="E47" s="122">
        <v>0</v>
      </c>
      <c r="F47" s="123">
        <v>0</v>
      </c>
    </row>
    <row r="48" spans="1:6" ht="25.5" x14ac:dyDescent="0.25">
      <c r="A48" s="114" t="s">
        <v>612</v>
      </c>
      <c r="B48" s="115" t="s">
        <v>613</v>
      </c>
      <c r="C48" s="116" t="s">
        <v>614</v>
      </c>
      <c r="D48" s="117">
        <v>0</v>
      </c>
      <c r="E48" s="117">
        <v>0</v>
      </c>
      <c r="F48" s="118">
        <v>0</v>
      </c>
    </row>
    <row r="49" spans="1:6" ht="25.5" x14ac:dyDescent="0.25">
      <c r="A49" s="109" t="s">
        <v>615</v>
      </c>
      <c r="B49" s="110" t="s">
        <v>616</v>
      </c>
      <c r="C49" s="111" t="s">
        <v>617</v>
      </c>
      <c r="D49" s="112">
        <v>69698976272</v>
      </c>
      <c r="E49" s="112">
        <v>66265059574</v>
      </c>
      <c r="F49" s="113">
        <v>0.41</v>
      </c>
    </row>
    <row r="50" spans="1:6" ht="25.5" x14ac:dyDescent="0.25">
      <c r="A50" s="109" t="s">
        <v>232</v>
      </c>
      <c r="B50" s="110" t="s">
        <v>618</v>
      </c>
      <c r="C50" s="111" t="s">
        <v>619</v>
      </c>
      <c r="D50" s="112">
        <v>0</v>
      </c>
      <c r="E50" s="112">
        <v>0</v>
      </c>
      <c r="F50" s="113">
        <v>0</v>
      </c>
    </row>
    <row r="51" spans="1:6" ht="25.5" x14ac:dyDescent="0.25">
      <c r="A51" s="114" t="s">
        <v>351</v>
      </c>
      <c r="B51" s="115" t="s">
        <v>620</v>
      </c>
      <c r="C51" s="116" t="s">
        <v>621</v>
      </c>
      <c r="D51" s="117">
        <v>0</v>
      </c>
      <c r="E51" s="117">
        <v>0</v>
      </c>
      <c r="F51" s="118">
        <v>0</v>
      </c>
    </row>
    <row r="52" spans="1:6" ht="25.5" x14ac:dyDescent="0.25">
      <c r="A52" s="114" t="s">
        <v>354</v>
      </c>
      <c r="B52" s="115" t="s">
        <v>622</v>
      </c>
      <c r="C52" s="116" t="s">
        <v>623</v>
      </c>
      <c r="D52" s="117">
        <v>226116835</v>
      </c>
      <c r="E52" s="117">
        <v>370223181</v>
      </c>
      <c r="F52" s="118">
        <v>0.49</v>
      </c>
    </row>
    <row r="53" spans="1:6" ht="25.5" x14ac:dyDescent="0.25">
      <c r="A53" s="114"/>
      <c r="B53" s="115" t="s">
        <v>624</v>
      </c>
      <c r="C53" s="116" t="s">
        <v>625</v>
      </c>
      <c r="D53" s="117">
        <v>187</v>
      </c>
      <c r="E53" s="117">
        <v>15200187</v>
      </c>
      <c r="F53" s="118">
        <v>0</v>
      </c>
    </row>
    <row r="54" spans="1:6" ht="38.25" x14ac:dyDescent="0.25">
      <c r="A54" s="119"/>
      <c r="B54" s="120" t="s">
        <v>626</v>
      </c>
      <c r="C54" s="121" t="s">
        <v>627</v>
      </c>
      <c r="D54" s="122">
        <v>187</v>
      </c>
      <c r="E54" s="122">
        <v>15200187</v>
      </c>
      <c r="F54" s="123">
        <v>0</v>
      </c>
    </row>
    <row r="55" spans="1:6" ht="51" x14ac:dyDescent="0.25">
      <c r="A55" s="119"/>
      <c r="B55" s="120" t="s">
        <v>628</v>
      </c>
      <c r="C55" s="121" t="s">
        <v>629</v>
      </c>
      <c r="D55" s="122">
        <v>0</v>
      </c>
      <c r="E55" s="122">
        <v>0</v>
      </c>
      <c r="F55" s="123">
        <v>0</v>
      </c>
    </row>
    <row r="56" spans="1:6" ht="51" x14ac:dyDescent="0.25">
      <c r="A56" s="119"/>
      <c r="B56" s="120" t="s">
        <v>630</v>
      </c>
      <c r="C56" s="121" t="s">
        <v>631</v>
      </c>
      <c r="D56" s="122">
        <v>0</v>
      </c>
      <c r="E56" s="122">
        <v>0</v>
      </c>
      <c r="F56" s="123">
        <v>0</v>
      </c>
    </row>
    <row r="57" spans="1:6" ht="38.25" x14ac:dyDescent="0.25">
      <c r="A57" s="119"/>
      <c r="B57" s="120" t="s">
        <v>632</v>
      </c>
      <c r="C57" s="121" t="s">
        <v>633</v>
      </c>
      <c r="D57" s="122">
        <v>0</v>
      </c>
      <c r="E57" s="122">
        <v>0</v>
      </c>
      <c r="F57" s="123">
        <v>0</v>
      </c>
    </row>
    <row r="58" spans="1:6" ht="51" x14ac:dyDescent="0.25">
      <c r="A58" s="114"/>
      <c r="B58" s="115" t="s">
        <v>634</v>
      </c>
      <c r="C58" s="116" t="s">
        <v>635</v>
      </c>
      <c r="D58" s="117">
        <v>971269</v>
      </c>
      <c r="E58" s="117">
        <v>924924</v>
      </c>
      <c r="F58" s="118">
        <v>0.19</v>
      </c>
    </row>
    <row r="59" spans="1:6" ht="76.5" x14ac:dyDescent="0.25">
      <c r="A59" s="114"/>
      <c r="B59" s="115" t="s">
        <v>636</v>
      </c>
      <c r="C59" s="116" t="s">
        <v>637</v>
      </c>
      <c r="D59" s="117">
        <v>5661673</v>
      </c>
      <c r="E59" s="117">
        <v>100303905</v>
      </c>
      <c r="F59" s="118">
        <v>0.17</v>
      </c>
    </row>
    <row r="60" spans="1:6" ht="25.5" x14ac:dyDescent="0.25">
      <c r="A60" s="114"/>
      <c r="B60" s="115" t="s">
        <v>638</v>
      </c>
      <c r="C60" s="116" t="s">
        <v>639</v>
      </c>
      <c r="D60" s="117">
        <v>0</v>
      </c>
      <c r="E60" s="117">
        <v>0</v>
      </c>
      <c r="F60" s="118">
        <v>0</v>
      </c>
    </row>
    <row r="61" spans="1:6" ht="38.25" x14ac:dyDescent="0.25">
      <c r="A61" s="114"/>
      <c r="B61" s="115" t="s">
        <v>640</v>
      </c>
      <c r="C61" s="116" t="s">
        <v>641</v>
      </c>
      <c r="D61" s="117">
        <v>24300000</v>
      </c>
      <c r="E61" s="117">
        <v>24300000</v>
      </c>
      <c r="F61" s="118">
        <v>1</v>
      </c>
    </row>
    <row r="62" spans="1:6" ht="38.25" x14ac:dyDescent="0.25">
      <c r="A62" s="114"/>
      <c r="B62" s="115" t="s">
        <v>642</v>
      </c>
      <c r="C62" s="116" t="s">
        <v>643</v>
      </c>
      <c r="D62" s="117">
        <v>78399073</v>
      </c>
      <c r="E62" s="117">
        <v>80039389</v>
      </c>
      <c r="F62" s="118">
        <v>0.28000000000000003</v>
      </c>
    </row>
    <row r="63" spans="1:6" ht="25.5" x14ac:dyDescent="0.25">
      <c r="A63" s="114"/>
      <c r="B63" s="115" t="s">
        <v>644</v>
      </c>
      <c r="C63" s="116" t="s">
        <v>645</v>
      </c>
      <c r="D63" s="117">
        <v>16500000</v>
      </c>
      <c r="E63" s="117">
        <v>16500000</v>
      </c>
      <c r="F63" s="118">
        <v>1</v>
      </c>
    </row>
    <row r="64" spans="1:6" ht="25.5" x14ac:dyDescent="0.25">
      <c r="A64" s="114"/>
      <c r="B64" s="115" t="s">
        <v>646</v>
      </c>
      <c r="C64" s="116" t="s">
        <v>647</v>
      </c>
      <c r="D64" s="117">
        <v>7700000</v>
      </c>
      <c r="E64" s="117">
        <v>7700000</v>
      </c>
      <c r="F64" s="118">
        <v>1</v>
      </c>
    </row>
    <row r="65" spans="1:6" ht="25.5" x14ac:dyDescent="0.25">
      <c r="A65" s="114"/>
      <c r="B65" s="115" t="s">
        <v>648</v>
      </c>
      <c r="C65" s="116" t="s">
        <v>649</v>
      </c>
      <c r="D65" s="117">
        <v>0</v>
      </c>
      <c r="E65" s="117">
        <v>0</v>
      </c>
      <c r="F65" s="118">
        <v>0</v>
      </c>
    </row>
    <row r="66" spans="1:6" ht="25.5" x14ac:dyDescent="0.25">
      <c r="A66" s="119"/>
      <c r="B66" s="120" t="s">
        <v>650</v>
      </c>
      <c r="C66" s="121" t="s">
        <v>651</v>
      </c>
      <c r="D66" s="122">
        <v>0</v>
      </c>
      <c r="E66" s="122">
        <v>0</v>
      </c>
      <c r="F66" s="123">
        <v>0</v>
      </c>
    </row>
    <row r="67" spans="1:6" ht="38.25" x14ac:dyDescent="0.25">
      <c r="A67" s="119"/>
      <c r="B67" s="120" t="s">
        <v>652</v>
      </c>
      <c r="C67" s="121" t="s">
        <v>653</v>
      </c>
      <c r="D67" s="122">
        <v>0</v>
      </c>
      <c r="E67" s="122">
        <v>0</v>
      </c>
      <c r="F67" s="123">
        <v>0</v>
      </c>
    </row>
    <row r="68" spans="1:6" ht="25.5" x14ac:dyDescent="0.25">
      <c r="A68" s="114"/>
      <c r="B68" s="115" t="s">
        <v>654</v>
      </c>
      <c r="C68" s="116" t="s">
        <v>655</v>
      </c>
      <c r="D68" s="117">
        <v>15000000</v>
      </c>
      <c r="E68" s="117">
        <v>15000000</v>
      </c>
      <c r="F68" s="118">
        <v>1</v>
      </c>
    </row>
    <row r="69" spans="1:6" ht="25.5" x14ac:dyDescent="0.25">
      <c r="A69" s="119"/>
      <c r="B69" s="120" t="s">
        <v>656</v>
      </c>
      <c r="C69" s="121" t="s">
        <v>657</v>
      </c>
      <c r="D69" s="122">
        <v>15000000</v>
      </c>
      <c r="E69" s="122">
        <v>15000000</v>
      </c>
      <c r="F69" s="123">
        <v>1</v>
      </c>
    </row>
    <row r="70" spans="1:6" ht="38.25" x14ac:dyDescent="0.25">
      <c r="A70" s="119"/>
      <c r="B70" s="120" t="s">
        <v>51</v>
      </c>
      <c r="C70" s="121" t="s">
        <v>658</v>
      </c>
      <c r="D70" s="122">
        <v>0</v>
      </c>
      <c r="E70" s="122">
        <v>0</v>
      </c>
      <c r="F70" s="123">
        <v>0</v>
      </c>
    </row>
    <row r="71" spans="1:6" ht="25.5" x14ac:dyDescent="0.25">
      <c r="A71" s="119"/>
      <c r="B71" s="120" t="s">
        <v>659</v>
      </c>
      <c r="C71" s="121" t="s">
        <v>660</v>
      </c>
      <c r="D71" s="122">
        <v>0</v>
      </c>
      <c r="E71" s="122">
        <v>0</v>
      </c>
      <c r="F71" s="123">
        <v>0</v>
      </c>
    </row>
    <row r="72" spans="1:6" ht="25.5" x14ac:dyDescent="0.25">
      <c r="A72" s="114"/>
      <c r="B72" s="115" t="s">
        <v>661</v>
      </c>
      <c r="C72" s="116" t="s">
        <v>662</v>
      </c>
      <c r="D72" s="117">
        <v>59425747</v>
      </c>
      <c r="E72" s="117">
        <v>94589031</v>
      </c>
      <c r="F72" s="118">
        <v>1</v>
      </c>
    </row>
    <row r="73" spans="1:6" ht="25.5" x14ac:dyDescent="0.25">
      <c r="A73" s="114"/>
      <c r="B73" s="115" t="s">
        <v>663</v>
      </c>
      <c r="C73" s="116" t="s">
        <v>664</v>
      </c>
      <c r="D73" s="117">
        <v>0</v>
      </c>
      <c r="E73" s="117">
        <v>0</v>
      </c>
      <c r="F73" s="118">
        <v>0</v>
      </c>
    </row>
    <row r="74" spans="1:6" ht="25.5" x14ac:dyDescent="0.25">
      <c r="A74" s="114"/>
      <c r="B74" s="115" t="s">
        <v>665</v>
      </c>
      <c r="C74" s="116" t="s">
        <v>666</v>
      </c>
      <c r="D74" s="117">
        <v>0</v>
      </c>
      <c r="E74" s="117">
        <v>0</v>
      </c>
      <c r="F74" s="118">
        <v>0</v>
      </c>
    </row>
    <row r="75" spans="1:6" ht="38.25" x14ac:dyDescent="0.25">
      <c r="A75" s="114"/>
      <c r="B75" s="115" t="s">
        <v>667</v>
      </c>
      <c r="C75" s="116" t="s">
        <v>668</v>
      </c>
      <c r="D75" s="117">
        <v>13200000</v>
      </c>
      <c r="E75" s="117">
        <v>13200000</v>
      </c>
      <c r="F75" s="118">
        <v>1</v>
      </c>
    </row>
    <row r="76" spans="1:6" ht="63.75" x14ac:dyDescent="0.25">
      <c r="A76" s="114"/>
      <c r="B76" s="115" t="s">
        <v>669</v>
      </c>
      <c r="C76" s="116" t="s">
        <v>670</v>
      </c>
      <c r="D76" s="117">
        <v>0</v>
      </c>
      <c r="E76" s="117">
        <v>0</v>
      </c>
      <c r="F76" s="118">
        <v>0</v>
      </c>
    </row>
    <row r="77" spans="1:6" ht="51" x14ac:dyDescent="0.25">
      <c r="A77" s="114"/>
      <c r="B77" s="115" t="s">
        <v>671</v>
      </c>
      <c r="C77" s="116" t="s">
        <v>672</v>
      </c>
      <c r="D77" s="117">
        <v>0</v>
      </c>
      <c r="E77" s="117">
        <v>0</v>
      </c>
      <c r="F77" s="118">
        <v>0</v>
      </c>
    </row>
    <row r="78" spans="1:6" ht="25.5" x14ac:dyDescent="0.25">
      <c r="A78" s="114"/>
      <c r="B78" s="115" t="s">
        <v>673</v>
      </c>
      <c r="C78" s="116" t="s">
        <v>674</v>
      </c>
      <c r="D78" s="117">
        <v>4958886</v>
      </c>
      <c r="E78" s="117">
        <v>2465745</v>
      </c>
      <c r="F78" s="118">
        <v>1</v>
      </c>
    </row>
    <row r="79" spans="1:6" ht="25.5" x14ac:dyDescent="0.25">
      <c r="A79" s="119"/>
      <c r="B79" s="120" t="s">
        <v>675</v>
      </c>
      <c r="C79" s="121" t="s">
        <v>676</v>
      </c>
      <c r="D79" s="122">
        <v>0</v>
      </c>
      <c r="E79" s="122">
        <v>0</v>
      </c>
      <c r="F79" s="123">
        <v>0</v>
      </c>
    </row>
    <row r="80" spans="1:6" ht="51" x14ac:dyDescent="0.25">
      <c r="A80" s="119"/>
      <c r="B80" s="120" t="s">
        <v>677</v>
      </c>
      <c r="C80" s="121" t="s">
        <v>678</v>
      </c>
      <c r="D80" s="122">
        <v>0</v>
      </c>
      <c r="E80" s="122">
        <v>0</v>
      </c>
      <c r="F80" s="123">
        <v>0</v>
      </c>
    </row>
    <row r="81" spans="1:7" ht="51" x14ac:dyDescent="0.25">
      <c r="A81" s="119"/>
      <c r="B81" s="120" t="s">
        <v>679</v>
      </c>
      <c r="C81" s="121" t="s">
        <v>680</v>
      </c>
      <c r="D81" s="122">
        <v>4958886</v>
      </c>
      <c r="E81" s="122">
        <v>2465745</v>
      </c>
      <c r="F81" s="123">
        <v>1</v>
      </c>
    </row>
    <row r="82" spans="1:7" ht="51" x14ac:dyDescent="0.25">
      <c r="A82" s="119"/>
      <c r="B82" s="120" t="s">
        <v>681</v>
      </c>
      <c r="C82" s="121" t="s">
        <v>682</v>
      </c>
      <c r="D82" s="122">
        <v>0</v>
      </c>
      <c r="E82" s="122">
        <v>0</v>
      </c>
      <c r="F82" s="123">
        <v>0</v>
      </c>
    </row>
    <row r="83" spans="1:7" ht="25.5" x14ac:dyDescent="0.25">
      <c r="A83" s="119"/>
      <c r="B83" s="120" t="s">
        <v>301</v>
      </c>
      <c r="C83" s="121" t="s">
        <v>683</v>
      </c>
      <c r="D83" s="122">
        <v>0</v>
      </c>
      <c r="E83" s="122">
        <v>0</v>
      </c>
      <c r="F83" s="123">
        <v>0</v>
      </c>
    </row>
    <row r="84" spans="1:7" ht="25.5" x14ac:dyDescent="0.25">
      <c r="A84" s="114"/>
      <c r="B84" s="115" t="s">
        <v>684</v>
      </c>
      <c r="C84" s="116" t="s">
        <v>685</v>
      </c>
      <c r="D84" s="117">
        <v>0</v>
      </c>
      <c r="E84" s="117">
        <v>0</v>
      </c>
      <c r="F84" s="118">
        <v>0</v>
      </c>
    </row>
    <row r="85" spans="1:7" ht="25.5" x14ac:dyDescent="0.25">
      <c r="A85" s="119"/>
      <c r="B85" s="120" t="s">
        <v>686</v>
      </c>
      <c r="C85" s="121" t="s">
        <v>687</v>
      </c>
      <c r="D85" s="122">
        <v>0</v>
      </c>
      <c r="E85" s="122">
        <v>0</v>
      </c>
      <c r="F85" s="123">
        <v>0</v>
      </c>
    </row>
    <row r="86" spans="1:7" ht="25.5" x14ac:dyDescent="0.25">
      <c r="A86" s="119"/>
      <c r="B86" s="120" t="s">
        <v>688</v>
      </c>
      <c r="C86" s="121" t="s">
        <v>689</v>
      </c>
      <c r="D86" s="122">
        <v>0</v>
      </c>
      <c r="E86" s="122">
        <v>0</v>
      </c>
      <c r="F86" s="123">
        <v>0</v>
      </c>
    </row>
    <row r="87" spans="1:7" ht="25.5" x14ac:dyDescent="0.25">
      <c r="A87" s="109" t="s">
        <v>690</v>
      </c>
      <c r="B87" s="110" t="s">
        <v>691</v>
      </c>
      <c r="C87" s="111" t="s">
        <v>692</v>
      </c>
      <c r="D87" s="112">
        <v>226116835</v>
      </c>
      <c r="E87" s="112">
        <v>370223181</v>
      </c>
      <c r="F87" s="113">
        <v>0.49</v>
      </c>
    </row>
    <row r="88" spans="1:7" ht="25.5" x14ac:dyDescent="0.25">
      <c r="A88" s="109"/>
      <c r="B88" s="110" t="s">
        <v>693</v>
      </c>
      <c r="C88" s="111" t="s">
        <v>694</v>
      </c>
      <c r="D88" s="112">
        <v>69472859437</v>
      </c>
      <c r="E88" s="112">
        <v>65894836393</v>
      </c>
      <c r="F88" s="113">
        <v>0.41</v>
      </c>
    </row>
    <row r="89" spans="1:7" ht="25.5" x14ac:dyDescent="0.25">
      <c r="A89" s="109"/>
      <c r="B89" s="110" t="s">
        <v>695</v>
      </c>
      <c r="C89" s="111" t="s">
        <v>696</v>
      </c>
      <c r="D89" s="124">
        <v>5780937.5800000001</v>
      </c>
      <c r="E89" s="124">
        <v>5683331.8799999999</v>
      </c>
      <c r="F89" s="113">
        <v>0.38</v>
      </c>
    </row>
    <row r="90" spans="1:7" ht="51" x14ac:dyDescent="0.25">
      <c r="A90" s="125"/>
      <c r="B90" s="126" t="s">
        <v>697</v>
      </c>
      <c r="C90" s="127" t="s">
        <v>698</v>
      </c>
      <c r="D90" s="128">
        <v>12017.57</v>
      </c>
      <c r="E90" s="128">
        <v>11594.4</v>
      </c>
      <c r="F90" s="129">
        <v>1.07</v>
      </c>
    </row>
    <row r="91" spans="1:7" ht="15.75" customHeight="1" x14ac:dyDescent="0.25">
      <c r="A91" s="130"/>
    </row>
    <row r="92" spans="1:7" ht="6" customHeight="1" x14ac:dyDescent="0.15">
      <c r="A92" s="1"/>
      <c r="B92" s="1"/>
      <c r="C92" s="1"/>
      <c r="D92" s="106"/>
      <c r="E92" s="1"/>
      <c r="F92" s="1"/>
      <c r="G92" s="1"/>
    </row>
    <row r="93" spans="1:7" ht="15.75" customHeight="1" x14ac:dyDescent="0.25">
      <c r="A93" s="71"/>
      <c r="B93" s="71"/>
    </row>
    <row r="94" spans="1:7" ht="15.75" customHeight="1" x14ac:dyDescent="0.25">
      <c r="A94" s="56"/>
      <c r="B94" s="99"/>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72"/>
      <c r="B101" s="131"/>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F882E-83CE-45F1-8D53-844613FA82BB}">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32.140625" style="3" customWidth="1"/>
    <col min="3" max="3" width="9.28515625" style="3" customWidth="1"/>
    <col min="4" max="4" width="18" style="3" customWidth="1"/>
    <col min="5" max="5" width="20.42578125" style="3" customWidth="1"/>
    <col min="6" max="6" width="17.140625" style="3" customWidth="1"/>
    <col min="7" max="256" width="9.140625" style="3"/>
    <col min="257" max="257" width="5.7109375" style="3" customWidth="1"/>
    <col min="258" max="258" width="32.140625" style="3" customWidth="1"/>
    <col min="259" max="259" width="9.28515625" style="3" customWidth="1"/>
    <col min="260" max="260" width="18" style="3" customWidth="1"/>
    <col min="261" max="261" width="20.42578125" style="3" customWidth="1"/>
    <col min="262" max="262" width="17.140625" style="3" customWidth="1"/>
    <col min="263" max="512" width="9.140625" style="3"/>
    <col min="513" max="513" width="5.7109375" style="3" customWidth="1"/>
    <col min="514" max="514" width="32.140625" style="3" customWidth="1"/>
    <col min="515" max="515" width="9.28515625" style="3" customWidth="1"/>
    <col min="516" max="516" width="18" style="3" customWidth="1"/>
    <col min="517" max="517" width="20.42578125" style="3" customWidth="1"/>
    <col min="518" max="518" width="17.140625" style="3" customWidth="1"/>
    <col min="519" max="768" width="9.140625" style="3"/>
    <col min="769" max="769" width="5.7109375" style="3" customWidth="1"/>
    <col min="770" max="770" width="32.140625" style="3" customWidth="1"/>
    <col min="771" max="771" width="9.28515625" style="3" customWidth="1"/>
    <col min="772" max="772" width="18" style="3" customWidth="1"/>
    <col min="773" max="773" width="20.42578125" style="3" customWidth="1"/>
    <col min="774" max="774" width="17.140625" style="3" customWidth="1"/>
    <col min="775" max="1024" width="9.140625" style="3"/>
    <col min="1025" max="1025" width="5.7109375" style="3" customWidth="1"/>
    <col min="1026" max="1026" width="32.140625" style="3" customWidth="1"/>
    <col min="1027" max="1027" width="9.28515625" style="3" customWidth="1"/>
    <col min="1028" max="1028" width="18" style="3" customWidth="1"/>
    <col min="1029" max="1029" width="20.42578125" style="3" customWidth="1"/>
    <col min="1030" max="1030" width="17.140625" style="3" customWidth="1"/>
    <col min="1031" max="1280" width="9.140625" style="3"/>
    <col min="1281" max="1281" width="5.7109375" style="3" customWidth="1"/>
    <col min="1282" max="1282" width="32.140625" style="3" customWidth="1"/>
    <col min="1283" max="1283" width="9.28515625" style="3" customWidth="1"/>
    <col min="1284" max="1284" width="18" style="3" customWidth="1"/>
    <col min="1285" max="1285" width="20.42578125" style="3" customWidth="1"/>
    <col min="1286" max="1286" width="17.140625" style="3" customWidth="1"/>
    <col min="1287" max="1536" width="9.140625" style="3"/>
    <col min="1537" max="1537" width="5.7109375" style="3" customWidth="1"/>
    <col min="1538" max="1538" width="32.140625" style="3" customWidth="1"/>
    <col min="1539" max="1539" width="9.28515625" style="3" customWidth="1"/>
    <col min="1540" max="1540" width="18" style="3" customWidth="1"/>
    <col min="1541" max="1541" width="20.42578125" style="3" customWidth="1"/>
    <col min="1542" max="1542" width="17.140625" style="3" customWidth="1"/>
    <col min="1543" max="1792" width="9.140625" style="3"/>
    <col min="1793" max="1793" width="5.7109375" style="3" customWidth="1"/>
    <col min="1794" max="1794" width="32.140625" style="3" customWidth="1"/>
    <col min="1795" max="1795" width="9.28515625" style="3" customWidth="1"/>
    <col min="1796" max="1796" width="18" style="3" customWidth="1"/>
    <col min="1797" max="1797" width="20.42578125" style="3" customWidth="1"/>
    <col min="1798" max="1798" width="17.140625" style="3" customWidth="1"/>
    <col min="1799" max="2048" width="9.140625" style="3"/>
    <col min="2049" max="2049" width="5.7109375" style="3" customWidth="1"/>
    <col min="2050" max="2050" width="32.140625" style="3" customWidth="1"/>
    <col min="2051" max="2051" width="9.28515625" style="3" customWidth="1"/>
    <col min="2052" max="2052" width="18" style="3" customWidth="1"/>
    <col min="2053" max="2053" width="20.42578125" style="3" customWidth="1"/>
    <col min="2054" max="2054" width="17.140625" style="3" customWidth="1"/>
    <col min="2055" max="2304" width="9.140625" style="3"/>
    <col min="2305" max="2305" width="5.7109375" style="3" customWidth="1"/>
    <col min="2306" max="2306" width="32.140625" style="3" customWidth="1"/>
    <col min="2307" max="2307" width="9.28515625" style="3" customWidth="1"/>
    <col min="2308" max="2308" width="18" style="3" customWidth="1"/>
    <col min="2309" max="2309" width="20.42578125" style="3" customWidth="1"/>
    <col min="2310" max="2310" width="17.140625" style="3" customWidth="1"/>
    <col min="2311" max="2560" width="9.140625" style="3"/>
    <col min="2561" max="2561" width="5.7109375" style="3" customWidth="1"/>
    <col min="2562" max="2562" width="32.140625" style="3" customWidth="1"/>
    <col min="2563" max="2563" width="9.28515625" style="3" customWidth="1"/>
    <col min="2564" max="2564" width="18" style="3" customWidth="1"/>
    <col min="2565" max="2565" width="20.42578125" style="3" customWidth="1"/>
    <col min="2566" max="2566" width="17.140625" style="3" customWidth="1"/>
    <col min="2567" max="2816" width="9.140625" style="3"/>
    <col min="2817" max="2817" width="5.7109375" style="3" customWidth="1"/>
    <col min="2818" max="2818" width="32.140625" style="3" customWidth="1"/>
    <col min="2819" max="2819" width="9.28515625" style="3" customWidth="1"/>
    <col min="2820" max="2820" width="18" style="3" customWidth="1"/>
    <col min="2821" max="2821" width="20.42578125" style="3" customWidth="1"/>
    <col min="2822" max="2822" width="17.140625" style="3" customWidth="1"/>
    <col min="2823" max="3072" width="9.140625" style="3"/>
    <col min="3073" max="3073" width="5.7109375" style="3" customWidth="1"/>
    <col min="3074" max="3074" width="32.140625" style="3" customWidth="1"/>
    <col min="3075" max="3075" width="9.28515625" style="3" customWidth="1"/>
    <col min="3076" max="3076" width="18" style="3" customWidth="1"/>
    <col min="3077" max="3077" width="20.42578125" style="3" customWidth="1"/>
    <col min="3078" max="3078" width="17.140625" style="3" customWidth="1"/>
    <col min="3079" max="3328" width="9.140625" style="3"/>
    <col min="3329" max="3329" width="5.7109375" style="3" customWidth="1"/>
    <col min="3330" max="3330" width="32.140625" style="3" customWidth="1"/>
    <col min="3331" max="3331" width="9.28515625" style="3" customWidth="1"/>
    <col min="3332" max="3332" width="18" style="3" customWidth="1"/>
    <col min="3333" max="3333" width="20.42578125" style="3" customWidth="1"/>
    <col min="3334" max="3334" width="17.140625" style="3" customWidth="1"/>
    <col min="3335" max="3584" width="9.140625" style="3"/>
    <col min="3585" max="3585" width="5.7109375" style="3" customWidth="1"/>
    <col min="3586" max="3586" width="32.140625" style="3" customWidth="1"/>
    <col min="3587" max="3587" width="9.28515625" style="3" customWidth="1"/>
    <col min="3588" max="3588" width="18" style="3" customWidth="1"/>
    <col min="3589" max="3589" width="20.42578125" style="3" customWidth="1"/>
    <col min="3590" max="3590" width="17.140625" style="3" customWidth="1"/>
    <col min="3591" max="3840" width="9.140625" style="3"/>
    <col min="3841" max="3841" width="5.7109375" style="3" customWidth="1"/>
    <col min="3842" max="3842" width="32.140625" style="3" customWidth="1"/>
    <col min="3843" max="3843" width="9.28515625" style="3" customWidth="1"/>
    <col min="3844" max="3844" width="18" style="3" customWidth="1"/>
    <col min="3845" max="3845" width="20.42578125" style="3" customWidth="1"/>
    <col min="3846" max="3846" width="17.140625" style="3" customWidth="1"/>
    <col min="3847" max="4096" width="9.140625" style="3"/>
    <col min="4097" max="4097" width="5.7109375" style="3" customWidth="1"/>
    <col min="4098" max="4098" width="32.140625" style="3" customWidth="1"/>
    <col min="4099" max="4099" width="9.28515625" style="3" customWidth="1"/>
    <col min="4100" max="4100" width="18" style="3" customWidth="1"/>
    <col min="4101" max="4101" width="20.42578125" style="3" customWidth="1"/>
    <col min="4102" max="4102" width="17.140625" style="3" customWidth="1"/>
    <col min="4103" max="4352" width="9.140625" style="3"/>
    <col min="4353" max="4353" width="5.7109375" style="3" customWidth="1"/>
    <col min="4354" max="4354" width="32.140625" style="3" customWidth="1"/>
    <col min="4355" max="4355" width="9.28515625" style="3" customWidth="1"/>
    <col min="4356" max="4356" width="18" style="3" customWidth="1"/>
    <col min="4357" max="4357" width="20.42578125" style="3" customWidth="1"/>
    <col min="4358" max="4358" width="17.140625" style="3" customWidth="1"/>
    <col min="4359" max="4608" width="9.140625" style="3"/>
    <col min="4609" max="4609" width="5.7109375" style="3" customWidth="1"/>
    <col min="4610" max="4610" width="32.140625" style="3" customWidth="1"/>
    <col min="4611" max="4611" width="9.28515625" style="3" customWidth="1"/>
    <col min="4612" max="4612" width="18" style="3" customWidth="1"/>
    <col min="4613" max="4613" width="20.42578125" style="3" customWidth="1"/>
    <col min="4614" max="4614" width="17.140625" style="3" customWidth="1"/>
    <col min="4615" max="4864" width="9.140625" style="3"/>
    <col min="4865" max="4865" width="5.7109375" style="3" customWidth="1"/>
    <col min="4866" max="4866" width="32.140625" style="3" customWidth="1"/>
    <col min="4867" max="4867" width="9.28515625" style="3" customWidth="1"/>
    <col min="4868" max="4868" width="18" style="3" customWidth="1"/>
    <col min="4869" max="4869" width="20.42578125" style="3" customWidth="1"/>
    <col min="4870" max="4870" width="17.140625" style="3" customWidth="1"/>
    <col min="4871" max="5120" width="9.140625" style="3"/>
    <col min="5121" max="5121" width="5.7109375" style="3" customWidth="1"/>
    <col min="5122" max="5122" width="32.140625" style="3" customWidth="1"/>
    <col min="5123" max="5123" width="9.28515625" style="3" customWidth="1"/>
    <col min="5124" max="5124" width="18" style="3" customWidth="1"/>
    <col min="5125" max="5125" width="20.42578125" style="3" customWidth="1"/>
    <col min="5126" max="5126" width="17.140625" style="3" customWidth="1"/>
    <col min="5127" max="5376" width="9.140625" style="3"/>
    <col min="5377" max="5377" width="5.7109375" style="3" customWidth="1"/>
    <col min="5378" max="5378" width="32.140625" style="3" customWidth="1"/>
    <col min="5379" max="5379" width="9.28515625" style="3" customWidth="1"/>
    <col min="5380" max="5380" width="18" style="3" customWidth="1"/>
    <col min="5381" max="5381" width="20.42578125" style="3" customWidth="1"/>
    <col min="5382" max="5382" width="17.140625" style="3" customWidth="1"/>
    <col min="5383" max="5632" width="9.140625" style="3"/>
    <col min="5633" max="5633" width="5.7109375" style="3" customWidth="1"/>
    <col min="5634" max="5634" width="32.140625" style="3" customWidth="1"/>
    <col min="5635" max="5635" width="9.28515625" style="3" customWidth="1"/>
    <col min="5636" max="5636" width="18" style="3" customWidth="1"/>
    <col min="5637" max="5637" width="20.42578125" style="3" customWidth="1"/>
    <col min="5638" max="5638" width="17.140625" style="3" customWidth="1"/>
    <col min="5639" max="5888" width="9.140625" style="3"/>
    <col min="5889" max="5889" width="5.7109375" style="3" customWidth="1"/>
    <col min="5890" max="5890" width="32.140625" style="3" customWidth="1"/>
    <col min="5891" max="5891" width="9.28515625" style="3" customWidth="1"/>
    <col min="5892" max="5892" width="18" style="3" customWidth="1"/>
    <col min="5893" max="5893" width="20.42578125" style="3" customWidth="1"/>
    <col min="5894" max="5894" width="17.140625" style="3" customWidth="1"/>
    <col min="5895" max="6144" width="9.140625" style="3"/>
    <col min="6145" max="6145" width="5.7109375" style="3" customWidth="1"/>
    <col min="6146" max="6146" width="32.140625" style="3" customWidth="1"/>
    <col min="6147" max="6147" width="9.28515625" style="3" customWidth="1"/>
    <col min="6148" max="6148" width="18" style="3" customWidth="1"/>
    <col min="6149" max="6149" width="20.42578125" style="3" customWidth="1"/>
    <col min="6150" max="6150" width="17.140625" style="3" customWidth="1"/>
    <col min="6151" max="6400" width="9.140625" style="3"/>
    <col min="6401" max="6401" width="5.7109375" style="3" customWidth="1"/>
    <col min="6402" max="6402" width="32.140625" style="3" customWidth="1"/>
    <col min="6403" max="6403" width="9.28515625" style="3" customWidth="1"/>
    <col min="6404" max="6404" width="18" style="3" customWidth="1"/>
    <col min="6405" max="6405" width="20.42578125" style="3" customWidth="1"/>
    <col min="6406" max="6406" width="17.140625" style="3" customWidth="1"/>
    <col min="6407" max="6656" width="9.140625" style="3"/>
    <col min="6657" max="6657" width="5.7109375" style="3" customWidth="1"/>
    <col min="6658" max="6658" width="32.140625" style="3" customWidth="1"/>
    <col min="6659" max="6659" width="9.28515625" style="3" customWidth="1"/>
    <col min="6660" max="6660" width="18" style="3" customWidth="1"/>
    <col min="6661" max="6661" width="20.42578125" style="3" customWidth="1"/>
    <col min="6662" max="6662" width="17.140625" style="3" customWidth="1"/>
    <col min="6663" max="6912" width="9.140625" style="3"/>
    <col min="6913" max="6913" width="5.7109375" style="3" customWidth="1"/>
    <col min="6914" max="6914" width="32.140625" style="3" customWidth="1"/>
    <col min="6915" max="6915" width="9.28515625" style="3" customWidth="1"/>
    <col min="6916" max="6916" width="18" style="3" customWidth="1"/>
    <col min="6917" max="6917" width="20.42578125" style="3" customWidth="1"/>
    <col min="6918" max="6918" width="17.140625" style="3" customWidth="1"/>
    <col min="6919" max="7168" width="9.140625" style="3"/>
    <col min="7169" max="7169" width="5.7109375" style="3" customWidth="1"/>
    <col min="7170" max="7170" width="32.140625" style="3" customWidth="1"/>
    <col min="7171" max="7171" width="9.28515625" style="3" customWidth="1"/>
    <col min="7172" max="7172" width="18" style="3" customWidth="1"/>
    <col min="7173" max="7173" width="20.42578125" style="3" customWidth="1"/>
    <col min="7174" max="7174" width="17.140625" style="3" customWidth="1"/>
    <col min="7175" max="7424" width="9.140625" style="3"/>
    <col min="7425" max="7425" width="5.7109375" style="3" customWidth="1"/>
    <col min="7426" max="7426" width="32.140625" style="3" customWidth="1"/>
    <col min="7427" max="7427" width="9.28515625" style="3" customWidth="1"/>
    <col min="7428" max="7428" width="18" style="3" customWidth="1"/>
    <col min="7429" max="7429" width="20.42578125" style="3" customWidth="1"/>
    <col min="7430" max="7430" width="17.140625" style="3" customWidth="1"/>
    <col min="7431" max="7680" width="9.140625" style="3"/>
    <col min="7681" max="7681" width="5.7109375" style="3" customWidth="1"/>
    <col min="7682" max="7682" width="32.140625" style="3" customWidth="1"/>
    <col min="7683" max="7683" width="9.28515625" style="3" customWidth="1"/>
    <col min="7684" max="7684" width="18" style="3" customWidth="1"/>
    <col min="7685" max="7685" width="20.42578125" style="3" customWidth="1"/>
    <col min="7686" max="7686" width="17.140625" style="3" customWidth="1"/>
    <col min="7687" max="7936" width="9.140625" style="3"/>
    <col min="7937" max="7937" width="5.7109375" style="3" customWidth="1"/>
    <col min="7938" max="7938" width="32.140625" style="3" customWidth="1"/>
    <col min="7939" max="7939" width="9.28515625" style="3" customWidth="1"/>
    <col min="7940" max="7940" width="18" style="3" customWidth="1"/>
    <col min="7941" max="7941" width="20.42578125" style="3" customWidth="1"/>
    <col min="7942" max="7942" width="17.140625" style="3" customWidth="1"/>
    <col min="7943" max="8192" width="9.140625" style="3"/>
    <col min="8193" max="8193" width="5.7109375" style="3" customWidth="1"/>
    <col min="8194" max="8194" width="32.140625" style="3" customWidth="1"/>
    <col min="8195" max="8195" width="9.28515625" style="3" customWidth="1"/>
    <col min="8196" max="8196" width="18" style="3" customWidth="1"/>
    <col min="8197" max="8197" width="20.42578125" style="3" customWidth="1"/>
    <col min="8198" max="8198" width="17.140625" style="3" customWidth="1"/>
    <col min="8199" max="8448" width="9.140625" style="3"/>
    <col min="8449" max="8449" width="5.7109375" style="3" customWidth="1"/>
    <col min="8450" max="8450" width="32.140625" style="3" customWidth="1"/>
    <col min="8451" max="8451" width="9.28515625" style="3" customWidth="1"/>
    <col min="8452" max="8452" width="18" style="3" customWidth="1"/>
    <col min="8453" max="8453" width="20.42578125" style="3" customWidth="1"/>
    <col min="8454" max="8454" width="17.140625" style="3" customWidth="1"/>
    <col min="8455" max="8704" width="9.140625" style="3"/>
    <col min="8705" max="8705" width="5.7109375" style="3" customWidth="1"/>
    <col min="8706" max="8706" width="32.140625" style="3" customWidth="1"/>
    <col min="8707" max="8707" width="9.28515625" style="3" customWidth="1"/>
    <col min="8708" max="8708" width="18" style="3" customWidth="1"/>
    <col min="8709" max="8709" width="20.42578125" style="3" customWidth="1"/>
    <col min="8710" max="8710" width="17.140625" style="3" customWidth="1"/>
    <col min="8711" max="8960" width="9.140625" style="3"/>
    <col min="8961" max="8961" width="5.7109375" style="3" customWidth="1"/>
    <col min="8962" max="8962" width="32.140625" style="3" customWidth="1"/>
    <col min="8963" max="8963" width="9.28515625" style="3" customWidth="1"/>
    <col min="8964" max="8964" width="18" style="3" customWidth="1"/>
    <col min="8965" max="8965" width="20.42578125" style="3" customWidth="1"/>
    <col min="8966" max="8966" width="17.140625" style="3" customWidth="1"/>
    <col min="8967" max="9216" width="9.140625" style="3"/>
    <col min="9217" max="9217" width="5.7109375" style="3" customWidth="1"/>
    <col min="9218" max="9218" width="32.140625" style="3" customWidth="1"/>
    <col min="9219" max="9219" width="9.28515625" style="3" customWidth="1"/>
    <col min="9220" max="9220" width="18" style="3" customWidth="1"/>
    <col min="9221" max="9221" width="20.42578125" style="3" customWidth="1"/>
    <col min="9222" max="9222" width="17.140625" style="3" customWidth="1"/>
    <col min="9223" max="9472" width="9.140625" style="3"/>
    <col min="9473" max="9473" width="5.7109375" style="3" customWidth="1"/>
    <col min="9474" max="9474" width="32.140625" style="3" customWidth="1"/>
    <col min="9475" max="9475" width="9.28515625" style="3" customWidth="1"/>
    <col min="9476" max="9476" width="18" style="3" customWidth="1"/>
    <col min="9477" max="9477" width="20.42578125" style="3" customWidth="1"/>
    <col min="9478" max="9478" width="17.140625" style="3" customWidth="1"/>
    <col min="9479" max="9728" width="9.140625" style="3"/>
    <col min="9729" max="9729" width="5.7109375" style="3" customWidth="1"/>
    <col min="9730" max="9730" width="32.140625" style="3" customWidth="1"/>
    <col min="9731" max="9731" width="9.28515625" style="3" customWidth="1"/>
    <col min="9732" max="9732" width="18" style="3" customWidth="1"/>
    <col min="9733" max="9733" width="20.42578125" style="3" customWidth="1"/>
    <col min="9734" max="9734" width="17.140625" style="3" customWidth="1"/>
    <col min="9735" max="9984" width="9.140625" style="3"/>
    <col min="9985" max="9985" width="5.7109375" style="3" customWidth="1"/>
    <col min="9986" max="9986" width="32.140625" style="3" customWidth="1"/>
    <col min="9987" max="9987" width="9.28515625" style="3" customWidth="1"/>
    <col min="9988" max="9988" width="18" style="3" customWidth="1"/>
    <col min="9989" max="9989" width="20.42578125" style="3" customWidth="1"/>
    <col min="9990" max="9990" width="17.140625" style="3" customWidth="1"/>
    <col min="9991" max="10240" width="9.140625" style="3"/>
    <col min="10241" max="10241" width="5.7109375" style="3" customWidth="1"/>
    <col min="10242" max="10242" width="32.140625" style="3" customWidth="1"/>
    <col min="10243" max="10243" width="9.28515625" style="3" customWidth="1"/>
    <col min="10244" max="10244" width="18" style="3" customWidth="1"/>
    <col min="10245" max="10245" width="20.42578125" style="3" customWidth="1"/>
    <col min="10246" max="10246" width="17.140625" style="3" customWidth="1"/>
    <col min="10247" max="10496" width="9.140625" style="3"/>
    <col min="10497" max="10497" width="5.7109375" style="3" customWidth="1"/>
    <col min="10498" max="10498" width="32.140625" style="3" customWidth="1"/>
    <col min="10499" max="10499" width="9.28515625" style="3" customWidth="1"/>
    <col min="10500" max="10500" width="18" style="3" customWidth="1"/>
    <col min="10501" max="10501" width="20.42578125" style="3" customWidth="1"/>
    <col min="10502" max="10502" width="17.140625" style="3" customWidth="1"/>
    <col min="10503" max="10752" width="9.140625" style="3"/>
    <col min="10753" max="10753" width="5.7109375" style="3" customWidth="1"/>
    <col min="10754" max="10754" width="32.140625" style="3" customWidth="1"/>
    <col min="10755" max="10755" width="9.28515625" style="3" customWidth="1"/>
    <col min="10756" max="10756" width="18" style="3" customWidth="1"/>
    <col min="10757" max="10757" width="20.42578125" style="3" customWidth="1"/>
    <col min="10758" max="10758" width="17.140625" style="3" customWidth="1"/>
    <col min="10759" max="11008" width="9.140625" style="3"/>
    <col min="11009" max="11009" width="5.7109375" style="3" customWidth="1"/>
    <col min="11010" max="11010" width="32.140625" style="3" customWidth="1"/>
    <col min="11011" max="11011" width="9.28515625" style="3" customWidth="1"/>
    <col min="11012" max="11012" width="18" style="3" customWidth="1"/>
    <col min="11013" max="11013" width="20.42578125" style="3" customWidth="1"/>
    <col min="11014" max="11014" width="17.140625" style="3" customWidth="1"/>
    <col min="11015" max="11264" width="9.140625" style="3"/>
    <col min="11265" max="11265" width="5.7109375" style="3" customWidth="1"/>
    <col min="11266" max="11266" width="32.140625" style="3" customWidth="1"/>
    <col min="11267" max="11267" width="9.28515625" style="3" customWidth="1"/>
    <col min="11268" max="11268" width="18" style="3" customWidth="1"/>
    <col min="11269" max="11269" width="20.42578125" style="3" customWidth="1"/>
    <col min="11270" max="11270" width="17.140625" style="3" customWidth="1"/>
    <col min="11271" max="11520" width="9.140625" style="3"/>
    <col min="11521" max="11521" width="5.7109375" style="3" customWidth="1"/>
    <col min="11522" max="11522" width="32.140625" style="3" customWidth="1"/>
    <col min="11523" max="11523" width="9.28515625" style="3" customWidth="1"/>
    <col min="11524" max="11524" width="18" style="3" customWidth="1"/>
    <col min="11525" max="11525" width="20.42578125" style="3" customWidth="1"/>
    <col min="11526" max="11526" width="17.140625" style="3" customWidth="1"/>
    <col min="11527" max="11776" width="9.140625" style="3"/>
    <col min="11777" max="11777" width="5.7109375" style="3" customWidth="1"/>
    <col min="11778" max="11778" width="32.140625" style="3" customWidth="1"/>
    <col min="11779" max="11779" width="9.28515625" style="3" customWidth="1"/>
    <col min="11780" max="11780" width="18" style="3" customWidth="1"/>
    <col min="11781" max="11781" width="20.42578125" style="3" customWidth="1"/>
    <col min="11782" max="11782" width="17.140625" style="3" customWidth="1"/>
    <col min="11783" max="12032" width="9.140625" style="3"/>
    <col min="12033" max="12033" width="5.7109375" style="3" customWidth="1"/>
    <col min="12034" max="12034" width="32.140625" style="3" customWidth="1"/>
    <col min="12035" max="12035" width="9.28515625" style="3" customWidth="1"/>
    <col min="12036" max="12036" width="18" style="3" customWidth="1"/>
    <col min="12037" max="12037" width="20.42578125" style="3" customWidth="1"/>
    <col min="12038" max="12038" width="17.140625" style="3" customWidth="1"/>
    <col min="12039" max="12288" width="9.140625" style="3"/>
    <col min="12289" max="12289" width="5.7109375" style="3" customWidth="1"/>
    <col min="12290" max="12290" width="32.140625" style="3" customWidth="1"/>
    <col min="12291" max="12291" width="9.28515625" style="3" customWidth="1"/>
    <col min="12292" max="12292" width="18" style="3" customWidth="1"/>
    <col min="12293" max="12293" width="20.42578125" style="3" customWidth="1"/>
    <col min="12294" max="12294" width="17.140625" style="3" customWidth="1"/>
    <col min="12295" max="12544" width="9.140625" style="3"/>
    <col min="12545" max="12545" width="5.7109375" style="3" customWidth="1"/>
    <col min="12546" max="12546" width="32.140625" style="3" customWidth="1"/>
    <col min="12547" max="12547" width="9.28515625" style="3" customWidth="1"/>
    <col min="12548" max="12548" width="18" style="3" customWidth="1"/>
    <col min="12549" max="12549" width="20.42578125" style="3" customWidth="1"/>
    <col min="12550" max="12550" width="17.140625" style="3" customWidth="1"/>
    <col min="12551" max="12800" width="9.140625" style="3"/>
    <col min="12801" max="12801" width="5.7109375" style="3" customWidth="1"/>
    <col min="12802" max="12802" width="32.140625" style="3" customWidth="1"/>
    <col min="12803" max="12803" width="9.28515625" style="3" customWidth="1"/>
    <col min="12804" max="12804" width="18" style="3" customWidth="1"/>
    <col min="12805" max="12805" width="20.42578125" style="3" customWidth="1"/>
    <col min="12806" max="12806" width="17.140625" style="3" customWidth="1"/>
    <col min="12807" max="13056" width="9.140625" style="3"/>
    <col min="13057" max="13057" width="5.7109375" style="3" customWidth="1"/>
    <col min="13058" max="13058" width="32.140625" style="3" customWidth="1"/>
    <col min="13059" max="13059" width="9.28515625" style="3" customWidth="1"/>
    <col min="13060" max="13060" width="18" style="3" customWidth="1"/>
    <col min="13061" max="13061" width="20.42578125" style="3" customWidth="1"/>
    <col min="13062" max="13062" width="17.140625" style="3" customWidth="1"/>
    <col min="13063" max="13312" width="9.140625" style="3"/>
    <col min="13313" max="13313" width="5.7109375" style="3" customWidth="1"/>
    <col min="13314" max="13314" width="32.140625" style="3" customWidth="1"/>
    <col min="13315" max="13315" width="9.28515625" style="3" customWidth="1"/>
    <col min="13316" max="13316" width="18" style="3" customWidth="1"/>
    <col min="13317" max="13317" width="20.42578125" style="3" customWidth="1"/>
    <col min="13318" max="13318" width="17.140625" style="3" customWidth="1"/>
    <col min="13319" max="13568" width="9.140625" style="3"/>
    <col min="13569" max="13569" width="5.7109375" style="3" customWidth="1"/>
    <col min="13570" max="13570" width="32.140625" style="3" customWidth="1"/>
    <col min="13571" max="13571" width="9.28515625" style="3" customWidth="1"/>
    <col min="13572" max="13572" width="18" style="3" customWidth="1"/>
    <col min="13573" max="13573" width="20.42578125" style="3" customWidth="1"/>
    <col min="13574" max="13574" width="17.140625" style="3" customWidth="1"/>
    <col min="13575" max="13824" width="9.140625" style="3"/>
    <col min="13825" max="13825" width="5.7109375" style="3" customWidth="1"/>
    <col min="13826" max="13826" width="32.140625" style="3" customWidth="1"/>
    <col min="13827" max="13827" width="9.28515625" style="3" customWidth="1"/>
    <col min="13828" max="13828" width="18" style="3" customWidth="1"/>
    <col min="13829" max="13829" width="20.42578125" style="3" customWidth="1"/>
    <col min="13830" max="13830" width="17.140625" style="3" customWidth="1"/>
    <col min="13831" max="14080" width="9.140625" style="3"/>
    <col min="14081" max="14081" width="5.7109375" style="3" customWidth="1"/>
    <col min="14082" max="14082" width="32.140625" style="3" customWidth="1"/>
    <col min="14083" max="14083" width="9.28515625" style="3" customWidth="1"/>
    <col min="14084" max="14084" width="18" style="3" customWidth="1"/>
    <col min="14085" max="14085" width="20.42578125" style="3" customWidth="1"/>
    <col min="14086" max="14086" width="17.140625" style="3" customWidth="1"/>
    <col min="14087" max="14336" width="9.140625" style="3"/>
    <col min="14337" max="14337" width="5.7109375" style="3" customWidth="1"/>
    <col min="14338" max="14338" width="32.140625" style="3" customWidth="1"/>
    <col min="14339" max="14339" width="9.28515625" style="3" customWidth="1"/>
    <col min="14340" max="14340" width="18" style="3" customWidth="1"/>
    <col min="14341" max="14341" width="20.42578125" style="3" customWidth="1"/>
    <col min="14342" max="14342" width="17.140625" style="3" customWidth="1"/>
    <col min="14343" max="14592" width="9.140625" style="3"/>
    <col min="14593" max="14593" width="5.7109375" style="3" customWidth="1"/>
    <col min="14594" max="14594" width="32.140625" style="3" customWidth="1"/>
    <col min="14595" max="14595" width="9.28515625" style="3" customWidth="1"/>
    <col min="14596" max="14596" width="18" style="3" customWidth="1"/>
    <col min="14597" max="14597" width="20.42578125" style="3" customWidth="1"/>
    <col min="14598" max="14598" width="17.140625" style="3" customWidth="1"/>
    <col min="14599" max="14848" width="9.140625" style="3"/>
    <col min="14849" max="14849" width="5.7109375" style="3" customWidth="1"/>
    <col min="14850" max="14850" width="32.140625" style="3" customWidth="1"/>
    <col min="14851" max="14851" width="9.28515625" style="3" customWidth="1"/>
    <col min="14852" max="14852" width="18" style="3" customWidth="1"/>
    <col min="14853" max="14853" width="20.42578125" style="3" customWidth="1"/>
    <col min="14854" max="14854" width="17.140625" style="3" customWidth="1"/>
    <col min="14855" max="15104" width="9.140625" style="3"/>
    <col min="15105" max="15105" width="5.7109375" style="3" customWidth="1"/>
    <col min="15106" max="15106" width="32.140625" style="3" customWidth="1"/>
    <col min="15107" max="15107" width="9.28515625" style="3" customWidth="1"/>
    <col min="15108" max="15108" width="18" style="3" customWidth="1"/>
    <col min="15109" max="15109" width="20.42578125" style="3" customWidth="1"/>
    <col min="15110" max="15110" width="17.140625" style="3" customWidth="1"/>
    <col min="15111" max="15360" width="9.140625" style="3"/>
    <col min="15361" max="15361" width="5.7109375" style="3" customWidth="1"/>
    <col min="15362" max="15362" width="32.140625" style="3" customWidth="1"/>
    <col min="15363" max="15363" width="9.28515625" style="3" customWidth="1"/>
    <col min="15364" max="15364" width="18" style="3" customWidth="1"/>
    <col min="15365" max="15365" width="20.42578125" style="3" customWidth="1"/>
    <col min="15366" max="15366" width="17.140625" style="3" customWidth="1"/>
    <col min="15367" max="15616" width="9.140625" style="3"/>
    <col min="15617" max="15617" width="5.7109375" style="3" customWidth="1"/>
    <col min="15618" max="15618" width="32.140625" style="3" customWidth="1"/>
    <col min="15619" max="15619" width="9.28515625" style="3" customWidth="1"/>
    <col min="15620" max="15620" width="18" style="3" customWidth="1"/>
    <col min="15621" max="15621" width="20.42578125" style="3" customWidth="1"/>
    <col min="15622" max="15622" width="17.140625" style="3" customWidth="1"/>
    <col min="15623" max="15872" width="9.140625" style="3"/>
    <col min="15873" max="15873" width="5.7109375" style="3" customWidth="1"/>
    <col min="15874" max="15874" width="32.140625" style="3" customWidth="1"/>
    <col min="15875" max="15875" width="9.28515625" style="3" customWidth="1"/>
    <col min="15876" max="15876" width="18" style="3" customWidth="1"/>
    <col min="15877" max="15877" width="20.42578125" style="3" customWidth="1"/>
    <col min="15878" max="15878" width="17.140625" style="3" customWidth="1"/>
    <col min="15879" max="16128" width="9.140625" style="3"/>
    <col min="16129" max="16129" width="5.7109375" style="3" customWidth="1"/>
    <col min="16130" max="16130" width="32.140625" style="3" customWidth="1"/>
    <col min="16131" max="16131" width="9.28515625" style="3" customWidth="1"/>
    <col min="16132" max="16132" width="18" style="3" customWidth="1"/>
    <col min="16133" max="16133" width="20.42578125" style="3" customWidth="1"/>
    <col min="16134" max="16134" width="17.140625" style="3" customWidth="1"/>
    <col min="16135" max="16384" width="9.140625" style="3"/>
  </cols>
  <sheetData>
    <row r="1" spans="1:7" ht="56.25" customHeight="1" x14ac:dyDescent="0.25">
      <c r="A1" s="1"/>
      <c r="B1" s="1"/>
      <c r="C1" s="107"/>
      <c r="D1" s="75"/>
    </row>
    <row r="2" spans="1:7" ht="43.5" customHeight="1" x14ac:dyDescent="0.25">
      <c r="A2" s="97"/>
    </row>
    <row r="3" spans="1:7" ht="11.25" customHeight="1" x14ac:dyDescent="0.25">
      <c r="A3" s="1"/>
      <c r="B3" s="1"/>
      <c r="C3" s="1"/>
      <c r="D3" s="1"/>
      <c r="E3" s="1"/>
      <c r="F3" s="1"/>
      <c r="G3" s="1"/>
    </row>
    <row r="4" spans="1:7" ht="36.75" customHeight="1" x14ac:dyDescent="0.25">
      <c r="A4" s="76"/>
    </row>
    <row r="5" spans="1:7" ht="22.5" customHeight="1" x14ac:dyDescent="0.25">
      <c r="A5" s="99"/>
    </row>
    <row r="6" spans="1:7" ht="15.75" customHeight="1" x14ac:dyDescent="0.25">
      <c r="A6" s="71"/>
      <c r="B6" s="57"/>
      <c r="C6" s="57"/>
    </row>
    <row r="7" spans="1:7" ht="15.75" customHeight="1" x14ac:dyDescent="0.25">
      <c r="A7" s="1"/>
      <c r="B7" s="1"/>
      <c r="C7" s="1"/>
    </row>
    <row r="8" spans="1:7" ht="15.75" customHeight="1" x14ac:dyDescent="0.25">
      <c r="A8" s="72"/>
      <c r="B8" s="57"/>
      <c r="C8" s="57"/>
    </row>
    <row r="9" spans="1:7" ht="15.75" customHeight="1" x14ac:dyDescent="0.25">
      <c r="A9" s="1"/>
      <c r="B9" s="1"/>
      <c r="C9" s="1"/>
    </row>
    <row r="10" spans="1:7" ht="15.75" customHeight="1" x14ac:dyDescent="0.25">
      <c r="A10" s="72"/>
      <c r="B10" s="57"/>
      <c r="C10" s="57"/>
    </row>
    <row r="11" spans="1:7" ht="15.75" customHeight="1" x14ac:dyDescent="0.25">
      <c r="A11" s="1"/>
      <c r="B11" s="1"/>
      <c r="C11" s="1"/>
    </row>
    <row r="12" spans="1:7" ht="15.75" customHeight="1" x14ac:dyDescent="0.25">
      <c r="A12" s="72"/>
      <c r="B12" s="57"/>
      <c r="C12" s="57"/>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08"/>
    </row>
    <row r="16" spans="1:7" ht="15.75" customHeight="1" x14ac:dyDescent="0.25">
      <c r="A16" s="57"/>
    </row>
    <row r="17" spans="1:6" ht="15.75" customHeight="1" x14ac:dyDescent="0.25">
      <c r="A17" s="9"/>
      <c r="B17" s="78"/>
      <c r="C17" s="9"/>
      <c r="D17" s="9"/>
      <c r="E17" s="9"/>
      <c r="F17" s="78"/>
    </row>
    <row r="18" spans="1:6" ht="75" customHeight="1" x14ac:dyDescent="0.25">
      <c r="A18" s="11" t="s">
        <v>343</v>
      </c>
      <c r="B18" s="12" t="s">
        <v>0</v>
      </c>
      <c r="C18" s="12" t="s">
        <v>373</v>
      </c>
      <c r="D18" s="12" t="s">
        <v>5</v>
      </c>
      <c r="E18" s="12" t="s">
        <v>346</v>
      </c>
      <c r="F18" s="79" t="s">
        <v>699</v>
      </c>
    </row>
    <row r="19" spans="1:6" ht="25.5" x14ac:dyDescent="0.25">
      <c r="A19" s="62" t="s">
        <v>140</v>
      </c>
      <c r="B19" s="63" t="s">
        <v>700</v>
      </c>
      <c r="C19" s="42" t="s">
        <v>701</v>
      </c>
      <c r="D19" s="17">
        <v>1336475818</v>
      </c>
      <c r="E19" s="17">
        <v>1121832681</v>
      </c>
      <c r="F19" s="18">
        <v>2458308499</v>
      </c>
    </row>
    <row r="20" spans="1:6" ht="25.5" x14ac:dyDescent="0.25">
      <c r="A20" s="64" t="s">
        <v>390</v>
      </c>
      <c r="B20" s="65" t="s">
        <v>702</v>
      </c>
      <c r="C20" s="44" t="s">
        <v>703</v>
      </c>
      <c r="D20" s="21">
        <v>1334190861</v>
      </c>
      <c r="E20" s="21">
        <v>1082299300</v>
      </c>
      <c r="F20" s="22">
        <v>2416490161</v>
      </c>
    </row>
    <row r="21" spans="1:6" ht="25.5" x14ac:dyDescent="0.25">
      <c r="A21" s="132"/>
      <c r="B21" s="133" t="s">
        <v>704</v>
      </c>
      <c r="C21" s="46" t="s">
        <v>705</v>
      </c>
      <c r="D21" s="25">
        <v>0</v>
      </c>
      <c r="E21" s="25">
        <v>0</v>
      </c>
      <c r="F21" s="26">
        <v>0</v>
      </c>
    </row>
    <row r="22" spans="1:6" ht="25.5" x14ac:dyDescent="0.25">
      <c r="A22" s="132"/>
      <c r="B22" s="133" t="s">
        <v>706</v>
      </c>
      <c r="C22" s="46" t="s">
        <v>707</v>
      </c>
      <c r="D22" s="25">
        <v>1334190861</v>
      </c>
      <c r="E22" s="25">
        <v>1082299300</v>
      </c>
      <c r="F22" s="26">
        <v>2416490161</v>
      </c>
    </row>
    <row r="23" spans="1:6" ht="25.5" x14ac:dyDescent="0.25">
      <c r="A23" s="64" t="s">
        <v>395</v>
      </c>
      <c r="B23" s="65" t="s">
        <v>708</v>
      </c>
      <c r="C23" s="44" t="s">
        <v>709</v>
      </c>
      <c r="D23" s="21">
        <v>2284957</v>
      </c>
      <c r="E23" s="21">
        <v>39533381</v>
      </c>
      <c r="F23" s="22">
        <v>41818338</v>
      </c>
    </row>
    <row r="24" spans="1:6" ht="25.5" x14ac:dyDescent="0.25">
      <c r="A24" s="132"/>
      <c r="B24" s="133" t="s">
        <v>710</v>
      </c>
      <c r="C24" s="46" t="s">
        <v>711</v>
      </c>
      <c r="D24" s="25">
        <v>2284957</v>
      </c>
      <c r="E24" s="25">
        <v>39533381</v>
      </c>
      <c r="F24" s="26">
        <v>41818338</v>
      </c>
    </row>
    <row r="25" spans="1:6" ht="25.5" x14ac:dyDescent="0.25">
      <c r="A25" s="132"/>
      <c r="B25" s="133" t="s">
        <v>712</v>
      </c>
      <c r="C25" s="46" t="s">
        <v>713</v>
      </c>
      <c r="D25" s="25">
        <v>0</v>
      </c>
      <c r="E25" s="25">
        <v>0</v>
      </c>
      <c r="F25" s="26">
        <v>0</v>
      </c>
    </row>
    <row r="26" spans="1:6" ht="25.5" x14ac:dyDescent="0.25">
      <c r="A26" s="64" t="s">
        <v>444</v>
      </c>
      <c r="B26" s="65" t="s">
        <v>714</v>
      </c>
      <c r="C26" s="44" t="s">
        <v>715</v>
      </c>
      <c r="D26" s="21">
        <v>0</v>
      </c>
      <c r="E26" s="21">
        <v>0</v>
      </c>
      <c r="F26" s="22">
        <v>0</v>
      </c>
    </row>
    <row r="27" spans="1:6" ht="25.5" x14ac:dyDescent="0.25">
      <c r="A27" s="132"/>
      <c r="B27" s="133" t="s">
        <v>716</v>
      </c>
      <c r="C27" s="46" t="s">
        <v>717</v>
      </c>
      <c r="D27" s="25">
        <v>0</v>
      </c>
      <c r="E27" s="25">
        <v>0</v>
      </c>
      <c r="F27" s="26">
        <v>0</v>
      </c>
    </row>
    <row r="28" spans="1:6" ht="25.5" x14ac:dyDescent="0.25">
      <c r="A28" s="132"/>
      <c r="B28" s="133" t="s">
        <v>718</v>
      </c>
      <c r="C28" s="46" t="s">
        <v>719</v>
      </c>
      <c r="D28" s="25">
        <v>0</v>
      </c>
      <c r="E28" s="25">
        <v>0</v>
      </c>
      <c r="F28" s="26">
        <v>0</v>
      </c>
    </row>
    <row r="29" spans="1:6" ht="89.25" x14ac:dyDescent="0.25">
      <c r="A29" s="132"/>
      <c r="B29" s="133" t="s">
        <v>720</v>
      </c>
      <c r="C29" s="46" t="s">
        <v>721</v>
      </c>
      <c r="D29" s="25">
        <v>0</v>
      </c>
      <c r="E29" s="25">
        <v>0</v>
      </c>
      <c r="F29" s="26">
        <v>0</v>
      </c>
    </row>
    <row r="30" spans="1:6" ht="25.5" x14ac:dyDescent="0.25">
      <c r="A30" s="62" t="s">
        <v>232</v>
      </c>
      <c r="B30" s="63" t="s">
        <v>722</v>
      </c>
      <c r="C30" s="42" t="s">
        <v>723</v>
      </c>
      <c r="D30" s="17">
        <v>458913854</v>
      </c>
      <c r="E30" s="17">
        <v>436828496</v>
      </c>
      <c r="F30" s="18">
        <v>895742350</v>
      </c>
    </row>
    <row r="31" spans="1:6" ht="38.25" x14ac:dyDescent="0.25">
      <c r="A31" s="64" t="s">
        <v>390</v>
      </c>
      <c r="B31" s="65" t="s">
        <v>724</v>
      </c>
      <c r="C31" s="44" t="s">
        <v>725</v>
      </c>
      <c r="D31" s="21">
        <v>234997942</v>
      </c>
      <c r="E31" s="21">
        <v>212175540</v>
      </c>
      <c r="F31" s="22">
        <v>447173482</v>
      </c>
    </row>
    <row r="32" spans="1:6" ht="51" x14ac:dyDescent="0.25">
      <c r="A32" s="64" t="s">
        <v>395</v>
      </c>
      <c r="B32" s="65" t="s">
        <v>726</v>
      </c>
      <c r="C32" s="44" t="s">
        <v>727</v>
      </c>
      <c r="D32" s="21">
        <v>70424971</v>
      </c>
      <c r="E32" s="21">
        <v>70513322</v>
      </c>
      <c r="F32" s="22">
        <v>140938293</v>
      </c>
    </row>
    <row r="33" spans="1:6" ht="25.5" x14ac:dyDescent="0.25">
      <c r="A33" s="132"/>
      <c r="B33" s="133" t="s">
        <v>281</v>
      </c>
      <c r="C33" s="46" t="s">
        <v>728</v>
      </c>
      <c r="D33" s="25">
        <v>45000000</v>
      </c>
      <c r="E33" s="25">
        <v>45000000</v>
      </c>
      <c r="F33" s="26">
        <v>90000000</v>
      </c>
    </row>
    <row r="34" spans="1:6" ht="38.25" x14ac:dyDescent="0.25">
      <c r="A34" s="132"/>
      <c r="B34" s="133" t="s">
        <v>283</v>
      </c>
      <c r="C34" s="46" t="s">
        <v>729</v>
      </c>
      <c r="D34" s="25">
        <v>2025542</v>
      </c>
      <c r="E34" s="25">
        <v>2012640</v>
      </c>
      <c r="F34" s="26">
        <v>4038182</v>
      </c>
    </row>
    <row r="35" spans="1:6" ht="25.5" x14ac:dyDescent="0.25">
      <c r="A35" s="132"/>
      <c r="B35" s="133" t="s">
        <v>285</v>
      </c>
      <c r="C35" s="46" t="s">
        <v>730</v>
      </c>
      <c r="D35" s="25">
        <v>299429</v>
      </c>
      <c r="E35" s="25">
        <v>400682</v>
      </c>
      <c r="F35" s="26">
        <v>700111</v>
      </c>
    </row>
    <row r="36" spans="1:6" ht="25.5" x14ac:dyDescent="0.25">
      <c r="A36" s="132"/>
      <c r="B36" s="133" t="s">
        <v>731</v>
      </c>
      <c r="C36" s="46" t="s">
        <v>732</v>
      </c>
      <c r="D36" s="25">
        <v>23100000</v>
      </c>
      <c r="E36" s="25">
        <v>23100000</v>
      </c>
      <c r="F36" s="26">
        <v>46200000</v>
      </c>
    </row>
    <row r="37" spans="1:6" ht="76.5" x14ac:dyDescent="0.25">
      <c r="A37" s="132"/>
      <c r="B37" s="133" t="s">
        <v>733</v>
      </c>
      <c r="C37" s="46" t="s">
        <v>734</v>
      </c>
      <c r="D37" s="25">
        <v>0</v>
      </c>
      <c r="E37" s="25">
        <v>0</v>
      </c>
      <c r="F37" s="26">
        <v>0</v>
      </c>
    </row>
    <row r="38" spans="1:6" ht="102" x14ac:dyDescent="0.25">
      <c r="A38" s="64" t="s">
        <v>444</v>
      </c>
      <c r="B38" s="65" t="s">
        <v>735</v>
      </c>
      <c r="C38" s="44" t="s">
        <v>736</v>
      </c>
      <c r="D38" s="21">
        <v>89100000</v>
      </c>
      <c r="E38" s="21">
        <v>89100000</v>
      </c>
      <c r="F38" s="22">
        <v>178200000</v>
      </c>
    </row>
    <row r="39" spans="1:6" ht="25.5" x14ac:dyDescent="0.25">
      <c r="A39" s="132"/>
      <c r="B39" s="133" t="s">
        <v>737</v>
      </c>
      <c r="C39" s="46" t="s">
        <v>738</v>
      </c>
      <c r="D39" s="25">
        <v>49500000</v>
      </c>
      <c r="E39" s="25">
        <v>49500000</v>
      </c>
      <c r="F39" s="26">
        <v>99000000</v>
      </c>
    </row>
    <row r="40" spans="1:6" ht="25.5" x14ac:dyDescent="0.25">
      <c r="A40" s="132"/>
      <c r="B40" s="133" t="s">
        <v>739</v>
      </c>
      <c r="C40" s="46" t="s">
        <v>740</v>
      </c>
      <c r="D40" s="25">
        <v>39600000</v>
      </c>
      <c r="E40" s="25">
        <v>39600000</v>
      </c>
      <c r="F40" s="26">
        <v>79200000</v>
      </c>
    </row>
    <row r="41" spans="1:6" ht="63.75" x14ac:dyDescent="0.25">
      <c r="A41" s="132"/>
      <c r="B41" s="133" t="s">
        <v>741</v>
      </c>
      <c r="C41" s="46" t="s">
        <v>742</v>
      </c>
      <c r="D41" s="25">
        <v>0</v>
      </c>
      <c r="E41" s="25">
        <v>0</v>
      </c>
      <c r="F41" s="26">
        <v>0</v>
      </c>
    </row>
    <row r="42" spans="1:6" ht="51" x14ac:dyDescent="0.25">
      <c r="A42" s="132"/>
      <c r="B42" s="133" t="s">
        <v>743</v>
      </c>
      <c r="C42" s="46" t="s">
        <v>744</v>
      </c>
      <c r="D42" s="25">
        <v>0</v>
      </c>
      <c r="E42" s="25">
        <v>0</v>
      </c>
      <c r="F42" s="26">
        <v>0</v>
      </c>
    </row>
    <row r="43" spans="1:6" ht="38.25" x14ac:dyDescent="0.25">
      <c r="A43" s="64" t="s">
        <v>447</v>
      </c>
      <c r="B43" s="65" t="s">
        <v>745</v>
      </c>
      <c r="C43" s="44" t="s">
        <v>746</v>
      </c>
      <c r="D43" s="21">
        <v>29836716</v>
      </c>
      <c r="E43" s="21">
        <v>29589031</v>
      </c>
      <c r="F43" s="22">
        <v>59425747</v>
      </c>
    </row>
    <row r="44" spans="1:6" ht="89.25" x14ac:dyDescent="0.25">
      <c r="A44" s="64" t="s">
        <v>450</v>
      </c>
      <c r="B44" s="65" t="s">
        <v>747</v>
      </c>
      <c r="C44" s="44" t="s">
        <v>748</v>
      </c>
      <c r="D44" s="21">
        <v>27000000</v>
      </c>
      <c r="E44" s="21">
        <v>27000000</v>
      </c>
      <c r="F44" s="22">
        <v>54000000</v>
      </c>
    </row>
    <row r="45" spans="1:6" ht="38.25" x14ac:dyDescent="0.25">
      <c r="A45" s="132"/>
      <c r="B45" s="133" t="s">
        <v>749</v>
      </c>
      <c r="C45" s="46" t="s">
        <v>750</v>
      </c>
      <c r="D45" s="25">
        <v>27000000</v>
      </c>
      <c r="E45" s="25">
        <v>27000000</v>
      </c>
      <c r="F45" s="26">
        <v>54000000</v>
      </c>
    </row>
    <row r="46" spans="1:6" ht="38.25" x14ac:dyDescent="0.25">
      <c r="A46" s="132"/>
      <c r="B46" s="133" t="s">
        <v>751</v>
      </c>
      <c r="C46" s="46" t="s">
        <v>752</v>
      </c>
      <c r="D46" s="25">
        <v>0</v>
      </c>
      <c r="E46" s="25">
        <v>0</v>
      </c>
      <c r="F46" s="26">
        <v>0</v>
      </c>
    </row>
    <row r="47" spans="1:6" ht="25.5" x14ac:dyDescent="0.25">
      <c r="A47" s="132"/>
      <c r="B47" s="133" t="s">
        <v>753</v>
      </c>
      <c r="C47" s="46" t="s">
        <v>754</v>
      </c>
      <c r="D47" s="25">
        <v>0</v>
      </c>
      <c r="E47" s="25">
        <v>0</v>
      </c>
      <c r="F47" s="26">
        <v>0</v>
      </c>
    </row>
    <row r="48" spans="1:6" ht="191.25" x14ac:dyDescent="0.25">
      <c r="A48" s="64" t="s">
        <v>453</v>
      </c>
      <c r="B48" s="65" t="s">
        <v>755</v>
      </c>
      <c r="C48" s="44" t="s">
        <v>756</v>
      </c>
      <c r="D48" s="21">
        <v>0</v>
      </c>
      <c r="E48" s="21">
        <v>0</v>
      </c>
      <c r="F48" s="22">
        <v>0</v>
      </c>
    </row>
    <row r="49" spans="1:6" ht="25.5" x14ac:dyDescent="0.25">
      <c r="A49" s="132"/>
      <c r="B49" s="133" t="s">
        <v>757</v>
      </c>
      <c r="C49" s="46" t="s">
        <v>758</v>
      </c>
      <c r="D49" s="25">
        <v>0</v>
      </c>
      <c r="E49" s="25">
        <v>0</v>
      </c>
      <c r="F49" s="26">
        <v>0</v>
      </c>
    </row>
    <row r="50" spans="1:6" ht="25.5" x14ac:dyDescent="0.25">
      <c r="A50" s="132"/>
      <c r="B50" s="133" t="s">
        <v>759</v>
      </c>
      <c r="C50" s="46" t="s">
        <v>760</v>
      </c>
      <c r="D50" s="25">
        <v>0</v>
      </c>
      <c r="E50" s="25">
        <v>0</v>
      </c>
      <c r="F50" s="26">
        <v>0</v>
      </c>
    </row>
    <row r="51" spans="1:6" ht="38.25" x14ac:dyDescent="0.25">
      <c r="A51" s="132"/>
      <c r="B51" s="133" t="s">
        <v>761</v>
      </c>
      <c r="C51" s="46" t="s">
        <v>762</v>
      </c>
      <c r="D51" s="25">
        <v>0</v>
      </c>
      <c r="E51" s="25">
        <v>0</v>
      </c>
      <c r="F51" s="26">
        <v>0</v>
      </c>
    </row>
    <row r="52" spans="1:6" ht="38.25" x14ac:dyDescent="0.25">
      <c r="A52" s="132"/>
      <c r="B52" s="133" t="s">
        <v>763</v>
      </c>
      <c r="C52" s="46" t="s">
        <v>764</v>
      </c>
      <c r="D52" s="25">
        <v>0</v>
      </c>
      <c r="E52" s="25">
        <v>0</v>
      </c>
      <c r="F52" s="26">
        <v>0</v>
      </c>
    </row>
    <row r="53" spans="1:6" ht="25.5" x14ac:dyDescent="0.25">
      <c r="A53" s="132"/>
      <c r="B53" s="133" t="s">
        <v>765</v>
      </c>
      <c r="C53" s="46" t="s">
        <v>766</v>
      </c>
      <c r="D53" s="25">
        <v>0</v>
      </c>
      <c r="E53" s="25">
        <v>0</v>
      </c>
      <c r="F53" s="26">
        <v>0</v>
      </c>
    </row>
    <row r="54" spans="1:6" ht="51" x14ac:dyDescent="0.25">
      <c r="A54" s="64" t="s">
        <v>456</v>
      </c>
      <c r="B54" s="65" t="s">
        <v>767</v>
      </c>
      <c r="C54" s="44" t="s">
        <v>768</v>
      </c>
      <c r="D54" s="21">
        <v>3851084</v>
      </c>
      <c r="E54" s="21">
        <v>3874858</v>
      </c>
      <c r="F54" s="22">
        <v>7725942</v>
      </c>
    </row>
    <row r="55" spans="1:6" ht="25.5" x14ac:dyDescent="0.25">
      <c r="A55" s="132"/>
      <c r="B55" s="133" t="s">
        <v>769</v>
      </c>
      <c r="C55" s="46" t="s">
        <v>770</v>
      </c>
      <c r="D55" s="25">
        <v>3851084</v>
      </c>
      <c r="E55" s="25">
        <v>3874858</v>
      </c>
      <c r="F55" s="26">
        <v>7725942</v>
      </c>
    </row>
    <row r="56" spans="1:6" ht="25.5" x14ac:dyDescent="0.25">
      <c r="A56" s="132"/>
      <c r="B56" s="133" t="s">
        <v>771</v>
      </c>
      <c r="C56" s="46" t="s">
        <v>772</v>
      </c>
      <c r="D56" s="25">
        <v>0</v>
      </c>
      <c r="E56" s="25">
        <v>0</v>
      </c>
      <c r="F56" s="26">
        <v>0</v>
      </c>
    </row>
    <row r="57" spans="1:6" ht="25.5" x14ac:dyDescent="0.25">
      <c r="A57" s="64" t="s">
        <v>773</v>
      </c>
      <c r="B57" s="65" t="s">
        <v>774</v>
      </c>
      <c r="C57" s="44" t="s">
        <v>775</v>
      </c>
      <c r="D57" s="21">
        <v>3703141</v>
      </c>
      <c r="E57" s="21">
        <v>4575745</v>
      </c>
      <c r="F57" s="22">
        <v>8278886</v>
      </c>
    </row>
    <row r="58" spans="1:6" ht="25.5" x14ac:dyDescent="0.25">
      <c r="A58" s="132"/>
      <c r="B58" s="133" t="s">
        <v>776</v>
      </c>
      <c r="C58" s="46" t="s">
        <v>777</v>
      </c>
      <c r="D58" s="25">
        <v>0</v>
      </c>
      <c r="E58" s="25">
        <v>0</v>
      </c>
      <c r="F58" s="26">
        <v>0</v>
      </c>
    </row>
    <row r="59" spans="1:6" ht="25.5" x14ac:dyDescent="0.25">
      <c r="A59" s="132"/>
      <c r="B59" s="133" t="s">
        <v>778</v>
      </c>
      <c r="C59" s="46" t="s">
        <v>779</v>
      </c>
      <c r="D59" s="25">
        <v>0</v>
      </c>
      <c r="E59" s="25">
        <v>0</v>
      </c>
      <c r="F59" s="26">
        <v>0</v>
      </c>
    </row>
    <row r="60" spans="1:6" ht="38.25" x14ac:dyDescent="0.25">
      <c r="A60" s="132"/>
      <c r="B60" s="133" t="s">
        <v>780</v>
      </c>
      <c r="C60" s="46" t="s">
        <v>781</v>
      </c>
      <c r="D60" s="25">
        <v>2493141</v>
      </c>
      <c r="E60" s="25">
        <v>2465745</v>
      </c>
      <c r="F60" s="26">
        <v>4958886</v>
      </c>
    </row>
    <row r="61" spans="1:6" ht="25.5" x14ac:dyDescent="0.25">
      <c r="A61" s="132"/>
      <c r="B61" s="133" t="s">
        <v>782</v>
      </c>
      <c r="C61" s="46" t="s">
        <v>783</v>
      </c>
      <c r="D61" s="25">
        <v>1210000</v>
      </c>
      <c r="E61" s="25">
        <v>110000</v>
      </c>
      <c r="F61" s="26">
        <v>1320000</v>
      </c>
    </row>
    <row r="62" spans="1:6" ht="25.5" x14ac:dyDescent="0.25">
      <c r="A62" s="132"/>
      <c r="B62" s="133" t="s">
        <v>784</v>
      </c>
      <c r="C62" s="46" t="s">
        <v>785</v>
      </c>
      <c r="D62" s="25">
        <v>0</v>
      </c>
      <c r="E62" s="25">
        <v>0</v>
      </c>
      <c r="F62" s="26">
        <v>0</v>
      </c>
    </row>
    <row r="63" spans="1:6" ht="25.5" x14ac:dyDescent="0.25">
      <c r="A63" s="132"/>
      <c r="B63" s="133" t="s">
        <v>786</v>
      </c>
      <c r="C63" s="46" t="s">
        <v>787</v>
      </c>
      <c r="D63" s="25">
        <v>0</v>
      </c>
      <c r="E63" s="25">
        <v>2000000</v>
      </c>
      <c r="F63" s="26">
        <v>2000000</v>
      </c>
    </row>
    <row r="64" spans="1:6" ht="38.25" x14ac:dyDescent="0.25">
      <c r="A64" s="132"/>
      <c r="B64" s="133" t="s">
        <v>788</v>
      </c>
      <c r="C64" s="46" t="s">
        <v>789</v>
      </c>
      <c r="D64" s="25">
        <v>0</v>
      </c>
      <c r="E64" s="25">
        <v>0</v>
      </c>
      <c r="F64" s="26">
        <v>0</v>
      </c>
    </row>
    <row r="65" spans="1:7" ht="25.5" x14ac:dyDescent="0.25">
      <c r="A65" s="132"/>
      <c r="B65" s="133" t="s">
        <v>790</v>
      </c>
      <c r="C65" s="46" t="s">
        <v>791</v>
      </c>
      <c r="D65" s="25">
        <v>0</v>
      </c>
      <c r="E65" s="25">
        <v>0</v>
      </c>
      <c r="F65" s="26">
        <v>0</v>
      </c>
    </row>
    <row r="66" spans="1:7" ht="51" x14ac:dyDescent="0.25">
      <c r="A66" s="62" t="s">
        <v>357</v>
      </c>
      <c r="B66" s="63" t="s">
        <v>792</v>
      </c>
      <c r="C66" s="42" t="s">
        <v>793</v>
      </c>
      <c r="D66" s="17">
        <v>877561964</v>
      </c>
      <c r="E66" s="17">
        <v>685004185</v>
      </c>
      <c r="F66" s="18">
        <v>1562566149</v>
      </c>
    </row>
    <row r="67" spans="1:7" ht="38.25" x14ac:dyDescent="0.25">
      <c r="A67" s="62" t="s">
        <v>366</v>
      </c>
      <c r="B67" s="63" t="s">
        <v>794</v>
      </c>
      <c r="C67" s="42" t="s">
        <v>795</v>
      </c>
      <c r="D67" s="17">
        <v>1547673150</v>
      </c>
      <c r="E67" s="17">
        <v>-60498806</v>
      </c>
      <c r="F67" s="18">
        <v>1487174344</v>
      </c>
    </row>
    <row r="68" spans="1:7" ht="51" x14ac:dyDescent="0.25">
      <c r="A68" s="64" t="s">
        <v>390</v>
      </c>
      <c r="B68" s="65" t="s">
        <v>796</v>
      </c>
      <c r="C68" s="44" t="s">
        <v>797</v>
      </c>
      <c r="D68" s="21">
        <v>-11799631</v>
      </c>
      <c r="E68" s="21">
        <v>-50575375</v>
      </c>
      <c r="F68" s="22">
        <v>-62375006</v>
      </c>
    </row>
    <row r="69" spans="1:7" ht="51" x14ac:dyDescent="0.25">
      <c r="A69" s="64" t="s">
        <v>395</v>
      </c>
      <c r="B69" s="65" t="s">
        <v>798</v>
      </c>
      <c r="C69" s="44" t="s">
        <v>799</v>
      </c>
      <c r="D69" s="21">
        <v>1559472781</v>
      </c>
      <c r="E69" s="21">
        <v>-9923431</v>
      </c>
      <c r="F69" s="22">
        <v>1549549350</v>
      </c>
    </row>
    <row r="70" spans="1:7" ht="76.5" x14ac:dyDescent="0.25">
      <c r="A70" s="62" t="s">
        <v>369</v>
      </c>
      <c r="B70" s="63" t="s">
        <v>800</v>
      </c>
      <c r="C70" s="42" t="s">
        <v>801</v>
      </c>
      <c r="D70" s="17">
        <v>2425235114</v>
      </c>
      <c r="E70" s="17">
        <v>624505379</v>
      </c>
      <c r="F70" s="18">
        <v>3049740493</v>
      </c>
    </row>
    <row r="71" spans="1:7" ht="38.25" x14ac:dyDescent="0.25">
      <c r="A71" s="62" t="s">
        <v>334</v>
      </c>
      <c r="B71" s="63" t="s">
        <v>802</v>
      </c>
      <c r="C71" s="42" t="s">
        <v>803</v>
      </c>
      <c r="D71" s="17">
        <v>65894836393</v>
      </c>
      <c r="E71" s="17">
        <v>71443851520</v>
      </c>
      <c r="F71" s="18">
        <v>71443851520</v>
      </c>
    </row>
    <row r="72" spans="1:7" ht="51" x14ac:dyDescent="0.25">
      <c r="A72" s="62" t="s">
        <v>475</v>
      </c>
      <c r="B72" s="63" t="s">
        <v>804</v>
      </c>
      <c r="C72" s="42" t="s">
        <v>805</v>
      </c>
      <c r="D72" s="17">
        <v>3578023044</v>
      </c>
      <c r="E72" s="17">
        <v>-5549015127</v>
      </c>
      <c r="F72" s="18">
        <v>-1970992083</v>
      </c>
    </row>
    <row r="73" spans="1:7" ht="76.5" x14ac:dyDescent="0.25">
      <c r="A73" s="64" t="s">
        <v>390</v>
      </c>
      <c r="B73" s="65" t="s">
        <v>806</v>
      </c>
      <c r="C73" s="44" t="s">
        <v>807</v>
      </c>
      <c r="D73" s="21">
        <v>2425235114</v>
      </c>
      <c r="E73" s="21">
        <v>624505379</v>
      </c>
      <c r="F73" s="22">
        <v>3049740493</v>
      </c>
    </row>
    <row r="74" spans="1:7" ht="51" x14ac:dyDescent="0.25">
      <c r="A74" s="64" t="s">
        <v>395</v>
      </c>
      <c r="B74" s="65" t="s">
        <v>808</v>
      </c>
      <c r="C74" s="44" t="s">
        <v>809</v>
      </c>
      <c r="D74" s="21">
        <v>0</v>
      </c>
      <c r="E74" s="21">
        <v>0</v>
      </c>
      <c r="F74" s="22">
        <v>0</v>
      </c>
    </row>
    <row r="75" spans="1:7" ht="76.5" x14ac:dyDescent="0.25">
      <c r="A75" s="132"/>
      <c r="B75" s="133" t="s">
        <v>810</v>
      </c>
      <c r="C75" s="46" t="s">
        <v>811</v>
      </c>
      <c r="D75" s="25">
        <v>0</v>
      </c>
      <c r="E75" s="25">
        <v>0</v>
      </c>
      <c r="F75" s="26">
        <v>0</v>
      </c>
    </row>
    <row r="76" spans="1:7" ht="51" x14ac:dyDescent="0.25">
      <c r="A76" s="64" t="s">
        <v>444</v>
      </c>
      <c r="B76" s="65" t="s">
        <v>812</v>
      </c>
      <c r="C76" s="44" t="s">
        <v>813</v>
      </c>
      <c r="D76" s="21">
        <v>1152787930</v>
      </c>
      <c r="E76" s="21">
        <v>-6173520506</v>
      </c>
      <c r="F76" s="22">
        <v>-5020732576</v>
      </c>
    </row>
    <row r="77" spans="1:7" ht="51" x14ac:dyDescent="0.25">
      <c r="A77" s="132"/>
      <c r="B77" s="133" t="s">
        <v>814</v>
      </c>
      <c r="C77" s="46" t="s">
        <v>815</v>
      </c>
      <c r="D77" s="25">
        <v>1256856215</v>
      </c>
      <c r="E77" s="25">
        <v>20011453000</v>
      </c>
      <c r="F77" s="26">
        <v>21268309215</v>
      </c>
    </row>
    <row r="78" spans="1:7" ht="51" x14ac:dyDescent="0.25">
      <c r="A78" s="132"/>
      <c r="B78" s="133" t="s">
        <v>816</v>
      </c>
      <c r="C78" s="46" t="s">
        <v>817</v>
      </c>
      <c r="D78" s="25">
        <v>-104068285</v>
      </c>
      <c r="E78" s="25">
        <v>-26184973506</v>
      </c>
      <c r="F78" s="26">
        <v>-26289041791</v>
      </c>
    </row>
    <row r="79" spans="1:7" ht="25.5" x14ac:dyDescent="0.25">
      <c r="A79" s="134" t="s">
        <v>818</v>
      </c>
      <c r="B79" s="135" t="s">
        <v>819</v>
      </c>
      <c r="C79" s="136" t="s">
        <v>820</v>
      </c>
      <c r="D79" s="29">
        <v>69472859437</v>
      </c>
      <c r="E79" s="29">
        <v>65894836393</v>
      </c>
      <c r="F79" s="30">
        <v>69472859437</v>
      </c>
    </row>
    <row r="80" spans="1:7" ht="11.25" customHeight="1" x14ac:dyDescent="0.15">
      <c r="A80" s="1"/>
      <c r="B80" s="1"/>
      <c r="C80" s="1"/>
      <c r="D80" s="106"/>
      <c r="E80" s="1"/>
      <c r="F80" s="1"/>
      <c r="G80" s="1"/>
    </row>
    <row r="81" spans="1:7" ht="15.75" customHeight="1" x14ac:dyDescent="0.25">
      <c r="A81" s="71"/>
      <c r="B81" s="71"/>
    </row>
    <row r="82" spans="1:7" ht="15.75" customHeight="1" x14ac:dyDescent="0.25">
      <c r="A82" s="56"/>
      <c r="B82" s="99"/>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72"/>
      <c r="B88" s="131"/>
    </row>
  </sheetData>
  <printOptions horizontalCentered="1"/>
  <pageMargins left="0" right="0" top="0.5899999737739563" bottom="0.5899999737739563" header="0.5" footer="0.5"/>
  <pageSetup paperSize="9" scale="9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20172-570A-485A-8C77-A8D0F79B1849}">
  <sheetPr>
    <tabColor theme="5" tint="0.59999389629810485"/>
    <outlinePr summaryBelow="0"/>
  </sheetPr>
  <dimension ref="A1:N8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2.140625" style="3" customWidth="1"/>
    <col min="3" max="3" width="25.5703125" style="3" customWidth="1"/>
    <col min="4" max="4" width="3" style="3" customWidth="1"/>
    <col min="5" max="5" width="6.28515625" style="3" customWidth="1"/>
    <col min="6" max="6" width="3.7109375" style="3" customWidth="1"/>
    <col min="7" max="7" width="7.7109375" style="3" customWidth="1"/>
    <col min="8" max="8" width="4.42578125" style="3" customWidth="1"/>
    <col min="9" max="9" width="9.140625" style="3"/>
    <col min="10" max="10" width="3" style="3" customWidth="1"/>
    <col min="11" max="11" width="11" style="3" customWidth="1"/>
    <col min="12" max="12" width="5.85546875" style="3" customWidth="1"/>
    <col min="13" max="13" width="12.140625" style="3" customWidth="1"/>
    <col min="14" max="14" width="2" style="3" customWidth="1"/>
    <col min="15" max="256" width="9.140625" style="3"/>
    <col min="257" max="257" width="5.7109375" style="3" customWidth="1"/>
    <col min="258" max="258" width="2.140625" style="3" customWidth="1"/>
    <col min="259" max="259" width="25.5703125" style="3" customWidth="1"/>
    <col min="260" max="260" width="3" style="3" customWidth="1"/>
    <col min="261" max="261" width="6.28515625" style="3" customWidth="1"/>
    <col min="262" max="262" width="3.7109375" style="3" customWidth="1"/>
    <col min="263" max="263" width="7.7109375" style="3" customWidth="1"/>
    <col min="264" max="264" width="4.42578125" style="3" customWidth="1"/>
    <col min="265" max="265" width="9.140625" style="3"/>
    <col min="266" max="266" width="3" style="3" customWidth="1"/>
    <col min="267" max="267" width="11" style="3" customWidth="1"/>
    <col min="268" max="268" width="5.85546875" style="3" customWidth="1"/>
    <col min="269" max="269" width="12.140625" style="3" customWidth="1"/>
    <col min="270" max="270" width="2" style="3" customWidth="1"/>
    <col min="271" max="512" width="9.140625" style="3"/>
    <col min="513" max="513" width="5.7109375" style="3" customWidth="1"/>
    <col min="514" max="514" width="2.140625" style="3" customWidth="1"/>
    <col min="515" max="515" width="25.5703125" style="3" customWidth="1"/>
    <col min="516" max="516" width="3" style="3" customWidth="1"/>
    <col min="517" max="517" width="6.28515625" style="3" customWidth="1"/>
    <col min="518" max="518" width="3.7109375" style="3" customWidth="1"/>
    <col min="519" max="519" width="7.7109375" style="3" customWidth="1"/>
    <col min="520" max="520" width="4.42578125" style="3" customWidth="1"/>
    <col min="521" max="521" width="9.140625" style="3"/>
    <col min="522" max="522" width="3" style="3" customWidth="1"/>
    <col min="523" max="523" width="11" style="3" customWidth="1"/>
    <col min="524" max="524" width="5.85546875" style="3" customWidth="1"/>
    <col min="525" max="525" width="12.140625" style="3" customWidth="1"/>
    <col min="526" max="526" width="2" style="3" customWidth="1"/>
    <col min="527" max="768" width="9.140625" style="3"/>
    <col min="769" max="769" width="5.7109375" style="3" customWidth="1"/>
    <col min="770" max="770" width="2.140625" style="3" customWidth="1"/>
    <col min="771" max="771" width="25.5703125" style="3" customWidth="1"/>
    <col min="772" max="772" width="3" style="3" customWidth="1"/>
    <col min="773" max="773" width="6.28515625" style="3" customWidth="1"/>
    <col min="774" max="774" width="3.7109375" style="3" customWidth="1"/>
    <col min="775" max="775" width="7.7109375" style="3" customWidth="1"/>
    <col min="776" max="776" width="4.42578125" style="3" customWidth="1"/>
    <col min="777" max="777" width="9.140625" style="3"/>
    <col min="778" max="778" width="3" style="3" customWidth="1"/>
    <col min="779" max="779" width="11" style="3" customWidth="1"/>
    <col min="780" max="780" width="5.85546875" style="3" customWidth="1"/>
    <col min="781" max="781" width="12.140625" style="3" customWidth="1"/>
    <col min="782" max="782" width="2" style="3" customWidth="1"/>
    <col min="783" max="1024" width="9.140625" style="3"/>
    <col min="1025" max="1025" width="5.7109375" style="3" customWidth="1"/>
    <col min="1026" max="1026" width="2.140625" style="3" customWidth="1"/>
    <col min="1027" max="1027" width="25.5703125" style="3" customWidth="1"/>
    <col min="1028" max="1028" width="3" style="3" customWidth="1"/>
    <col min="1029" max="1029" width="6.28515625" style="3" customWidth="1"/>
    <col min="1030" max="1030" width="3.7109375" style="3" customWidth="1"/>
    <col min="1031" max="1031" width="7.7109375" style="3" customWidth="1"/>
    <col min="1032" max="1032" width="4.42578125" style="3" customWidth="1"/>
    <col min="1033" max="1033" width="9.140625" style="3"/>
    <col min="1034" max="1034" width="3" style="3" customWidth="1"/>
    <col min="1035" max="1035" width="11" style="3" customWidth="1"/>
    <col min="1036" max="1036" width="5.85546875" style="3" customWidth="1"/>
    <col min="1037" max="1037" width="12.140625" style="3" customWidth="1"/>
    <col min="1038" max="1038" width="2" style="3" customWidth="1"/>
    <col min="1039" max="1280" width="9.140625" style="3"/>
    <col min="1281" max="1281" width="5.7109375" style="3" customWidth="1"/>
    <col min="1282" max="1282" width="2.140625" style="3" customWidth="1"/>
    <col min="1283" max="1283" width="25.5703125" style="3" customWidth="1"/>
    <col min="1284" max="1284" width="3" style="3" customWidth="1"/>
    <col min="1285" max="1285" width="6.28515625" style="3" customWidth="1"/>
    <col min="1286" max="1286" width="3.7109375" style="3" customWidth="1"/>
    <col min="1287" max="1287" width="7.7109375" style="3" customWidth="1"/>
    <col min="1288" max="1288" width="4.42578125" style="3" customWidth="1"/>
    <col min="1289" max="1289" width="9.140625" style="3"/>
    <col min="1290" max="1290" width="3" style="3" customWidth="1"/>
    <col min="1291" max="1291" width="11" style="3" customWidth="1"/>
    <col min="1292" max="1292" width="5.85546875" style="3" customWidth="1"/>
    <col min="1293" max="1293" width="12.140625" style="3" customWidth="1"/>
    <col min="1294" max="1294" width="2" style="3" customWidth="1"/>
    <col min="1295" max="1536" width="9.140625" style="3"/>
    <col min="1537" max="1537" width="5.7109375" style="3" customWidth="1"/>
    <col min="1538" max="1538" width="2.140625" style="3" customWidth="1"/>
    <col min="1539" max="1539" width="25.5703125" style="3" customWidth="1"/>
    <col min="1540" max="1540" width="3" style="3" customWidth="1"/>
    <col min="1541" max="1541" width="6.28515625" style="3" customWidth="1"/>
    <col min="1542" max="1542" width="3.7109375" style="3" customWidth="1"/>
    <col min="1543" max="1543" width="7.7109375" style="3" customWidth="1"/>
    <col min="1544" max="1544" width="4.42578125" style="3" customWidth="1"/>
    <col min="1545" max="1545" width="9.140625" style="3"/>
    <col min="1546" max="1546" width="3" style="3" customWidth="1"/>
    <col min="1547" max="1547" width="11" style="3" customWidth="1"/>
    <col min="1548" max="1548" width="5.85546875" style="3" customWidth="1"/>
    <col min="1549" max="1549" width="12.140625" style="3" customWidth="1"/>
    <col min="1550" max="1550" width="2" style="3" customWidth="1"/>
    <col min="1551" max="1792" width="9.140625" style="3"/>
    <col min="1793" max="1793" width="5.7109375" style="3" customWidth="1"/>
    <col min="1794" max="1794" width="2.140625" style="3" customWidth="1"/>
    <col min="1795" max="1795" width="25.5703125" style="3" customWidth="1"/>
    <col min="1796" max="1796" width="3" style="3" customWidth="1"/>
    <col min="1797" max="1797" width="6.28515625" style="3" customWidth="1"/>
    <col min="1798" max="1798" width="3.7109375" style="3" customWidth="1"/>
    <col min="1799" max="1799" width="7.7109375" style="3" customWidth="1"/>
    <col min="1800" max="1800" width="4.42578125" style="3" customWidth="1"/>
    <col min="1801" max="1801" width="9.140625" style="3"/>
    <col min="1802" max="1802" width="3" style="3" customWidth="1"/>
    <col min="1803" max="1803" width="11" style="3" customWidth="1"/>
    <col min="1804" max="1804" width="5.85546875" style="3" customWidth="1"/>
    <col min="1805" max="1805" width="12.140625" style="3" customWidth="1"/>
    <col min="1806" max="1806" width="2" style="3" customWidth="1"/>
    <col min="1807" max="2048" width="9.140625" style="3"/>
    <col min="2049" max="2049" width="5.7109375" style="3" customWidth="1"/>
    <col min="2050" max="2050" width="2.140625" style="3" customWidth="1"/>
    <col min="2051" max="2051" width="25.5703125" style="3" customWidth="1"/>
    <col min="2052" max="2052" width="3" style="3" customWidth="1"/>
    <col min="2053" max="2053" width="6.28515625" style="3" customWidth="1"/>
    <col min="2054" max="2054" width="3.7109375" style="3" customWidth="1"/>
    <col min="2055" max="2055" width="7.7109375" style="3" customWidth="1"/>
    <col min="2056" max="2056" width="4.42578125" style="3" customWidth="1"/>
    <col min="2057" max="2057" width="9.140625" style="3"/>
    <col min="2058" max="2058" width="3" style="3" customWidth="1"/>
    <col min="2059" max="2059" width="11" style="3" customWidth="1"/>
    <col min="2060" max="2060" width="5.85546875" style="3" customWidth="1"/>
    <col min="2061" max="2061" width="12.140625" style="3" customWidth="1"/>
    <col min="2062" max="2062" width="2" style="3" customWidth="1"/>
    <col min="2063" max="2304" width="9.140625" style="3"/>
    <col min="2305" max="2305" width="5.7109375" style="3" customWidth="1"/>
    <col min="2306" max="2306" width="2.140625" style="3" customWidth="1"/>
    <col min="2307" max="2307" width="25.5703125" style="3" customWidth="1"/>
    <col min="2308" max="2308" width="3" style="3" customWidth="1"/>
    <col min="2309" max="2309" width="6.28515625" style="3" customWidth="1"/>
    <col min="2310" max="2310" width="3.7109375" style="3" customWidth="1"/>
    <col min="2311" max="2311" width="7.7109375" style="3" customWidth="1"/>
    <col min="2312" max="2312" width="4.42578125" style="3" customWidth="1"/>
    <col min="2313" max="2313" width="9.140625" style="3"/>
    <col min="2314" max="2314" width="3" style="3" customWidth="1"/>
    <col min="2315" max="2315" width="11" style="3" customWidth="1"/>
    <col min="2316" max="2316" width="5.85546875" style="3" customWidth="1"/>
    <col min="2317" max="2317" width="12.140625" style="3" customWidth="1"/>
    <col min="2318" max="2318" width="2" style="3" customWidth="1"/>
    <col min="2319" max="2560" width="9.140625" style="3"/>
    <col min="2561" max="2561" width="5.7109375" style="3" customWidth="1"/>
    <col min="2562" max="2562" width="2.140625" style="3" customWidth="1"/>
    <col min="2563" max="2563" width="25.5703125" style="3" customWidth="1"/>
    <col min="2564" max="2564" width="3" style="3" customWidth="1"/>
    <col min="2565" max="2565" width="6.28515625" style="3" customWidth="1"/>
    <col min="2566" max="2566" width="3.7109375" style="3" customWidth="1"/>
    <col min="2567" max="2567" width="7.7109375" style="3" customWidth="1"/>
    <col min="2568" max="2568" width="4.42578125" style="3" customWidth="1"/>
    <col min="2569" max="2569" width="9.140625" style="3"/>
    <col min="2570" max="2570" width="3" style="3" customWidth="1"/>
    <col min="2571" max="2571" width="11" style="3" customWidth="1"/>
    <col min="2572" max="2572" width="5.85546875" style="3" customWidth="1"/>
    <col min="2573" max="2573" width="12.140625" style="3" customWidth="1"/>
    <col min="2574" max="2574" width="2" style="3" customWidth="1"/>
    <col min="2575" max="2816" width="9.140625" style="3"/>
    <col min="2817" max="2817" width="5.7109375" style="3" customWidth="1"/>
    <col min="2818" max="2818" width="2.140625" style="3" customWidth="1"/>
    <col min="2819" max="2819" width="25.5703125" style="3" customWidth="1"/>
    <col min="2820" max="2820" width="3" style="3" customWidth="1"/>
    <col min="2821" max="2821" width="6.28515625" style="3" customWidth="1"/>
    <col min="2822" max="2822" width="3.7109375" style="3" customWidth="1"/>
    <col min="2823" max="2823" width="7.7109375" style="3" customWidth="1"/>
    <col min="2824" max="2824" width="4.42578125" style="3" customWidth="1"/>
    <col min="2825" max="2825" width="9.140625" style="3"/>
    <col min="2826" max="2826" width="3" style="3" customWidth="1"/>
    <col min="2827" max="2827" width="11" style="3" customWidth="1"/>
    <col min="2828" max="2828" width="5.85546875" style="3" customWidth="1"/>
    <col min="2829" max="2829" width="12.140625" style="3" customWidth="1"/>
    <col min="2830" max="2830" width="2" style="3" customWidth="1"/>
    <col min="2831" max="3072" width="9.140625" style="3"/>
    <col min="3073" max="3073" width="5.7109375" style="3" customWidth="1"/>
    <col min="3074" max="3074" width="2.140625" style="3" customWidth="1"/>
    <col min="3075" max="3075" width="25.5703125" style="3" customWidth="1"/>
    <col min="3076" max="3076" width="3" style="3" customWidth="1"/>
    <col min="3077" max="3077" width="6.28515625" style="3" customWidth="1"/>
    <col min="3078" max="3078" width="3.7109375" style="3" customWidth="1"/>
    <col min="3079" max="3079" width="7.7109375" style="3" customWidth="1"/>
    <col min="3080" max="3080" width="4.42578125" style="3" customWidth="1"/>
    <col min="3081" max="3081" width="9.140625" style="3"/>
    <col min="3082" max="3082" width="3" style="3" customWidth="1"/>
    <col min="3083" max="3083" width="11" style="3" customWidth="1"/>
    <col min="3084" max="3084" width="5.85546875" style="3" customWidth="1"/>
    <col min="3085" max="3085" width="12.140625" style="3" customWidth="1"/>
    <col min="3086" max="3086" width="2" style="3" customWidth="1"/>
    <col min="3087" max="3328" width="9.140625" style="3"/>
    <col min="3329" max="3329" width="5.7109375" style="3" customWidth="1"/>
    <col min="3330" max="3330" width="2.140625" style="3" customWidth="1"/>
    <col min="3331" max="3331" width="25.5703125" style="3" customWidth="1"/>
    <col min="3332" max="3332" width="3" style="3" customWidth="1"/>
    <col min="3333" max="3333" width="6.28515625" style="3" customWidth="1"/>
    <col min="3334" max="3334" width="3.7109375" style="3" customWidth="1"/>
    <col min="3335" max="3335" width="7.7109375" style="3" customWidth="1"/>
    <col min="3336" max="3336" width="4.42578125" style="3" customWidth="1"/>
    <col min="3337" max="3337" width="9.140625" style="3"/>
    <col min="3338" max="3338" width="3" style="3" customWidth="1"/>
    <col min="3339" max="3339" width="11" style="3" customWidth="1"/>
    <col min="3340" max="3340" width="5.85546875" style="3" customWidth="1"/>
    <col min="3341" max="3341" width="12.140625" style="3" customWidth="1"/>
    <col min="3342" max="3342" width="2" style="3" customWidth="1"/>
    <col min="3343" max="3584" width="9.140625" style="3"/>
    <col min="3585" max="3585" width="5.7109375" style="3" customWidth="1"/>
    <col min="3586" max="3586" width="2.140625" style="3" customWidth="1"/>
    <col min="3587" max="3587" width="25.5703125" style="3" customWidth="1"/>
    <col min="3588" max="3588" width="3" style="3" customWidth="1"/>
    <col min="3589" max="3589" width="6.28515625" style="3" customWidth="1"/>
    <col min="3590" max="3590" width="3.7109375" style="3" customWidth="1"/>
    <col min="3591" max="3591" width="7.7109375" style="3" customWidth="1"/>
    <col min="3592" max="3592" width="4.42578125" style="3" customWidth="1"/>
    <col min="3593" max="3593" width="9.140625" style="3"/>
    <col min="3594" max="3594" width="3" style="3" customWidth="1"/>
    <col min="3595" max="3595" width="11" style="3" customWidth="1"/>
    <col min="3596" max="3596" width="5.85546875" style="3" customWidth="1"/>
    <col min="3597" max="3597" width="12.140625" style="3" customWidth="1"/>
    <col min="3598" max="3598" width="2" style="3" customWidth="1"/>
    <col min="3599" max="3840" width="9.140625" style="3"/>
    <col min="3841" max="3841" width="5.7109375" style="3" customWidth="1"/>
    <col min="3842" max="3842" width="2.140625" style="3" customWidth="1"/>
    <col min="3843" max="3843" width="25.5703125" style="3" customWidth="1"/>
    <col min="3844" max="3844" width="3" style="3" customWidth="1"/>
    <col min="3845" max="3845" width="6.28515625" style="3" customWidth="1"/>
    <col min="3846" max="3846" width="3.7109375" style="3" customWidth="1"/>
    <col min="3847" max="3847" width="7.7109375" style="3" customWidth="1"/>
    <col min="3848" max="3848" width="4.42578125" style="3" customWidth="1"/>
    <col min="3849" max="3849" width="9.140625" style="3"/>
    <col min="3850" max="3850" width="3" style="3" customWidth="1"/>
    <col min="3851" max="3851" width="11" style="3" customWidth="1"/>
    <col min="3852" max="3852" width="5.85546875" style="3" customWidth="1"/>
    <col min="3853" max="3853" width="12.140625" style="3" customWidth="1"/>
    <col min="3854" max="3854" width="2" style="3" customWidth="1"/>
    <col min="3855" max="4096" width="9.140625" style="3"/>
    <col min="4097" max="4097" width="5.7109375" style="3" customWidth="1"/>
    <col min="4098" max="4098" width="2.140625" style="3" customWidth="1"/>
    <col min="4099" max="4099" width="25.5703125" style="3" customWidth="1"/>
    <col min="4100" max="4100" width="3" style="3" customWidth="1"/>
    <col min="4101" max="4101" width="6.28515625" style="3" customWidth="1"/>
    <col min="4102" max="4102" width="3.7109375" style="3" customWidth="1"/>
    <col min="4103" max="4103" width="7.7109375" style="3" customWidth="1"/>
    <col min="4104" max="4104" width="4.42578125" style="3" customWidth="1"/>
    <col min="4105" max="4105" width="9.140625" style="3"/>
    <col min="4106" max="4106" width="3" style="3" customWidth="1"/>
    <col min="4107" max="4107" width="11" style="3" customWidth="1"/>
    <col min="4108" max="4108" width="5.85546875" style="3" customWidth="1"/>
    <col min="4109" max="4109" width="12.140625" style="3" customWidth="1"/>
    <col min="4110" max="4110" width="2" style="3" customWidth="1"/>
    <col min="4111" max="4352" width="9.140625" style="3"/>
    <col min="4353" max="4353" width="5.7109375" style="3" customWidth="1"/>
    <col min="4354" max="4354" width="2.140625" style="3" customWidth="1"/>
    <col min="4355" max="4355" width="25.5703125" style="3" customWidth="1"/>
    <col min="4356" max="4356" width="3" style="3" customWidth="1"/>
    <col min="4357" max="4357" width="6.28515625" style="3" customWidth="1"/>
    <col min="4358" max="4358" width="3.7109375" style="3" customWidth="1"/>
    <col min="4359" max="4359" width="7.7109375" style="3" customWidth="1"/>
    <col min="4360" max="4360" width="4.42578125" style="3" customWidth="1"/>
    <col min="4361" max="4361" width="9.140625" style="3"/>
    <col min="4362" max="4362" width="3" style="3" customWidth="1"/>
    <col min="4363" max="4363" width="11" style="3" customWidth="1"/>
    <col min="4364" max="4364" width="5.85546875" style="3" customWidth="1"/>
    <col min="4365" max="4365" width="12.140625" style="3" customWidth="1"/>
    <col min="4366" max="4366" width="2" style="3" customWidth="1"/>
    <col min="4367" max="4608" width="9.140625" style="3"/>
    <col min="4609" max="4609" width="5.7109375" style="3" customWidth="1"/>
    <col min="4610" max="4610" width="2.140625" style="3" customWidth="1"/>
    <col min="4611" max="4611" width="25.5703125" style="3" customWidth="1"/>
    <col min="4612" max="4612" width="3" style="3" customWidth="1"/>
    <col min="4613" max="4613" width="6.28515625" style="3" customWidth="1"/>
    <col min="4614" max="4614" width="3.7109375" style="3" customWidth="1"/>
    <col min="4615" max="4615" width="7.7109375" style="3" customWidth="1"/>
    <col min="4616" max="4616" width="4.42578125" style="3" customWidth="1"/>
    <col min="4617" max="4617" width="9.140625" style="3"/>
    <col min="4618" max="4618" width="3" style="3" customWidth="1"/>
    <col min="4619" max="4619" width="11" style="3" customWidth="1"/>
    <col min="4620" max="4620" width="5.85546875" style="3" customWidth="1"/>
    <col min="4621" max="4621" width="12.140625" style="3" customWidth="1"/>
    <col min="4622" max="4622" width="2" style="3" customWidth="1"/>
    <col min="4623" max="4864" width="9.140625" style="3"/>
    <col min="4865" max="4865" width="5.7109375" style="3" customWidth="1"/>
    <col min="4866" max="4866" width="2.140625" style="3" customWidth="1"/>
    <col min="4867" max="4867" width="25.5703125" style="3" customWidth="1"/>
    <col min="4868" max="4868" width="3" style="3" customWidth="1"/>
    <col min="4869" max="4869" width="6.28515625" style="3" customWidth="1"/>
    <col min="4870" max="4870" width="3.7109375" style="3" customWidth="1"/>
    <col min="4871" max="4871" width="7.7109375" style="3" customWidth="1"/>
    <col min="4872" max="4872" width="4.42578125" style="3" customWidth="1"/>
    <col min="4873" max="4873" width="9.140625" style="3"/>
    <col min="4874" max="4874" width="3" style="3" customWidth="1"/>
    <col min="4875" max="4875" width="11" style="3" customWidth="1"/>
    <col min="4876" max="4876" width="5.85546875" style="3" customWidth="1"/>
    <col min="4877" max="4877" width="12.140625" style="3" customWidth="1"/>
    <col min="4878" max="4878" width="2" style="3" customWidth="1"/>
    <col min="4879" max="5120" width="9.140625" style="3"/>
    <col min="5121" max="5121" width="5.7109375" style="3" customWidth="1"/>
    <col min="5122" max="5122" width="2.140625" style="3" customWidth="1"/>
    <col min="5123" max="5123" width="25.5703125" style="3" customWidth="1"/>
    <col min="5124" max="5124" width="3" style="3" customWidth="1"/>
    <col min="5125" max="5125" width="6.28515625" style="3" customWidth="1"/>
    <col min="5126" max="5126" width="3.7109375" style="3" customWidth="1"/>
    <col min="5127" max="5127" width="7.7109375" style="3" customWidth="1"/>
    <col min="5128" max="5128" width="4.42578125" style="3" customWidth="1"/>
    <col min="5129" max="5129" width="9.140625" style="3"/>
    <col min="5130" max="5130" width="3" style="3" customWidth="1"/>
    <col min="5131" max="5131" width="11" style="3" customWidth="1"/>
    <col min="5132" max="5132" width="5.85546875" style="3" customWidth="1"/>
    <col min="5133" max="5133" width="12.140625" style="3" customWidth="1"/>
    <col min="5134" max="5134" width="2" style="3" customWidth="1"/>
    <col min="5135" max="5376" width="9.140625" style="3"/>
    <col min="5377" max="5377" width="5.7109375" style="3" customWidth="1"/>
    <col min="5378" max="5378" width="2.140625" style="3" customWidth="1"/>
    <col min="5379" max="5379" width="25.5703125" style="3" customWidth="1"/>
    <col min="5380" max="5380" width="3" style="3" customWidth="1"/>
    <col min="5381" max="5381" width="6.28515625" style="3" customWidth="1"/>
    <col min="5382" max="5382" width="3.7109375" style="3" customWidth="1"/>
    <col min="5383" max="5383" width="7.7109375" style="3" customWidth="1"/>
    <col min="5384" max="5384" width="4.42578125" style="3" customWidth="1"/>
    <col min="5385" max="5385" width="9.140625" style="3"/>
    <col min="5386" max="5386" width="3" style="3" customWidth="1"/>
    <col min="5387" max="5387" width="11" style="3" customWidth="1"/>
    <col min="5388" max="5388" width="5.85546875" style="3" customWidth="1"/>
    <col min="5389" max="5389" width="12.140625" style="3" customWidth="1"/>
    <col min="5390" max="5390" width="2" style="3" customWidth="1"/>
    <col min="5391" max="5632" width="9.140625" style="3"/>
    <col min="5633" max="5633" width="5.7109375" style="3" customWidth="1"/>
    <col min="5634" max="5634" width="2.140625" style="3" customWidth="1"/>
    <col min="5635" max="5635" width="25.5703125" style="3" customWidth="1"/>
    <col min="5636" max="5636" width="3" style="3" customWidth="1"/>
    <col min="5637" max="5637" width="6.28515625" style="3" customWidth="1"/>
    <col min="5638" max="5638" width="3.7109375" style="3" customWidth="1"/>
    <col min="5639" max="5639" width="7.7109375" style="3" customWidth="1"/>
    <col min="5640" max="5640" width="4.42578125" style="3" customWidth="1"/>
    <col min="5641" max="5641" width="9.140625" style="3"/>
    <col min="5642" max="5642" width="3" style="3" customWidth="1"/>
    <col min="5643" max="5643" width="11" style="3" customWidth="1"/>
    <col min="5644" max="5644" width="5.85546875" style="3" customWidth="1"/>
    <col min="5645" max="5645" width="12.140625" style="3" customWidth="1"/>
    <col min="5646" max="5646" width="2" style="3" customWidth="1"/>
    <col min="5647" max="5888" width="9.140625" style="3"/>
    <col min="5889" max="5889" width="5.7109375" style="3" customWidth="1"/>
    <col min="5890" max="5890" width="2.140625" style="3" customWidth="1"/>
    <col min="5891" max="5891" width="25.5703125" style="3" customWidth="1"/>
    <col min="5892" max="5892" width="3" style="3" customWidth="1"/>
    <col min="5893" max="5893" width="6.28515625" style="3" customWidth="1"/>
    <col min="5894" max="5894" width="3.7109375" style="3" customWidth="1"/>
    <col min="5895" max="5895" width="7.7109375" style="3" customWidth="1"/>
    <col min="5896" max="5896" width="4.42578125" style="3" customWidth="1"/>
    <col min="5897" max="5897" width="9.140625" style="3"/>
    <col min="5898" max="5898" width="3" style="3" customWidth="1"/>
    <col min="5899" max="5899" width="11" style="3" customWidth="1"/>
    <col min="5900" max="5900" width="5.85546875" style="3" customWidth="1"/>
    <col min="5901" max="5901" width="12.140625" style="3" customWidth="1"/>
    <col min="5902" max="5902" width="2" style="3" customWidth="1"/>
    <col min="5903" max="6144" width="9.140625" style="3"/>
    <col min="6145" max="6145" width="5.7109375" style="3" customWidth="1"/>
    <col min="6146" max="6146" width="2.140625" style="3" customWidth="1"/>
    <col min="6147" max="6147" width="25.5703125" style="3" customWidth="1"/>
    <col min="6148" max="6148" width="3" style="3" customWidth="1"/>
    <col min="6149" max="6149" width="6.28515625" style="3" customWidth="1"/>
    <col min="6150" max="6150" width="3.7109375" style="3" customWidth="1"/>
    <col min="6151" max="6151" width="7.7109375" style="3" customWidth="1"/>
    <col min="6152" max="6152" width="4.42578125" style="3" customWidth="1"/>
    <col min="6153" max="6153" width="9.140625" style="3"/>
    <col min="6154" max="6154" width="3" style="3" customWidth="1"/>
    <col min="6155" max="6155" width="11" style="3" customWidth="1"/>
    <col min="6156" max="6156" width="5.85546875" style="3" customWidth="1"/>
    <col min="6157" max="6157" width="12.140625" style="3" customWidth="1"/>
    <col min="6158" max="6158" width="2" style="3" customWidth="1"/>
    <col min="6159" max="6400" width="9.140625" style="3"/>
    <col min="6401" max="6401" width="5.7109375" style="3" customWidth="1"/>
    <col min="6402" max="6402" width="2.140625" style="3" customWidth="1"/>
    <col min="6403" max="6403" width="25.5703125" style="3" customWidth="1"/>
    <col min="6404" max="6404" width="3" style="3" customWidth="1"/>
    <col min="6405" max="6405" width="6.28515625" style="3" customWidth="1"/>
    <col min="6406" max="6406" width="3.7109375" style="3" customWidth="1"/>
    <col min="6407" max="6407" width="7.7109375" style="3" customWidth="1"/>
    <col min="6408" max="6408" width="4.42578125" style="3" customWidth="1"/>
    <col min="6409" max="6409" width="9.140625" style="3"/>
    <col min="6410" max="6410" width="3" style="3" customWidth="1"/>
    <col min="6411" max="6411" width="11" style="3" customWidth="1"/>
    <col min="6412" max="6412" width="5.85546875" style="3" customWidth="1"/>
    <col min="6413" max="6413" width="12.140625" style="3" customWidth="1"/>
    <col min="6414" max="6414" width="2" style="3" customWidth="1"/>
    <col min="6415" max="6656" width="9.140625" style="3"/>
    <col min="6657" max="6657" width="5.7109375" style="3" customWidth="1"/>
    <col min="6658" max="6658" width="2.140625" style="3" customWidth="1"/>
    <col min="6659" max="6659" width="25.5703125" style="3" customWidth="1"/>
    <col min="6660" max="6660" width="3" style="3" customWidth="1"/>
    <col min="6661" max="6661" width="6.28515625" style="3" customWidth="1"/>
    <col min="6662" max="6662" width="3.7109375" style="3" customWidth="1"/>
    <col min="6663" max="6663" width="7.7109375" style="3" customWidth="1"/>
    <col min="6664" max="6664" width="4.42578125" style="3" customWidth="1"/>
    <col min="6665" max="6665" width="9.140625" style="3"/>
    <col min="6666" max="6666" width="3" style="3" customWidth="1"/>
    <col min="6667" max="6667" width="11" style="3" customWidth="1"/>
    <col min="6668" max="6668" width="5.85546875" style="3" customWidth="1"/>
    <col min="6669" max="6669" width="12.140625" style="3" customWidth="1"/>
    <col min="6670" max="6670" width="2" style="3" customWidth="1"/>
    <col min="6671" max="6912" width="9.140625" style="3"/>
    <col min="6913" max="6913" width="5.7109375" style="3" customWidth="1"/>
    <col min="6914" max="6914" width="2.140625" style="3" customWidth="1"/>
    <col min="6915" max="6915" width="25.5703125" style="3" customWidth="1"/>
    <col min="6916" max="6916" width="3" style="3" customWidth="1"/>
    <col min="6917" max="6917" width="6.28515625" style="3" customWidth="1"/>
    <col min="6918" max="6918" width="3.7109375" style="3" customWidth="1"/>
    <col min="6919" max="6919" width="7.7109375" style="3" customWidth="1"/>
    <col min="6920" max="6920" width="4.42578125" style="3" customWidth="1"/>
    <col min="6921" max="6921" width="9.140625" style="3"/>
    <col min="6922" max="6922" width="3" style="3" customWidth="1"/>
    <col min="6923" max="6923" width="11" style="3" customWidth="1"/>
    <col min="6924" max="6924" width="5.85546875" style="3" customWidth="1"/>
    <col min="6925" max="6925" width="12.140625" style="3" customWidth="1"/>
    <col min="6926" max="6926" width="2" style="3" customWidth="1"/>
    <col min="6927" max="7168" width="9.140625" style="3"/>
    <col min="7169" max="7169" width="5.7109375" style="3" customWidth="1"/>
    <col min="7170" max="7170" width="2.140625" style="3" customWidth="1"/>
    <col min="7171" max="7171" width="25.5703125" style="3" customWidth="1"/>
    <col min="7172" max="7172" width="3" style="3" customWidth="1"/>
    <col min="7173" max="7173" width="6.28515625" style="3" customWidth="1"/>
    <col min="7174" max="7174" width="3.7109375" style="3" customWidth="1"/>
    <col min="7175" max="7175" width="7.7109375" style="3" customWidth="1"/>
    <col min="7176" max="7176" width="4.42578125" style="3" customWidth="1"/>
    <col min="7177" max="7177" width="9.140625" style="3"/>
    <col min="7178" max="7178" width="3" style="3" customWidth="1"/>
    <col min="7179" max="7179" width="11" style="3" customWidth="1"/>
    <col min="7180" max="7180" width="5.85546875" style="3" customWidth="1"/>
    <col min="7181" max="7181" width="12.140625" style="3" customWidth="1"/>
    <col min="7182" max="7182" width="2" style="3" customWidth="1"/>
    <col min="7183" max="7424" width="9.140625" style="3"/>
    <col min="7425" max="7425" width="5.7109375" style="3" customWidth="1"/>
    <col min="7426" max="7426" width="2.140625" style="3" customWidth="1"/>
    <col min="7427" max="7427" width="25.5703125" style="3" customWidth="1"/>
    <col min="7428" max="7428" width="3" style="3" customWidth="1"/>
    <col min="7429" max="7429" width="6.28515625" style="3" customWidth="1"/>
    <col min="7430" max="7430" width="3.7109375" style="3" customWidth="1"/>
    <col min="7431" max="7431" width="7.7109375" style="3" customWidth="1"/>
    <col min="7432" max="7432" width="4.42578125" style="3" customWidth="1"/>
    <col min="7433" max="7433" width="9.140625" style="3"/>
    <col min="7434" max="7434" width="3" style="3" customWidth="1"/>
    <col min="7435" max="7435" width="11" style="3" customWidth="1"/>
    <col min="7436" max="7436" width="5.85546875" style="3" customWidth="1"/>
    <col min="7437" max="7437" width="12.140625" style="3" customWidth="1"/>
    <col min="7438" max="7438" width="2" style="3" customWidth="1"/>
    <col min="7439" max="7680" width="9.140625" style="3"/>
    <col min="7681" max="7681" width="5.7109375" style="3" customWidth="1"/>
    <col min="7682" max="7682" width="2.140625" style="3" customWidth="1"/>
    <col min="7683" max="7683" width="25.5703125" style="3" customWidth="1"/>
    <col min="7684" max="7684" width="3" style="3" customWidth="1"/>
    <col min="7685" max="7685" width="6.28515625" style="3" customWidth="1"/>
    <col min="7686" max="7686" width="3.7109375" style="3" customWidth="1"/>
    <col min="7687" max="7687" width="7.7109375" style="3" customWidth="1"/>
    <col min="7688" max="7688" width="4.42578125" style="3" customWidth="1"/>
    <col min="7689" max="7689" width="9.140625" style="3"/>
    <col min="7690" max="7690" width="3" style="3" customWidth="1"/>
    <col min="7691" max="7691" width="11" style="3" customWidth="1"/>
    <col min="7692" max="7692" width="5.85546875" style="3" customWidth="1"/>
    <col min="7693" max="7693" width="12.140625" style="3" customWidth="1"/>
    <col min="7694" max="7694" width="2" style="3" customWidth="1"/>
    <col min="7695" max="7936" width="9.140625" style="3"/>
    <col min="7937" max="7937" width="5.7109375" style="3" customWidth="1"/>
    <col min="7938" max="7938" width="2.140625" style="3" customWidth="1"/>
    <col min="7939" max="7939" width="25.5703125" style="3" customWidth="1"/>
    <col min="7940" max="7940" width="3" style="3" customWidth="1"/>
    <col min="7941" max="7941" width="6.28515625" style="3" customWidth="1"/>
    <col min="7942" max="7942" width="3.7109375" style="3" customWidth="1"/>
    <col min="7943" max="7943" width="7.7109375" style="3" customWidth="1"/>
    <col min="7944" max="7944" width="4.42578125" style="3" customWidth="1"/>
    <col min="7945" max="7945" width="9.140625" style="3"/>
    <col min="7946" max="7946" width="3" style="3" customWidth="1"/>
    <col min="7947" max="7947" width="11" style="3" customWidth="1"/>
    <col min="7948" max="7948" width="5.85546875" style="3" customWidth="1"/>
    <col min="7949" max="7949" width="12.140625" style="3" customWidth="1"/>
    <col min="7950" max="7950" width="2" style="3" customWidth="1"/>
    <col min="7951" max="8192" width="9.140625" style="3"/>
    <col min="8193" max="8193" width="5.7109375" style="3" customWidth="1"/>
    <col min="8194" max="8194" width="2.140625" style="3" customWidth="1"/>
    <col min="8195" max="8195" width="25.5703125" style="3" customWidth="1"/>
    <col min="8196" max="8196" width="3" style="3" customWidth="1"/>
    <col min="8197" max="8197" width="6.28515625" style="3" customWidth="1"/>
    <col min="8198" max="8198" width="3.7109375" style="3" customWidth="1"/>
    <col min="8199" max="8199" width="7.7109375" style="3" customWidth="1"/>
    <col min="8200" max="8200" width="4.42578125" style="3" customWidth="1"/>
    <col min="8201" max="8201" width="9.140625" style="3"/>
    <col min="8202" max="8202" width="3" style="3" customWidth="1"/>
    <col min="8203" max="8203" width="11" style="3" customWidth="1"/>
    <col min="8204" max="8204" width="5.85546875" style="3" customWidth="1"/>
    <col min="8205" max="8205" width="12.140625" style="3" customWidth="1"/>
    <col min="8206" max="8206" width="2" style="3" customWidth="1"/>
    <col min="8207" max="8448" width="9.140625" style="3"/>
    <col min="8449" max="8449" width="5.7109375" style="3" customWidth="1"/>
    <col min="8450" max="8450" width="2.140625" style="3" customWidth="1"/>
    <col min="8451" max="8451" width="25.5703125" style="3" customWidth="1"/>
    <col min="8452" max="8452" width="3" style="3" customWidth="1"/>
    <col min="8453" max="8453" width="6.28515625" style="3" customWidth="1"/>
    <col min="8454" max="8454" width="3.7109375" style="3" customWidth="1"/>
    <col min="8455" max="8455" width="7.7109375" style="3" customWidth="1"/>
    <col min="8456" max="8456" width="4.42578125" style="3" customWidth="1"/>
    <col min="8457" max="8457" width="9.140625" style="3"/>
    <col min="8458" max="8458" width="3" style="3" customWidth="1"/>
    <col min="8459" max="8459" width="11" style="3" customWidth="1"/>
    <col min="8460" max="8460" width="5.85546875" style="3" customWidth="1"/>
    <col min="8461" max="8461" width="12.140625" style="3" customWidth="1"/>
    <col min="8462" max="8462" width="2" style="3" customWidth="1"/>
    <col min="8463" max="8704" width="9.140625" style="3"/>
    <col min="8705" max="8705" width="5.7109375" style="3" customWidth="1"/>
    <col min="8706" max="8706" width="2.140625" style="3" customWidth="1"/>
    <col min="8707" max="8707" width="25.5703125" style="3" customWidth="1"/>
    <col min="8708" max="8708" width="3" style="3" customWidth="1"/>
    <col min="8709" max="8709" width="6.28515625" style="3" customWidth="1"/>
    <col min="8710" max="8710" width="3.7109375" style="3" customWidth="1"/>
    <col min="8711" max="8711" width="7.7109375" style="3" customWidth="1"/>
    <col min="8712" max="8712" width="4.42578125" style="3" customWidth="1"/>
    <col min="8713" max="8713" width="9.140625" style="3"/>
    <col min="8714" max="8714" width="3" style="3" customWidth="1"/>
    <col min="8715" max="8715" width="11" style="3" customWidth="1"/>
    <col min="8716" max="8716" width="5.85546875" style="3" customWidth="1"/>
    <col min="8717" max="8717" width="12.140625" style="3" customWidth="1"/>
    <col min="8718" max="8718" width="2" style="3" customWidth="1"/>
    <col min="8719" max="8960" width="9.140625" style="3"/>
    <col min="8961" max="8961" width="5.7109375" style="3" customWidth="1"/>
    <col min="8962" max="8962" width="2.140625" style="3" customWidth="1"/>
    <col min="8963" max="8963" width="25.5703125" style="3" customWidth="1"/>
    <col min="8964" max="8964" width="3" style="3" customWidth="1"/>
    <col min="8965" max="8965" width="6.28515625" style="3" customWidth="1"/>
    <col min="8966" max="8966" width="3.7109375" style="3" customWidth="1"/>
    <col min="8967" max="8967" width="7.7109375" style="3" customWidth="1"/>
    <col min="8968" max="8968" width="4.42578125" style="3" customWidth="1"/>
    <col min="8969" max="8969" width="9.140625" style="3"/>
    <col min="8970" max="8970" width="3" style="3" customWidth="1"/>
    <col min="8971" max="8971" width="11" style="3" customWidth="1"/>
    <col min="8972" max="8972" width="5.85546875" style="3" customWidth="1"/>
    <col min="8973" max="8973" width="12.140625" style="3" customWidth="1"/>
    <col min="8974" max="8974" width="2" style="3" customWidth="1"/>
    <col min="8975" max="9216" width="9.140625" style="3"/>
    <col min="9217" max="9217" width="5.7109375" style="3" customWidth="1"/>
    <col min="9218" max="9218" width="2.140625" style="3" customWidth="1"/>
    <col min="9219" max="9219" width="25.5703125" style="3" customWidth="1"/>
    <col min="9220" max="9220" width="3" style="3" customWidth="1"/>
    <col min="9221" max="9221" width="6.28515625" style="3" customWidth="1"/>
    <col min="9222" max="9222" width="3.7109375" style="3" customWidth="1"/>
    <col min="9223" max="9223" width="7.7109375" style="3" customWidth="1"/>
    <col min="9224" max="9224" width="4.42578125" style="3" customWidth="1"/>
    <col min="9225" max="9225" width="9.140625" style="3"/>
    <col min="9226" max="9226" width="3" style="3" customWidth="1"/>
    <col min="9227" max="9227" width="11" style="3" customWidth="1"/>
    <col min="9228" max="9228" width="5.85546875" style="3" customWidth="1"/>
    <col min="9229" max="9229" width="12.140625" style="3" customWidth="1"/>
    <col min="9230" max="9230" width="2" style="3" customWidth="1"/>
    <col min="9231" max="9472" width="9.140625" style="3"/>
    <col min="9473" max="9473" width="5.7109375" style="3" customWidth="1"/>
    <col min="9474" max="9474" width="2.140625" style="3" customWidth="1"/>
    <col min="9475" max="9475" width="25.5703125" style="3" customWidth="1"/>
    <col min="9476" max="9476" width="3" style="3" customWidth="1"/>
    <col min="9477" max="9477" width="6.28515625" style="3" customWidth="1"/>
    <col min="9478" max="9478" width="3.7109375" style="3" customWidth="1"/>
    <col min="9479" max="9479" width="7.7109375" style="3" customWidth="1"/>
    <col min="9480" max="9480" width="4.42578125" style="3" customWidth="1"/>
    <col min="9481" max="9481" width="9.140625" style="3"/>
    <col min="9482" max="9482" width="3" style="3" customWidth="1"/>
    <col min="9483" max="9483" width="11" style="3" customWidth="1"/>
    <col min="9484" max="9484" width="5.85546875" style="3" customWidth="1"/>
    <col min="9485" max="9485" width="12.140625" style="3" customWidth="1"/>
    <col min="9486" max="9486" width="2" style="3" customWidth="1"/>
    <col min="9487" max="9728" width="9.140625" style="3"/>
    <col min="9729" max="9729" width="5.7109375" style="3" customWidth="1"/>
    <col min="9730" max="9730" width="2.140625" style="3" customWidth="1"/>
    <col min="9731" max="9731" width="25.5703125" style="3" customWidth="1"/>
    <col min="9732" max="9732" width="3" style="3" customWidth="1"/>
    <col min="9733" max="9733" width="6.28515625" style="3" customWidth="1"/>
    <col min="9734" max="9734" width="3.7109375" style="3" customWidth="1"/>
    <col min="9735" max="9735" width="7.7109375" style="3" customWidth="1"/>
    <col min="9736" max="9736" width="4.42578125" style="3" customWidth="1"/>
    <col min="9737" max="9737" width="9.140625" style="3"/>
    <col min="9738" max="9738" width="3" style="3" customWidth="1"/>
    <col min="9739" max="9739" width="11" style="3" customWidth="1"/>
    <col min="9740" max="9740" width="5.85546875" style="3" customWidth="1"/>
    <col min="9741" max="9741" width="12.140625" style="3" customWidth="1"/>
    <col min="9742" max="9742" width="2" style="3" customWidth="1"/>
    <col min="9743" max="9984" width="9.140625" style="3"/>
    <col min="9985" max="9985" width="5.7109375" style="3" customWidth="1"/>
    <col min="9986" max="9986" width="2.140625" style="3" customWidth="1"/>
    <col min="9987" max="9987" width="25.5703125" style="3" customWidth="1"/>
    <col min="9988" max="9988" width="3" style="3" customWidth="1"/>
    <col min="9989" max="9989" width="6.28515625" style="3" customWidth="1"/>
    <col min="9990" max="9990" width="3.7109375" style="3" customWidth="1"/>
    <col min="9991" max="9991" width="7.7109375" style="3" customWidth="1"/>
    <col min="9992" max="9992" width="4.42578125" style="3" customWidth="1"/>
    <col min="9993" max="9993" width="9.140625" style="3"/>
    <col min="9994" max="9994" width="3" style="3" customWidth="1"/>
    <col min="9995" max="9995" width="11" style="3" customWidth="1"/>
    <col min="9996" max="9996" width="5.85546875" style="3" customWidth="1"/>
    <col min="9997" max="9997" width="12.140625" style="3" customWidth="1"/>
    <col min="9998" max="9998" width="2" style="3" customWidth="1"/>
    <col min="9999" max="10240" width="9.140625" style="3"/>
    <col min="10241" max="10241" width="5.7109375" style="3" customWidth="1"/>
    <col min="10242" max="10242" width="2.140625" style="3" customWidth="1"/>
    <col min="10243" max="10243" width="25.5703125" style="3" customWidth="1"/>
    <col min="10244" max="10244" width="3" style="3" customWidth="1"/>
    <col min="10245" max="10245" width="6.28515625" style="3" customWidth="1"/>
    <col min="10246" max="10246" width="3.7109375" style="3" customWidth="1"/>
    <col min="10247" max="10247" width="7.7109375" style="3" customWidth="1"/>
    <col min="10248" max="10248" width="4.42578125" style="3" customWidth="1"/>
    <col min="10249" max="10249" width="9.140625" style="3"/>
    <col min="10250" max="10250" width="3" style="3" customWidth="1"/>
    <col min="10251" max="10251" width="11" style="3" customWidth="1"/>
    <col min="10252" max="10252" width="5.85546875" style="3" customWidth="1"/>
    <col min="10253" max="10253" width="12.140625" style="3" customWidth="1"/>
    <col min="10254" max="10254" width="2" style="3" customWidth="1"/>
    <col min="10255" max="10496" width="9.140625" style="3"/>
    <col min="10497" max="10497" width="5.7109375" style="3" customWidth="1"/>
    <col min="10498" max="10498" width="2.140625" style="3" customWidth="1"/>
    <col min="10499" max="10499" width="25.5703125" style="3" customWidth="1"/>
    <col min="10500" max="10500" width="3" style="3" customWidth="1"/>
    <col min="10501" max="10501" width="6.28515625" style="3" customWidth="1"/>
    <col min="10502" max="10502" width="3.7109375" style="3" customWidth="1"/>
    <col min="10503" max="10503" width="7.7109375" style="3" customWidth="1"/>
    <col min="10504" max="10504" width="4.42578125" style="3" customWidth="1"/>
    <col min="10505" max="10505" width="9.140625" style="3"/>
    <col min="10506" max="10506" width="3" style="3" customWidth="1"/>
    <col min="10507" max="10507" width="11" style="3" customWidth="1"/>
    <col min="10508" max="10508" width="5.85546875" style="3" customWidth="1"/>
    <col min="10509" max="10509" width="12.140625" style="3" customWidth="1"/>
    <col min="10510" max="10510" width="2" style="3" customWidth="1"/>
    <col min="10511" max="10752" width="9.140625" style="3"/>
    <col min="10753" max="10753" width="5.7109375" style="3" customWidth="1"/>
    <col min="10754" max="10754" width="2.140625" style="3" customWidth="1"/>
    <col min="10755" max="10755" width="25.5703125" style="3" customWidth="1"/>
    <col min="10756" max="10756" width="3" style="3" customWidth="1"/>
    <col min="10757" max="10757" width="6.28515625" style="3" customWidth="1"/>
    <col min="10758" max="10758" width="3.7109375" style="3" customWidth="1"/>
    <col min="10759" max="10759" width="7.7109375" style="3" customWidth="1"/>
    <col min="10760" max="10760" width="4.42578125" style="3" customWidth="1"/>
    <col min="10761" max="10761" width="9.140625" style="3"/>
    <col min="10762" max="10762" width="3" style="3" customWidth="1"/>
    <col min="10763" max="10763" width="11" style="3" customWidth="1"/>
    <col min="10764" max="10764" width="5.85546875" style="3" customWidth="1"/>
    <col min="10765" max="10765" width="12.140625" style="3" customWidth="1"/>
    <col min="10766" max="10766" width="2" style="3" customWidth="1"/>
    <col min="10767" max="11008" width="9.140625" style="3"/>
    <col min="11009" max="11009" width="5.7109375" style="3" customWidth="1"/>
    <col min="11010" max="11010" width="2.140625" style="3" customWidth="1"/>
    <col min="11011" max="11011" width="25.5703125" style="3" customWidth="1"/>
    <col min="11012" max="11012" width="3" style="3" customWidth="1"/>
    <col min="11013" max="11013" width="6.28515625" style="3" customWidth="1"/>
    <col min="11014" max="11014" width="3.7109375" style="3" customWidth="1"/>
    <col min="11015" max="11015" width="7.7109375" style="3" customWidth="1"/>
    <col min="11016" max="11016" width="4.42578125" style="3" customWidth="1"/>
    <col min="11017" max="11017" width="9.140625" style="3"/>
    <col min="11018" max="11018" width="3" style="3" customWidth="1"/>
    <col min="11019" max="11019" width="11" style="3" customWidth="1"/>
    <col min="11020" max="11020" width="5.85546875" style="3" customWidth="1"/>
    <col min="11021" max="11021" width="12.140625" style="3" customWidth="1"/>
    <col min="11022" max="11022" width="2" style="3" customWidth="1"/>
    <col min="11023" max="11264" width="9.140625" style="3"/>
    <col min="11265" max="11265" width="5.7109375" style="3" customWidth="1"/>
    <col min="11266" max="11266" width="2.140625" style="3" customWidth="1"/>
    <col min="11267" max="11267" width="25.5703125" style="3" customWidth="1"/>
    <col min="11268" max="11268" width="3" style="3" customWidth="1"/>
    <col min="11269" max="11269" width="6.28515625" style="3" customWidth="1"/>
    <col min="11270" max="11270" width="3.7109375" style="3" customWidth="1"/>
    <col min="11271" max="11271" width="7.7109375" style="3" customWidth="1"/>
    <col min="11272" max="11272" width="4.42578125" style="3" customWidth="1"/>
    <col min="11273" max="11273" width="9.140625" style="3"/>
    <col min="11274" max="11274" width="3" style="3" customWidth="1"/>
    <col min="11275" max="11275" width="11" style="3" customWidth="1"/>
    <col min="11276" max="11276" width="5.85546875" style="3" customWidth="1"/>
    <col min="11277" max="11277" width="12.140625" style="3" customWidth="1"/>
    <col min="11278" max="11278" width="2" style="3" customWidth="1"/>
    <col min="11279" max="11520" width="9.140625" style="3"/>
    <col min="11521" max="11521" width="5.7109375" style="3" customWidth="1"/>
    <col min="11522" max="11522" width="2.140625" style="3" customWidth="1"/>
    <col min="11523" max="11523" width="25.5703125" style="3" customWidth="1"/>
    <col min="11524" max="11524" width="3" style="3" customWidth="1"/>
    <col min="11525" max="11525" width="6.28515625" style="3" customWidth="1"/>
    <col min="11526" max="11526" width="3.7109375" style="3" customWidth="1"/>
    <col min="11527" max="11527" width="7.7109375" style="3" customWidth="1"/>
    <col min="11528" max="11528" width="4.42578125" style="3" customWidth="1"/>
    <col min="11529" max="11529" width="9.140625" style="3"/>
    <col min="11530" max="11530" width="3" style="3" customWidth="1"/>
    <col min="11531" max="11531" width="11" style="3" customWidth="1"/>
    <col min="11532" max="11532" width="5.85546875" style="3" customWidth="1"/>
    <col min="11533" max="11533" width="12.140625" style="3" customWidth="1"/>
    <col min="11534" max="11534" width="2" style="3" customWidth="1"/>
    <col min="11535" max="11776" width="9.140625" style="3"/>
    <col min="11777" max="11777" width="5.7109375" style="3" customWidth="1"/>
    <col min="11778" max="11778" width="2.140625" style="3" customWidth="1"/>
    <col min="11779" max="11779" width="25.5703125" style="3" customWidth="1"/>
    <col min="11780" max="11780" width="3" style="3" customWidth="1"/>
    <col min="11781" max="11781" width="6.28515625" style="3" customWidth="1"/>
    <col min="11782" max="11782" width="3.7109375" style="3" customWidth="1"/>
    <col min="11783" max="11783" width="7.7109375" style="3" customWidth="1"/>
    <col min="11784" max="11784" width="4.42578125" style="3" customWidth="1"/>
    <col min="11785" max="11785" width="9.140625" style="3"/>
    <col min="11786" max="11786" width="3" style="3" customWidth="1"/>
    <col min="11787" max="11787" width="11" style="3" customWidth="1"/>
    <col min="11788" max="11788" width="5.85546875" style="3" customWidth="1"/>
    <col min="11789" max="11789" width="12.140625" style="3" customWidth="1"/>
    <col min="11790" max="11790" width="2" style="3" customWidth="1"/>
    <col min="11791" max="12032" width="9.140625" style="3"/>
    <col min="12033" max="12033" width="5.7109375" style="3" customWidth="1"/>
    <col min="12034" max="12034" width="2.140625" style="3" customWidth="1"/>
    <col min="12035" max="12035" width="25.5703125" style="3" customWidth="1"/>
    <col min="12036" max="12036" width="3" style="3" customWidth="1"/>
    <col min="12037" max="12037" width="6.28515625" style="3" customWidth="1"/>
    <col min="12038" max="12038" width="3.7109375" style="3" customWidth="1"/>
    <col min="12039" max="12039" width="7.7109375" style="3" customWidth="1"/>
    <col min="12040" max="12040" width="4.42578125" style="3" customWidth="1"/>
    <col min="12041" max="12041" width="9.140625" style="3"/>
    <col min="12042" max="12042" width="3" style="3" customWidth="1"/>
    <col min="12043" max="12043" width="11" style="3" customWidth="1"/>
    <col min="12044" max="12044" width="5.85546875" style="3" customWidth="1"/>
    <col min="12045" max="12045" width="12.140625" style="3" customWidth="1"/>
    <col min="12046" max="12046" width="2" style="3" customWidth="1"/>
    <col min="12047" max="12288" width="9.140625" style="3"/>
    <col min="12289" max="12289" width="5.7109375" style="3" customWidth="1"/>
    <col min="12290" max="12290" width="2.140625" style="3" customWidth="1"/>
    <col min="12291" max="12291" width="25.5703125" style="3" customWidth="1"/>
    <col min="12292" max="12292" width="3" style="3" customWidth="1"/>
    <col min="12293" max="12293" width="6.28515625" style="3" customWidth="1"/>
    <col min="12294" max="12294" width="3.7109375" style="3" customWidth="1"/>
    <col min="12295" max="12295" width="7.7109375" style="3" customWidth="1"/>
    <col min="12296" max="12296" width="4.42578125" style="3" customWidth="1"/>
    <col min="12297" max="12297" width="9.140625" style="3"/>
    <col min="12298" max="12298" width="3" style="3" customWidth="1"/>
    <col min="12299" max="12299" width="11" style="3" customWidth="1"/>
    <col min="12300" max="12300" width="5.85546875" style="3" customWidth="1"/>
    <col min="12301" max="12301" width="12.140625" style="3" customWidth="1"/>
    <col min="12302" max="12302" width="2" style="3" customWidth="1"/>
    <col min="12303" max="12544" width="9.140625" style="3"/>
    <col min="12545" max="12545" width="5.7109375" style="3" customWidth="1"/>
    <col min="12546" max="12546" width="2.140625" style="3" customWidth="1"/>
    <col min="12547" max="12547" width="25.5703125" style="3" customWidth="1"/>
    <col min="12548" max="12548" width="3" style="3" customWidth="1"/>
    <col min="12549" max="12549" width="6.28515625" style="3" customWidth="1"/>
    <col min="12550" max="12550" width="3.7109375" style="3" customWidth="1"/>
    <col min="12551" max="12551" width="7.7109375" style="3" customWidth="1"/>
    <col min="12552" max="12552" width="4.42578125" style="3" customWidth="1"/>
    <col min="12553" max="12553" width="9.140625" style="3"/>
    <col min="12554" max="12554" width="3" style="3" customWidth="1"/>
    <col min="12555" max="12555" width="11" style="3" customWidth="1"/>
    <col min="12556" max="12556" width="5.85546875" style="3" customWidth="1"/>
    <col min="12557" max="12557" width="12.140625" style="3" customWidth="1"/>
    <col min="12558" max="12558" width="2" style="3" customWidth="1"/>
    <col min="12559" max="12800" width="9.140625" style="3"/>
    <col min="12801" max="12801" width="5.7109375" style="3" customWidth="1"/>
    <col min="12802" max="12802" width="2.140625" style="3" customWidth="1"/>
    <col min="12803" max="12803" width="25.5703125" style="3" customWidth="1"/>
    <col min="12804" max="12804" width="3" style="3" customWidth="1"/>
    <col min="12805" max="12805" width="6.28515625" style="3" customWidth="1"/>
    <col min="12806" max="12806" width="3.7109375" style="3" customWidth="1"/>
    <col min="12807" max="12807" width="7.7109375" style="3" customWidth="1"/>
    <col min="12808" max="12808" width="4.42578125" style="3" customWidth="1"/>
    <col min="12809" max="12809" width="9.140625" style="3"/>
    <col min="12810" max="12810" width="3" style="3" customWidth="1"/>
    <col min="12811" max="12811" width="11" style="3" customWidth="1"/>
    <col min="12812" max="12812" width="5.85546875" style="3" customWidth="1"/>
    <col min="12813" max="12813" width="12.140625" style="3" customWidth="1"/>
    <col min="12814" max="12814" width="2" style="3" customWidth="1"/>
    <col min="12815" max="13056" width="9.140625" style="3"/>
    <col min="13057" max="13057" width="5.7109375" style="3" customWidth="1"/>
    <col min="13058" max="13058" width="2.140625" style="3" customWidth="1"/>
    <col min="13059" max="13059" width="25.5703125" style="3" customWidth="1"/>
    <col min="13060" max="13060" width="3" style="3" customWidth="1"/>
    <col min="13061" max="13061" width="6.28515625" style="3" customWidth="1"/>
    <col min="13062" max="13062" width="3.7109375" style="3" customWidth="1"/>
    <col min="13063" max="13063" width="7.7109375" style="3" customWidth="1"/>
    <col min="13064" max="13064" width="4.42578125" style="3" customWidth="1"/>
    <col min="13065" max="13065" width="9.140625" style="3"/>
    <col min="13066" max="13066" width="3" style="3" customWidth="1"/>
    <col min="13067" max="13067" width="11" style="3" customWidth="1"/>
    <col min="13068" max="13068" width="5.85546875" style="3" customWidth="1"/>
    <col min="13069" max="13069" width="12.140625" style="3" customWidth="1"/>
    <col min="13070" max="13070" width="2" style="3" customWidth="1"/>
    <col min="13071" max="13312" width="9.140625" style="3"/>
    <col min="13313" max="13313" width="5.7109375" style="3" customWidth="1"/>
    <col min="13314" max="13314" width="2.140625" style="3" customWidth="1"/>
    <col min="13315" max="13315" width="25.5703125" style="3" customWidth="1"/>
    <col min="13316" max="13316" width="3" style="3" customWidth="1"/>
    <col min="13317" max="13317" width="6.28515625" style="3" customWidth="1"/>
    <col min="13318" max="13318" width="3.7109375" style="3" customWidth="1"/>
    <col min="13319" max="13319" width="7.7109375" style="3" customWidth="1"/>
    <col min="13320" max="13320" width="4.42578125" style="3" customWidth="1"/>
    <col min="13321" max="13321" width="9.140625" style="3"/>
    <col min="13322" max="13322" width="3" style="3" customWidth="1"/>
    <col min="13323" max="13323" width="11" style="3" customWidth="1"/>
    <col min="13324" max="13324" width="5.85546875" style="3" customWidth="1"/>
    <col min="13325" max="13325" width="12.140625" style="3" customWidth="1"/>
    <col min="13326" max="13326" width="2" style="3" customWidth="1"/>
    <col min="13327" max="13568" width="9.140625" style="3"/>
    <col min="13569" max="13569" width="5.7109375" style="3" customWidth="1"/>
    <col min="13570" max="13570" width="2.140625" style="3" customWidth="1"/>
    <col min="13571" max="13571" width="25.5703125" style="3" customWidth="1"/>
    <col min="13572" max="13572" width="3" style="3" customWidth="1"/>
    <col min="13573" max="13573" width="6.28515625" style="3" customWidth="1"/>
    <col min="13574" max="13574" width="3.7109375" style="3" customWidth="1"/>
    <col min="13575" max="13575" width="7.7109375" style="3" customWidth="1"/>
    <col min="13576" max="13576" width="4.42578125" style="3" customWidth="1"/>
    <col min="13577" max="13577" width="9.140625" style="3"/>
    <col min="13578" max="13578" width="3" style="3" customWidth="1"/>
    <col min="13579" max="13579" width="11" style="3" customWidth="1"/>
    <col min="13580" max="13580" width="5.85546875" style="3" customWidth="1"/>
    <col min="13581" max="13581" width="12.140625" style="3" customWidth="1"/>
    <col min="13582" max="13582" width="2" style="3" customWidth="1"/>
    <col min="13583" max="13824" width="9.140625" style="3"/>
    <col min="13825" max="13825" width="5.7109375" style="3" customWidth="1"/>
    <col min="13826" max="13826" width="2.140625" style="3" customWidth="1"/>
    <col min="13827" max="13827" width="25.5703125" style="3" customWidth="1"/>
    <col min="13828" max="13828" width="3" style="3" customWidth="1"/>
    <col min="13829" max="13829" width="6.28515625" style="3" customWidth="1"/>
    <col min="13830" max="13830" width="3.7109375" style="3" customWidth="1"/>
    <col min="13831" max="13831" width="7.7109375" style="3" customWidth="1"/>
    <col min="13832" max="13832" width="4.42578125" style="3" customWidth="1"/>
    <col min="13833" max="13833" width="9.140625" style="3"/>
    <col min="13834" max="13834" width="3" style="3" customWidth="1"/>
    <col min="13835" max="13835" width="11" style="3" customWidth="1"/>
    <col min="13836" max="13836" width="5.85546875" style="3" customWidth="1"/>
    <col min="13837" max="13837" width="12.140625" style="3" customWidth="1"/>
    <col min="13838" max="13838" width="2" style="3" customWidth="1"/>
    <col min="13839" max="14080" width="9.140625" style="3"/>
    <col min="14081" max="14081" width="5.7109375" style="3" customWidth="1"/>
    <col min="14082" max="14082" width="2.140625" style="3" customWidth="1"/>
    <col min="14083" max="14083" width="25.5703125" style="3" customWidth="1"/>
    <col min="14084" max="14084" width="3" style="3" customWidth="1"/>
    <col min="14085" max="14085" width="6.28515625" style="3" customWidth="1"/>
    <col min="14086" max="14086" width="3.7109375" style="3" customWidth="1"/>
    <col min="14087" max="14087" width="7.7109375" style="3" customWidth="1"/>
    <col min="14088" max="14088" width="4.42578125" style="3" customWidth="1"/>
    <col min="14089" max="14089" width="9.140625" style="3"/>
    <col min="14090" max="14090" width="3" style="3" customWidth="1"/>
    <col min="14091" max="14091" width="11" style="3" customWidth="1"/>
    <col min="14092" max="14092" width="5.85546875" style="3" customWidth="1"/>
    <col min="14093" max="14093" width="12.140625" style="3" customWidth="1"/>
    <col min="14094" max="14094" width="2" style="3" customWidth="1"/>
    <col min="14095" max="14336" width="9.140625" style="3"/>
    <col min="14337" max="14337" width="5.7109375" style="3" customWidth="1"/>
    <col min="14338" max="14338" width="2.140625" style="3" customWidth="1"/>
    <col min="14339" max="14339" width="25.5703125" style="3" customWidth="1"/>
    <col min="14340" max="14340" width="3" style="3" customWidth="1"/>
    <col min="14341" max="14341" width="6.28515625" style="3" customWidth="1"/>
    <col min="14342" max="14342" width="3.7109375" style="3" customWidth="1"/>
    <col min="14343" max="14343" width="7.7109375" style="3" customWidth="1"/>
    <col min="14344" max="14344" width="4.42578125" style="3" customWidth="1"/>
    <col min="14345" max="14345" width="9.140625" style="3"/>
    <col min="14346" max="14346" width="3" style="3" customWidth="1"/>
    <col min="14347" max="14347" width="11" style="3" customWidth="1"/>
    <col min="14348" max="14348" width="5.85546875" style="3" customWidth="1"/>
    <col min="14349" max="14349" width="12.140625" style="3" customWidth="1"/>
    <col min="14350" max="14350" width="2" style="3" customWidth="1"/>
    <col min="14351" max="14592" width="9.140625" style="3"/>
    <col min="14593" max="14593" width="5.7109375" style="3" customWidth="1"/>
    <col min="14594" max="14594" width="2.140625" style="3" customWidth="1"/>
    <col min="14595" max="14595" width="25.5703125" style="3" customWidth="1"/>
    <col min="14596" max="14596" width="3" style="3" customWidth="1"/>
    <col min="14597" max="14597" width="6.28515625" style="3" customWidth="1"/>
    <col min="14598" max="14598" width="3.7109375" style="3" customWidth="1"/>
    <col min="14599" max="14599" width="7.7109375" style="3" customWidth="1"/>
    <col min="14600" max="14600" width="4.42578125" style="3" customWidth="1"/>
    <col min="14601" max="14601" width="9.140625" style="3"/>
    <col min="14602" max="14602" width="3" style="3" customWidth="1"/>
    <col min="14603" max="14603" width="11" style="3" customWidth="1"/>
    <col min="14604" max="14604" width="5.85546875" style="3" customWidth="1"/>
    <col min="14605" max="14605" width="12.140625" style="3" customWidth="1"/>
    <col min="14606" max="14606" width="2" style="3" customWidth="1"/>
    <col min="14607" max="14848" width="9.140625" style="3"/>
    <col min="14849" max="14849" width="5.7109375" style="3" customWidth="1"/>
    <col min="14850" max="14850" width="2.140625" style="3" customWidth="1"/>
    <col min="14851" max="14851" width="25.5703125" style="3" customWidth="1"/>
    <col min="14852" max="14852" width="3" style="3" customWidth="1"/>
    <col min="14853" max="14853" width="6.28515625" style="3" customWidth="1"/>
    <col min="14854" max="14854" width="3.7109375" style="3" customWidth="1"/>
    <col min="14855" max="14855" width="7.7109375" style="3" customWidth="1"/>
    <col min="14856" max="14856" width="4.42578125" style="3" customWidth="1"/>
    <col min="14857" max="14857" width="9.140625" style="3"/>
    <col min="14858" max="14858" width="3" style="3" customWidth="1"/>
    <col min="14859" max="14859" width="11" style="3" customWidth="1"/>
    <col min="14860" max="14860" width="5.85546875" style="3" customWidth="1"/>
    <col min="14861" max="14861" width="12.140625" style="3" customWidth="1"/>
    <col min="14862" max="14862" width="2" style="3" customWidth="1"/>
    <col min="14863" max="15104" width="9.140625" style="3"/>
    <col min="15105" max="15105" width="5.7109375" style="3" customWidth="1"/>
    <col min="15106" max="15106" width="2.140625" style="3" customWidth="1"/>
    <col min="15107" max="15107" width="25.5703125" style="3" customWidth="1"/>
    <col min="15108" max="15108" width="3" style="3" customWidth="1"/>
    <col min="15109" max="15109" width="6.28515625" style="3" customWidth="1"/>
    <col min="15110" max="15110" width="3.7109375" style="3" customWidth="1"/>
    <col min="15111" max="15111" width="7.7109375" style="3" customWidth="1"/>
    <col min="15112" max="15112" width="4.42578125" style="3" customWidth="1"/>
    <col min="15113" max="15113" width="9.140625" style="3"/>
    <col min="15114" max="15114" width="3" style="3" customWidth="1"/>
    <col min="15115" max="15115" width="11" style="3" customWidth="1"/>
    <col min="15116" max="15116" width="5.85546875" style="3" customWidth="1"/>
    <col min="15117" max="15117" width="12.140625" style="3" customWidth="1"/>
    <col min="15118" max="15118" width="2" style="3" customWidth="1"/>
    <col min="15119" max="15360" width="9.140625" style="3"/>
    <col min="15361" max="15361" width="5.7109375" style="3" customWidth="1"/>
    <col min="15362" max="15362" width="2.140625" style="3" customWidth="1"/>
    <col min="15363" max="15363" width="25.5703125" style="3" customWidth="1"/>
    <col min="15364" max="15364" width="3" style="3" customWidth="1"/>
    <col min="15365" max="15365" width="6.28515625" style="3" customWidth="1"/>
    <col min="15366" max="15366" width="3.7109375" style="3" customWidth="1"/>
    <col min="15367" max="15367" width="7.7109375" style="3" customWidth="1"/>
    <col min="15368" max="15368" width="4.42578125" style="3" customWidth="1"/>
    <col min="15369" max="15369" width="9.140625" style="3"/>
    <col min="15370" max="15370" width="3" style="3" customWidth="1"/>
    <col min="15371" max="15371" width="11" style="3" customWidth="1"/>
    <col min="15372" max="15372" width="5.85546875" style="3" customWidth="1"/>
    <col min="15373" max="15373" width="12.140625" style="3" customWidth="1"/>
    <col min="15374" max="15374" width="2" style="3" customWidth="1"/>
    <col min="15375" max="15616" width="9.140625" style="3"/>
    <col min="15617" max="15617" width="5.7109375" style="3" customWidth="1"/>
    <col min="15618" max="15618" width="2.140625" style="3" customWidth="1"/>
    <col min="15619" max="15619" width="25.5703125" style="3" customWidth="1"/>
    <col min="15620" max="15620" width="3" style="3" customWidth="1"/>
    <col min="15621" max="15621" width="6.28515625" style="3" customWidth="1"/>
    <col min="15622" max="15622" width="3.7109375" style="3" customWidth="1"/>
    <col min="15623" max="15623" width="7.7109375" style="3" customWidth="1"/>
    <col min="15624" max="15624" width="4.42578125" style="3" customWidth="1"/>
    <col min="15625" max="15625" width="9.140625" style="3"/>
    <col min="15626" max="15626" width="3" style="3" customWidth="1"/>
    <col min="15627" max="15627" width="11" style="3" customWidth="1"/>
    <col min="15628" max="15628" width="5.85546875" style="3" customWidth="1"/>
    <col min="15629" max="15629" width="12.140625" style="3" customWidth="1"/>
    <col min="15630" max="15630" width="2" style="3" customWidth="1"/>
    <col min="15631" max="15872" width="9.140625" style="3"/>
    <col min="15873" max="15873" width="5.7109375" style="3" customWidth="1"/>
    <col min="15874" max="15874" width="2.140625" style="3" customWidth="1"/>
    <col min="15875" max="15875" width="25.5703125" style="3" customWidth="1"/>
    <col min="15876" max="15876" width="3" style="3" customWidth="1"/>
    <col min="15877" max="15877" width="6.28515625" style="3" customWidth="1"/>
    <col min="15878" max="15878" width="3.7109375" style="3" customWidth="1"/>
    <col min="15879" max="15879" width="7.7109375" style="3" customWidth="1"/>
    <col min="15880" max="15880" width="4.42578125" style="3" customWidth="1"/>
    <col min="15881" max="15881" width="9.140625" style="3"/>
    <col min="15882" max="15882" width="3" style="3" customWidth="1"/>
    <col min="15883" max="15883" width="11" style="3" customWidth="1"/>
    <col min="15884" max="15884" width="5.85546875" style="3" customWidth="1"/>
    <col min="15885" max="15885" width="12.140625" style="3" customWidth="1"/>
    <col min="15886" max="15886" width="2" style="3" customWidth="1"/>
    <col min="15887" max="16128" width="9.140625" style="3"/>
    <col min="16129" max="16129" width="5.7109375" style="3" customWidth="1"/>
    <col min="16130" max="16130" width="2.140625" style="3" customWidth="1"/>
    <col min="16131" max="16131" width="25.5703125" style="3" customWidth="1"/>
    <col min="16132" max="16132" width="3" style="3" customWidth="1"/>
    <col min="16133" max="16133" width="6.28515625" style="3" customWidth="1"/>
    <col min="16134" max="16134" width="3.7109375" style="3" customWidth="1"/>
    <col min="16135" max="16135" width="7.7109375" style="3" customWidth="1"/>
    <col min="16136" max="16136" width="4.42578125" style="3" customWidth="1"/>
    <col min="16137" max="16137" width="9.140625" style="3"/>
    <col min="16138" max="16138" width="3" style="3" customWidth="1"/>
    <col min="16139" max="16139" width="11" style="3" customWidth="1"/>
    <col min="16140" max="16140" width="5.85546875" style="3" customWidth="1"/>
    <col min="16141" max="16141" width="12.140625" style="3" customWidth="1"/>
    <col min="16142" max="16142" width="2" style="3" customWidth="1"/>
    <col min="16143" max="16384" width="9.140625" style="3"/>
  </cols>
  <sheetData>
    <row r="1" spans="1:8" ht="56.25" customHeight="1" x14ac:dyDescent="0.25">
      <c r="A1" s="1"/>
      <c r="B1" s="1"/>
      <c r="C1" s="137"/>
      <c r="D1" s="75"/>
    </row>
    <row r="2" spans="1:8" ht="43.5" customHeight="1" x14ac:dyDescent="0.25">
      <c r="A2" s="35"/>
    </row>
    <row r="3" spans="1:8" ht="11.25" customHeight="1" x14ac:dyDescent="0.25">
      <c r="A3" s="1"/>
      <c r="B3" s="1"/>
      <c r="C3" s="1"/>
      <c r="D3" s="1"/>
      <c r="E3" s="1"/>
      <c r="F3" s="1"/>
      <c r="G3" s="1"/>
      <c r="H3" s="1"/>
    </row>
    <row r="4" spans="1:8" ht="36.75" customHeight="1" x14ac:dyDescent="0.25">
      <c r="A4" s="76"/>
    </row>
    <row r="5" spans="1:8" ht="18.75" customHeight="1" x14ac:dyDescent="0.25">
      <c r="A5" s="56"/>
    </row>
    <row r="6" spans="1:8" ht="15.75" customHeight="1" x14ac:dyDescent="0.25">
      <c r="A6" s="71"/>
      <c r="B6" s="57"/>
      <c r="C6" s="57"/>
    </row>
    <row r="7" spans="1:8" ht="15.75" customHeight="1" x14ac:dyDescent="0.25">
      <c r="A7" s="1"/>
      <c r="B7" s="1"/>
      <c r="C7" s="1"/>
    </row>
    <row r="8" spans="1:8" ht="15.75" customHeight="1" x14ac:dyDescent="0.25">
      <c r="A8" s="72"/>
      <c r="B8" s="57"/>
      <c r="C8" s="57"/>
    </row>
    <row r="9" spans="1:8" ht="15.75" customHeight="1" x14ac:dyDescent="0.25">
      <c r="A9" s="1"/>
      <c r="B9" s="1"/>
      <c r="C9" s="1"/>
    </row>
    <row r="10" spans="1:8" ht="15.75" customHeight="1" x14ac:dyDescent="0.25">
      <c r="A10" s="72"/>
      <c r="B10" s="57"/>
      <c r="C10" s="57"/>
    </row>
    <row r="11" spans="1:8" ht="15.75" customHeight="1" x14ac:dyDescent="0.25">
      <c r="A11" s="1"/>
      <c r="B11" s="1"/>
      <c r="C11" s="1"/>
    </row>
    <row r="12" spans="1:8" ht="15.75" customHeight="1" x14ac:dyDescent="0.25">
      <c r="A12" s="72"/>
      <c r="B12" s="57"/>
      <c r="C12" s="57"/>
    </row>
    <row r="13" spans="1:8" ht="15.75" customHeight="1" x14ac:dyDescent="0.25">
      <c r="A13" s="1"/>
      <c r="B13" s="1"/>
      <c r="C13" s="1"/>
    </row>
    <row r="14" spans="1:8" ht="15.75" customHeight="1" x14ac:dyDescent="0.25">
      <c r="A14" s="1"/>
      <c r="B14" s="1"/>
      <c r="C14" s="1"/>
      <c r="D14" s="138"/>
      <c r="E14" s="1"/>
      <c r="F14" s="1"/>
      <c r="G14" s="1"/>
      <c r="H14" s="1"/>
    </row>
    <row r="15" spans="1:8" ht="26.25" customHeight="1" x14ac:dyDescent="0.25">
      <c r="A15" s="108"/>
    </row>
    <row r="16" spans="1:8" ht="15.75" customHeight="1" x14ac:dyDescent="0.25">
      <c r="A16" s="57"/>
    </row>
    <row r="17" spans="1:14" ht="15.75" customHeight="1" x14ac:dyDescent="0.25">
      <c r="A17" s="9"/>
      <c r="B17" s="9"/>
      <c r="C17" s="9"/>
      <c r="D17" s="139"/>
      <c r="E17" s="9"/>
      <c r="F17" s="9"/>
      <c r="G17" s="78"/>
    </row>
    <row r="18" spans="1:14" ht="81.75" customHeight="1" x14ac:dyDescent="0.25">
      <c r="A18" s="245" t="s">
        <v>821</v>
      </c>
      <c r="B18" s="247"/>
      <c r="C18" s="12" t="s">
        <v>822</v>
      </c>
      <c r="D18" s="247" t="s">
        <v>373</v>
      </c>
      <c r="E18" s="247"/>
      <c r="F18" s="247" t="s">
        <v>374</v>
      </c>
      <c r="G18" s="247"/>
      <c r="H18" s="247" t="s">
        <v>375</v>
      </c>
      <c r="I18" s="247"/>
      <c r="J18" s="247" t="s">
        <v>376</v>
      </c>
      <c r="K18" s="247"/>
      <c r="L18" s="247" t="s">
        <v>377</v>
      </c>
      <c r="M18" s="247"/>
      <c r="N18" s="276"/>
    </row>
    <row r="19" spans="1:14" ht="26.25" customHeight="1" x14ac:dyDescent="0.25">
      <c r="A19" s="258" t="s">
        <v>140</v>
      </c>
      <c r="B19" s="259"/>
      <c r="C19" s="81" t="s">
        <v>570</v>
      </c>
      <c r="D19" s="259" t="s">
        <v>823</v>
      </c>
      <c r="E19" s="259"/>
      <c r="F19" s="260">
        <v>0</v>
      </c>
      <c r="G19" s="260"/>
      <c r="H19" s="261">
        <v>0</v>
      </c>
      <c r="I19" s="261"/>
      <c r="J19" s="261">
        <v>0</v>
      </c>
      <c r="K19" s="261"/>
      <c r="L19" s="262">
        <v>0</v>
      </c>
      <c r="M19" s="262"/>
      <c r="N19" s="263"/>
    </row>
    <row r="20" spans="1:14" ht="26.25" customHeight="1" x14ac:dyDescent="0.25">
      <c r="A20" s="258"/>
      <c r="B20" s="259"/>
      <c r="C20" s="81" t="s">
        <v>824</v>
      </c>
      <c r="D20" s="259" t="s">
        <v>825</v>
      </c>
      <c r="E20" s="259"/>
      <c r="F20" s="260">
        <v>0</v>
      </c>
      <c r="G20" s="260"/>
      <c r="H20" s="261">
        <v>0</v>
      </c>
      <c r="I20" s="261"/>
      <c r="J20" s="261">
        <v>0</v>
      </c>
      <c r="K20" s="261"/>
      <c r="L20" s="262">
        <v>0</v>
      </c>
      <c r="M20" s="262"/>
      <c r="N20" s="263"/>
    </row>
    <row r="21" spans="1:14" ht="26.25" customHeight="1" x14ac:dyDescent="0.25">
      <c r="A21" s="258" t="s">
        <v>232</v>
      </c>
      <c r="B21" s="259"/>
      <c r="C21" s="81" t="s">
        <v>826</v>
      </c>
      <c r="D21" s="259" t="s">
        <v>827</v>
      </c>
      <c r="E21" s="259"/>
      <c r="F21" s="260">
        <v>0</v>
      </c>
      <c r="G21" s="260"/>
      <c r="H21" s="261">
        <v>0</v>
      </c>
      <c r="I21" s="261"/>
      <c r="J21" s="261">
        <v>0</v>
      </c>
      <c r="K21" s="261"/>
      <c r="L21" s="262">
        <v>0</v>
      </c>
      <c r="M21" s="262"/>
      <c r="N21" s="263"/>
    </row>
    <row r="22" spans="1:14" ht="26.25" customHeight="1" x14ac:dyDescent="0.25">
      <c r="A22" s="258"/>
      <c r="B22" s="259"/>
      <c r="C22" s="81" t="s">
        <v>828</v>
      </c>
      <c r="D22" s="259" t="s">
        <v>829</v>
      </c>
      <c r="E22" s="259"/>
      <c r="F22" s="260">
        <v>0</v>
      </c>
      <c r="G22" s="260"/>
      <c r="H22" s="261">
        <v>0</v>
      </c>
      <c r="I22" s="261"/>
      <c r="J22" s="261">
        <v>0</v>
      </c>
      <c r="K22" s="261"/>
      <c r="L22" s="262">
        <v>0</v>
      </c>
      <c r="M22" s="262"/>
      <c r="N22" s="263"/>
    </row>
    <row r="23" spans="1:14" ht="26.25" customHeight="1" x14ac:dyDescent="0.25">
      <c r="A23" s="258"/>
      <c r="B23" s="259"/>
      <c r="C23" s="81" t="s">
        <v>830</v>
      </c>
      <c r="D23" s="259" t="s">
        <v>831</v>
      </c>
      <c r="E23" s="259"/>
      <c r="F23" s="260">
        <v>0</v>
      </c>
      <c r="G23" s="260"/>
      <c r="H23" s="261">
        <v>0</v>
      </c>
      <c r="I23" s="261"/>
      <c r="J23" s="261">
        <v>0</v>
      </c>
      <c r="K23" s="261"/>
      <c r="L23" s="262">
        <v>0</v>
      </c>
      <c r="M23" s="262"/>
      <c r="N23" s="263"/>
    </row>
    <row r="24" spans="1:14" ht="26.25" customHeight="1" x14ac:dyDescent="0.25">
      <c r="A24" s="258" t="s">
        <v>357</v>
      </c>
      <c r="B24" s="259"/>
      <c r="C24" s="81" t="s">
        <v>574</v>
      </c>
      <c r="D24" s="259" t="s">
        <v>832</v>
      </c>
      <c r="E24" s="259"/>
      <c r="F24" s="260">
        <v>0</v>
      </c>
      <c r="G24" s="260"/>
      <c r="H24" s="261">
        <v>0</v>
      </c>
      <c r="I24" s="261"/>
      <c r="J24" s="261">
        <v>0</v>
      </c>
      <c r="K24" s="261"/>
      <c r="L24" s="262">
        <v>0</v>
      </c>
      <c r="M24" s="262"/>
      <c r="N24" s="263"/>
    </row>
    <row r="25" spans="1:14" ht="26.25" customHeight="1" x14ac:dyDescent="0.25">
      <c r="A25" s="264" t="s">
        <v>390</v>
      </c>
      <c r="B25" s="265"/>
      <c r="C25" s="85" t="s">
        <v>833</v>
      </c>
      <c r="D25" s="265" t="s">
        <v>834</v>
      </c>
      <c r="E25" s="265"/>
      <c r="F25" s="266">
        <v>40</v>
      </c>
      <c r="G25" s="266"/>
      <c r="H25" s="267">
        <v>0</v>
      </c>
      <c r="I25" s="267"/>
      <c r="J25" s="267">
        <v>4000000000</v>
      </c>
      <c r="K25" s="267"/>
      <c r="L25" s="268">
        <v>5.74E-2</v>
      </c>
      <c r="M25" s="268"/>
      <c r="N25" s="269"/>
    </row>
    <row r="26" spans="1:14" ht="16.5" customHeight="1" x14ac:dyDescent="0.25">
      <c r="A26" s="264" t="s">
        <v>392</v>
      </c>
      <c r="B26" s="265"/>
      <c r="C26" s="85" t="s">
        <v>393</v>
      </c>
      <c r="D26" s="265" t="s">
        <v>835</v>
      </c>
      <c r="E26" s="265"/>
      <c r="F26" s="266">
        <v>40</v>
      </c>
      <c r="G26" s="266"/>
      <c r="H26" s="267">
        <v>100000000</v>
      </c>
      <c r="I26" s="267"/>
      <c r="J26" s="267">
        <v>4000000000</v>
      </c>
      <c r="K26" s="267"/>
      <c r="L26" s="268">
        <v>5.74E-2</v>
      </c>
      <c r="M26" s="268"/>
      <c r="N26" s="269"/>
    </row>
    <row r="27" spans="1:14" ht="26.25" customHeight="1" x14ac:dyDescent="0.25">
      <c r="A27" s="264" t="s">
        <v>395</v>
      </c>
      <c r="B27" s="265"/>
      <c r="C27" s="85" t="s">
        <v>836</v>
      </c>
      <c r="D27" s="265" t="s">
        <v>837</v>
      </c>
      <c r="E27" s="265"/>
      <c r="F27" s="266">
        <v>586419</v>
      </c>
      <c r="G27" s="266"/>
      <c r="H27" s="267">
        <v>0</v>
      </c>
      <c r="I27" s="267"/>
      <c r="J27" s="267">
        <v>59860057598</v>
      </c>
      <c r="K27" s="267"/>
      <c r="L27" s="268">
        <v>0.85880000000000001</v>
      </c>
      <c r="M27" s="268"/>
      <c r="N27" s="269"/>
    </row>
    <row r="28" spans="1:14" ht="16.5" customHeight="1" x14ac:dyDescent="0.25">
      <c r="A28" s="264" t="s">
        <v>398</v>
      </c>
      <c r="B28" s="265"/>
      <c r="C28" s="85" t="s">
        <v>399</v>
      </c>
      <c r="D28" s="265" t="s">
        <v>838</v>
      </c>
      <c r="E28" s="265"/>
      <c r="F28" s="266">
        <v>60000</v>
      </c>
      <c r="G28" s="266"/>
      <c r="H28" s="267">
        <v>100113.87671</v>
      </c>
      <c r="I28" s="267"/>
      <c r="J28" s="267">
        <v>6006832603</v>
      </c>
      <c r="K28" s="267"/>
      <c r="L28" s="268">
        <v>8.6199999999999999E-2</v>
      </c>
      <c r="M28" s="268"/>
      <c r="N28" s="269"/>
    </row>
    <row r="29" spans="1:14" ht="16.5" customHeight="1" x14ac:dyDescent="0.25">
      <c r="A29" s="264" t="s">
        <v>401</v>
      </c>
      <c r="B29" s="265"/>
      <c r="C29" s="85" t="s">
        <v>402</v>
      </c>
      <c r="D29" s="265" t="s">
        <v>839</v>
      </c>
      <c r="E29" s="265"/>
      <c r="F29" s="266">
        <v>38000</v>
      </c>
      <c r="G29" s="266"/>
      <c r="H29" s="267">
        <v>124016.65672</v>
      </c>
      <c r="I29" s="267"/>
      <c r="J29" s="267">
        <v>4712632955</v>
      </c>
      <c r="K29" s="267"/>
      <c r="L29" s="268">
        <v>6.7599999999999993E-2</v>
      </c>
      <c r="M29" s="268"/>
      <c r="N29" s="269"/>
    </row>
    <row r="30" spans="1:14" ht="16.5" customHeight="1" x14ac:dyDescent="0.25">
      <c r="A30" s="264" t="s">
        <v>404</v>
      </c>
      <c r="B30" s="265"/>
      <c r="C30" s="85" t="s">
        <v>405</v>
      </c>
      <c r="D30" s="265" t="s">
        <v>840</v>
      </c>
      <c r="E30" s="265"/>
      <c r="F30" s="266">
        <v>80000</v>
      </c>
      <c r="G30" s="266"/>
      <c r="H30" s="267">
        <v>99729.712320000006</v>
      </c>
      <c r="I30" s="267"/>
      <c r="J30" s="267">
        <v>7978376986</v>
      </c>
      <c r="K30" s="267"/>
      <c r="L30" s="268">
        <v>0.1145</v>
      </c>
      <c r="M30" s="268"/>
      <c r="N30" s="269"/>
    </row>
    <row r="31" spans="1:14" ht="16.5" customHeight="1" x14ac:dyDescent="0.25">
      <c r="A31" s="264" t="s">
        <v>407</v>
      </c>
      <c r="B31" s="265"/>
      <c r="C31" s="85" t="s">
        <v>408</v>
      </c>
      <c r="D31" s="265" t="s">
        <v>841</v>
      </c>
      <c r="E31" s="265"/>
      <c r="F31" s="266">
        <v>30000</v>
      </c>
      <c r="G31" s="266"/>
      <c r="H31" s="267">
        <v>100481.29315</v>
      </c>
      <c r="I31" s="267"/>
      <c r="J31" s="267">
        <v>3014438795</v>
      </c>
      <c r="K31" s="267"/>
      <c r="L31" s="268">
        <v>4.3200000000000002E-2</v>
      </c>
      <c r="M31" s="268"/>
      <c r="N31" s="269"/>
    </row>
    <row r="32" spans="1:14" ht="16.5" customHeight="1" x14ac:dyDescent="0.25">
      <c r="A32" s="264" t="s">
        <v>410</v>
      </c>
      <c r="B32" s="265"/>
      <c r="C32" s="85" t="s">
        <v>411</v>
      </c>
      <c r="D32" s="265" t="s">
        <v>842</v>
      </c>
      <c r="E32" s="265"/>
      <c r="F32" s="266">
        <v>30000</v>
      </c>
      <c r="G32" s="266"/>
      <c r="H32" s="267">
        <v>101153.08219</v>
      </c>
      <c r="I32" s="267"/>
      <c r="J32" s="267">
        <v>3034592466</v>
      </c>
      <c r="K32" s="267"/>
      <c r="L32" s="268">
        <v>4.3499999999999997E-2</v>
      </c>
      <c r="M32" s="268"/>
      <c r="N32" s="269"/>
    </row>
    <row r="33" spans="1:14" ht="16.5" customHeight="1" x14ac:dyDescent="0.25">
      <c r="A33" s="264" t="s">
        <v>413</v>
      </c>
      <c r="B33" s="265"/>
      <c r="C33" s="85" t="s">
        <v>414</v>
      </c>
      <c r="D33" s="265" t="s">
        <v>843</v>
      </c>
      <c r="E33" s="265"/>
      <c r="F33" s="266">
        <v>110000</v>
      </c>
      <c r="G33" s="266"/>
      <c r="H33" s="267">
        <v>102900.47945</v>
      </c>
      <c r="I33" s="267"/>
      <c r="J33" s="267">
        <v>11319052740</v>
      </c>
      <c r="K33" s="267"/>
      <c r="L33" s="268">
        <v>0.16239999999999999</v>
      </c>
      <c r="M33" s="268"/>
      <c r="N33" s="269"/>
    </row>
    <row r="34" spans="1:14" ht="16.5" customHeight="1" x14ac:dyDescent="0.25">
      <c r="A34" s="264" t="s">
        <v>416</v>
      </c>
      <c r="B34" s="265"/>
      <c r="C34" s="85" t="s">
        <v>417</v>
      </c>
      <c r="D34" s="265" t="s">
        <v>844</v>
      </c>
      <c r="E34" s="265"/>
      <c r="F34" s="266">
        <v>105000</v>
      </c>
      <c r="G34" s="266"/>
      <c r="H34" s="267">
        <v>99449.632100000003</v>
      </c>
      <c r="I34" s="267"/>
      <c r="J34" s="267">
        <v>10442211371</v>
      </c>
      <c r="K34" s="267"/>
      <c r="L34" s="268">
        <v>0.14979999999999999</v>
      </c>
      <c r="M34" s="268"/>
      <c r="N34" s="269"/>
    </row>
    <row r="35" spans="1:14" ht="16.5" customHeight="1" x14ac:dyDescent="0.25">
      <c r="A35" s="264" t="s">
        <v>419</v>
      </c>
      <c r="B35" s="265"/>
      <c r="C35" s="85" t="s">
        <v>420</v>
      </c>
      <c r="D35" s="265" t="s">
        <v>845</v>
      </c>
      <c r="E35" s="265"/>
      <c r="F35" s="266">
        <v>53419</v>
      </c>
      <c r="G35" s="266"/>
      <c r="H35" s="267">
        <v>98852.3698</v>
      </c>
      <c r="I35" s="267"/>
      <c r="J35" s="267">
        <v>5280594742</v>
      </c>
      <c r="K35" s="267"/>
      <c r="L35" s="268">
        <v>7.5800000000000006E-2</v>
      </c>
      <c r="M35" s="268"/>
      <c r="N35" s="269"/>
    </row>
    <row r="36" spans="1:14" ht="16.5" customHeight="1" x14ac:dyDescent="0.25">
      <c r="A36" s="264" t="s">
        <v>422</v>
      </c>
      <c r="B36" s="265"/>
      <c r="C36" s="85" t="s">
        <v>423</v>
      </c>
      <c r="D36" s="265" t="s">
        <v>846</v>
      </c>
      <c r="E36" s="265"/>
      <c r="F36" s="266">
        <v>30000</v>
      </c>
      <c r="G36" s="266"/>
      <c r="H36" s="267">
        <v>101660.46381</v>
      </c>
      <c r="I36" s="267"/>
      <c r="J36" s="267">
        <v>3049813914</v>
      </c>
      <c r="K36" s="267"/>
      <c r="L36" s="268">
        <v>4.3799999999999999E-2</v>
      </c>
      <c r="M36" s="268"/>
      <c r="N36" s="269"/>
    </row>
    <row r="37" spans="1:14" ht="16.5" customHeight="1" x14ac:dyDescent="0.25">
      <c r="A37" s="264" t="s">
        <v>425</v>
      </c>
      <c r="B37" s="265"/>
      <c r="C37" s="85" t="s">
        <v>426</v>
      </c>
      <c r="D37" s="265" t="s">
        <v>847</v>
      </c>
      <c r="E37" s="265"/>
      <c r="F37" s="266">
        <v>50000</v>
      </c>
      <c r="G37" s="266"/>
      <c r="H37" s="267">
        <v>100430.22051</v>
      </c>
      <c r="I37" s="267"/>
      <c r="J37" s="267">
        <v>5021511026</v>
      </c>
      <c r="K37" s="267"/>
      <c r="L37" s="268">
        <v>7.1999999999999995E-2</v>
      </c>
      <c r="M37" s="268"/>
      <c r="N37" s="269"/>
    </row>
    <row r="38" spans="1:14" ht="25.5" x14ac:dyDescent="0.25">
      <c r="A38" s="258"/>
      <c r="B38" s="259"/>
      <c r="C38" s="81" t="s">
        <v>824</v>
      </c>
      <c r="D38" s="259" t="s">
        <v>848</v>
      </c>
      <c r="E38" s="259"/>
      <c r="F38" s="260">
        <v>586459</v>
      </c>
      <c r="G38" s="260"/>
      <c r="H38" s="261">
        <v>0</v>
      </c>
      <c r="I38" s="261"/>
      <c r="J38" s="261">
        <v>63860057598</v>
      </c>
      <c r="K38" s="261"/>
      <c r="L38" s="262">
        <v>0.91620000000000001</v>
      </c>
      <c r="M38" s="262"/>
      <c r="N38" s="263"/>
    </row>
    <row r="39" spans="1:14" ht="25.5" x14ac:dyDescent="0.25">
      <c r="A39" s="258" t="s">
        <v>366</v>
      </c>
      <c r="B39" s="259"/>
      <c r="C39" s="81" t="s">
        <v>849</v>
      </c>
      <c r="D39" s="259" t="s">
        <v>850</v>
      </c>
      <c r="E39" s="259"/>
      <c r="F39" s="260">
        <v>0</v>
      </c>
      <c r="G39" s="260"/>
      <c r="H39" s="261">
        <v>0</v>
      </c>
      <c r="I39" s="261"/>
      <c r="J39" s="261">
        <v>0</v>
      </c>
      <c r="K39" s="261"/>
      <c r="L39" s="262">
        <v>0</v>
      </c>
      <c r="M39" s="262"/>
      <c r="N39" s="263"/>
    </row>
    <row r="40" spans="1:14" ht="25.5" x14ac:dyDescent="0.25">
      <c r="A40" s="264" t="s">
        <v>390</v>
      </c>
      <c r="B40" s="265"/>
      <c r="C40" s="85" t="s">
        <v>851</v>
      </c>
      <c r="D40" s="265" t="s">
        <v>852</v>
      </c>
      <c r="E40" s="265"/>
      <c r="F40" s="266">
        <v>0</v>
      </c>
      <c r="G40" s="266"/>
      <c r="H40" s="267">
        <v>0</v>
      </c>
      <c r="I40" s="267"/>
      <c r="J40" s="267">
        <v>0</v>
      </c>
      <c r="K40" s="267"/>
      <c r="L40" s="268">
        <v>0</v>
      </c>
      <c r="M40" s="268"/>
      <c r="N40" s="269"/>
    </row>
    <row r="41" spans="1:14" ht="38.25" x14ac:dyDescent="0.25">
      <c r="A41" s="264" t="s">
        <v>395</v>
      </c>
      <c r="B41" s="265"/>
      <c r="C41" s="85" t="s">
        <v>853</v>
      </c>
      <c r="D41" s="265" t="s">
        <v>854</v>
      </c>
      <c r="E41" s="265"/>
      <c r="F41" s="266">
        <v>0</v>
      </c>
      <c r="G41" s="266"/>
      <c r="H41" s="267">
        <v>0</v>
      </c>
      <c r="I41" s="267"/>
      <c r="J41" s="267">
        <v>0</v>
      </c>
      <c r="K41" s="267"/>
      <c r="L41" s="268">
        <v>0</v>
      </c>
      <c r="M41" s="268"/>
      <c r="N41" s="269"/>
    </row>
    <row r="42" spans="1:14" ht="25.5" x14ac:dyDescent="0.25">
      <c r="A42" s="264"/>
      <c r="B42" s="265"/>
      <c r="C42" s="85" t="s">
        <v>828</v>
      </c>
      <c r="D42" s="265" t="s">
        <v>855</v>
      </c>
      <c r="E42" s="265"/>
      <c r="F42" s="266">
        <v>0</v>
      </c>
      <c r="G42" s="266"/>
      <c r="H42" s="267">
        <v>0</v>
      </c>
      <c r="I42" s="267"/>
      <c r="J42" s="267">
        <v>0</v>
      </c>
      <c r="K42" s="267"/>
      <c r="L42" s="268">
        <v>0</v>
      </c>
      <c r="M42" s="268"/>
      <c r="N42" s="269"/>
    </row>
    <row r="43" spans="1:14" ht="25.5" x14ac:dyDescent="0.25">
      <c r="A43" s="258"/>
      <c r="B43" s="259"/>
      <c r="C43" s="81" t="s">
        <v>856</v>
      </c>
      <c r="D43" s="259" t="s">
        <v>857</v>
      </c>
      <c r="E43" s="259"/>
      <c r="F43" s="260">
        <v>586459</v>
      </c>
      <c r="G43" s="260"/>
      <c r="H43" s="261">
        <v>0</v>
      </c>
      <c r="I43" s="261"/>
      <c r="J43" s="261">
        <v>63860057598</v>
      </c>
      <c r="K43" s="261"/>
      <c r="L43" s="262">
        <v>0.91620000000000001</v>
      </c>
      <c r="M43" s="262"/>
      <c r="N43" s="263"/>
    </row>
    <row r="44" spans="1:14" ht="25.5" x14ac:dyDescent="0.25">
      <c r="A44" s="258" t="s">
        <v>369</v>
      </c>
      <c r="B44" s="259"/>
      <c r="C44" s="81" t="s">
        <v>858</v>
      </c>
      <c r="D44" s="259" t="s">
        <v>859</v>
      </c>
      <c r="E44" s="259"/>
      <c r="F44" s="260">
        <v>0</v>
      </c>
      <c r="G44" s="260"/>
      <c r="H44" s="261">
        <v>0</v>
      </c>
      <c r="I44" s="261"/>
      <c r="J44" s="261">
        <v>0</v>
      </c>
      <c r="K44" s="261"/>
      <c r="L44" s="262">
        <v>0</v>
      </c>
      <c r="M44" s="262"/>
      <c r="N44" s="263"/>
    </row>
    <row r="45" spans="1:14" ht="25.5" x14ac:dyDescent="0.25">
      <c r="A45" s="264" t="s">
        <v>390</v>
      </c>
      <c r="B45" s="265"/>
      <c r="C45" s="85" t="s">
        <v>860</v>
      </c>
      <c r="D45" s="265" t="s">
        <v>861</v>
      </c>
      <c r="E45" s="265"/>
      <c r="F45" s="266">
        <v>0</v>
      </c>
      <c r="G45" s="266"/>
      <c r="H45" s="267">
        <v>0</v>
      </c>
      <c r="I45" s="267"/>
      <c r="J45" s="267">
        <v>0</v>
      </c>
      <c r="K45" s="267"/>
      <c r="L45" s="268">
        <v>0</v>
      </c>
      <c r="M45" s="268"/>
      <c r="N45" s="269"/>
    </row>
    <row r="46" spans="1:14" ht="25.5" x14ac:dyDescent="0.25">
      <c r="A46" s="264" t="s">
        <v>395</v>
      </c>
      <c r="B46" s="265"/>
      <c r="C46" s="85" t="s">
        <v>862</v>
      </c>
      <c r="D46" s="265" t="s">
        <v>863</v>
      </c>
      <c r="E46" s="265"/>
      <c r="F46" s="266">
        <v>0</v>
      </c>
      <c r="G46" s="266"/>
      <c r="H46" s="267">
        <v>0</v>
      </c>
      <c r="I46" s="267"/>
      <c r="J46" s="267">
        <v>1965478479</v>
      </c>
      <c r="K46" s="267"/>
      <c r="L46" s="268">
        <v>2.8199999999999999E-2</v>
      </c>
      <c r="M46" s="268"/>
      <c r="N46" s="269"/>
    </row>
    <row r="47" spans="1:14" ht="25.5" x14ac:dyDescent="0.25">
      <c r="A47" s="270"/>
      <c r="B47" s="271"/>
      <c r="C47" s="89" t="s">
        <v>207</v>
      </c>
      <c r="D47" s="271" t="s">
        <v>864</v>
      </c>
      <c r="E47" s="271"/>
      <c r="F47" s="272">
        <v>0</v>
      </c>
      <c r="G47" s="272"/>
      <c r="H47" s="273">
        <v>0</v>
      </c>
      <c r="I47" s="273"/>
      <c r="J47" s="273">
        <v>1965478479</v>
      </c>
      <c r="K47" s="273"/>
      <c r="L47" s="274">
        <v>2.8199999999999999E-2</v>
      </c>
      <c r="M47" s="274"/>
      <c r="N47" s="275"/>
    </row>
    <row r="48" spans="1:14" ht="38.25" x14ac:dyDescent="0.25">
      <c r="A48" s="264" t="s">
        <v>444</v>
      </c>
      <c r="B48" s="265"/>
      <c r="C48" s="85" t="s">
        <v>865</v>
      </c>
      <c r="D48" s="265" t="s">
        <v>866</v>
      </c>
      <c r="E48" s="265"/>
      <c r="F48" s="266">
        <v>0</v>
      </c>
      <c r="G48" s="266"/>
      <c r="H48" s="267">
        <v>0</v>
      </c>
      <c r="I48" s="267"/>
      <c r="J48" s="267">
        <v>0</v>
      </c>
      <c r="K48" s="267"/>
      <c r="L48" s="268">
        <v>0</v>
      </c>
      <c r="M48" s="268"/>
      <c r="N48" s="269"/>
    </row>
    <row r="49" spans="1:14" ht="51" x14ac:dyDescent="0.25">
      <c r="A49" s="264" t="s">
        <v>447</v>
      </c>
      <c r="B49" s="265"/>
      <c r="C49" s="85" t="s">
        <v>867</v>
      </c>
      <c r="D49" s="265" t="s">
        <v>868</v>
      </c>
      <c r="E49" s="265"/>
      <c r="F49" s="266">
        <v>0</v>
      </c>
      <c r="G49" s="266"/>
      <c r="H49" s="267">
        <v>0</v>
      </c>
      <c r="I49" s="267"/>
      <c r="J49" s="267">
        <v>0</v>
      </c>
      <c r="K49" s="267"/>
      <c r="L49" s="268">
        <v>0</v>
      </c>
      <c r="M49" s="268"/>
      <c r="N49" s="269"/>
    </row>
    <row r="50" spans="1:14" ht="51" x14ac:dyDescent="0.25">
      <c r="A50" s="264" t="s">
        <v>450</v>
      </c>
      <c r="B50" s="265"/>
      <c r="C50" s="85" t="s">
        <v>869</v>
      </c>
      <c r="D50" s="265" t="s">
        <v>870</v>
      </c>
      <c r="E50" s="265"/>
      <c r="F50" s="266">
        <v>0</v>
      </c>
      <c r="G50" s="266"/>
      <c r="H50" s="267">
        <v>0</v>
      </c>
      <c r="I50" s="267"/>
      <c r="J50" s="267">
        <v>0</v>
      </c>
      <c r="K50" s="267"/>
      <c r="L50" s="268">
        <v>0</v>
      </c>
      <c r="M50" s="268"/>
      <c r="N50" s="269"/>
    </row>
    <row r="51" spans="1:14" ht="25.5" x14ac:dyDescent="0.25">
      <c r="A51" s="264" t="s">
        <v>453</v>
      </c>
      <c r="B51" s="265"/>
      <c r="C51" s="85" t="s">
        <v>871</v>
      </c>
      <c r="D51" s="265" t="s">
        <v>872</v>
      </c>
      <c r="E51" s="265"/>
      <c r="F51" s="266">
        <v>0</v>
      </c>
      <c r="G51" s="266"/>
      <c r="H51" s="267">
        <v>0</v>
      </c>
      <c r="I51" s="267"/>
      <c r="J51" s="267">
        <v>0</v>
      </c>
      <c r="K51" s="267"/>
      <c r="L51" s="268">
        <v>0</v>
      </c>
      <c r="M51" s="268"/>
      <c r="N51" s="269"/>
    </row>
    <row r="52" spans="1:14" ht="25.5" x14ac:dyDescent="0.25">
      <c r="A52" s="264" t="s">
        <v>456</v>
      </c>
      <c r="B52" s="265"/>
      <c r="C52" s="85" t="s">
        <v>873</v>
      </c>
      <c r="D52" s="265" t="s">
        <v>874</v>
      </c>
      <c r="E52" s="265"/>
      <c r="F52" s="266">
        <v>0</v>
      </c>
      <c r="G52" s="266"/>
      <c r="H52" s="267">
        <v>0</v>
      </c>
      <c r="I52" s="267"/>
      <c r="J52" s="267">
        <v>0</v>
      </c>
      <c r="K52" s="267"/>
      <c r="L52" s="268">
        <v>0</v>
      </c>
      <c r="M52" s="268"/>
      <c r="N52" s="269"/>
    </row>
    <row r="53" spans="1:14" ht="38.25" x14ac:dyDescent="0.25">
      <c r="A53" s="270" t="s">
        <v>875</v>
      </c>
      <c r="B53" s="271"/>
      <c r="C53" s="89" t="s">
        <v>221</v>
      </c>
      <c r="D53" s="271" t="s">
        <v>876</v>
      </c>
      <c r="E53" s="271"/>
      <c r="F53" s="272">
        <v>0</v>
      </c>
      <c r="G53" s="272"/>
      <c r="H53" s="273">
        <v>0</v>
      </c>
      <c r="I53" s="273"/>
      <c r="J53" s="273">
        <v>0</v>
      </c>
      <c r="K53" s="273"/>
      <c r="L53" s="274">
        <v>0</v>
      </c>
      <c r="M53" s="274"/>
      <c r="N53" s="275"/>
    </row>
    <row r="54" spans="1:14" ht="51" x14ac:dyDescent="0.25">
      <c r="A54" s="270" t="s">
        <v>877</v>
      </c>
      <c r="B54" s="271"/>
      <c r="C54" s="89" t="s">
        <v>223</v>
      </c>
      <c r="D54" s="271" t="s">
        <v>878</v>
      </c>
      <c r="E54" s="271"/>
      <c r="F54" s="272">
        <v>0</v>
      </c>
      <c r="G54" s="272"/>
      <c r="H54" s="273">
        <v>0</v>
      </c>
      <c r="I54" s="273"/>
      <c r="J54" s="273">
        <v>0</v>
      </c>
      <c r="K54" s="273"/>
      <c r="L54" s="274">
        <v>0</v>
      </c>
      <c r="M54" s="274"/>
      <c r="N54" s="275"/>
    </row>
    <row r="55" spans="1:14" ht="25.5" x14ac:dyDescent="0.25">
      <c r="A55" s="258"/>
      <c r="B55" s="259"/>
      <c r="C55" s="81" t="s">
        <v>828</v>
      </c>
      <c r="D55" s="259" t="s">
        <v>879</v>
      </c>
      <c r="E55" s="259"/>
      <c r="F55" s="260">
        <v>0</v>
      </c>
      <c r="G55" s="260"/>
      <c r="H55" s="261">
        <v>0</v>
      </c>
      <c r="I55" s="261"/>
      <c r="J55" s="261">
        <v>1965478479</v>
      </c>
      <c r="K55" s="261"/>
      <c r="L55" s="262">
        <v>2.8199999999999999E-2</v>
      </c>
      <c r="M55" s="262"/>
      <c r="N55" s="263"/>
    </row>
    <row r="56" spans="1:14" ht="25.5" x14ac:dyDescent="0.25">
      <c r="A56" s="258" t="s">
        <v>334</v>
      </c>
      <c r="B56" s="259"/>
      <c r="C56" s="81" t="s">
        <v>553</v>
      </c>
      <c r="D56" s="259" t="s">
        <v>880</v>
      </c>
      <c r="E56" s="259"/>
      <c r="F56" s="260">
        <v>0</v>
      </c>
      <c r="G56" s="260"/>
      <c r="H56" s="261">
        <v>0</v>
      </c>
      <c r="I56" s="261"/>
      <c r="J56" s="261">
        <v>0</v>
      </c>
      <c r="K56" s="261"/>
      <c r="L56" s="262">
        <v>0</v>
      </c>
      <c r="M56" s="262"/>
      <c r="N56" s="263"/>
    </row>
    <row r="57" spans="1:14" ht="25.5" x14ac:dyDescent="0.25">
      <c r="A57" s="264" t="s">
        <v>390</v>
      </c>
      <c r="B57" s="265"/>
      <c r="C57" s="85" t="s">
        <v>881</v>
      </c>
      <c r="D57" s="265" t="s">
        <v>882</v>
      </c>
      <c r="E57" s="265"/>
      <c r="F57" s="266">
        <v>0</v>
      </c>
      <c r="G57" s="266"/>
      <c r="H57" s="267">
        <v>0</v>
      </c>
      <c r="I57" s="267"/>
      <c r="J57" s="267">
        <v>3873440195</v>
      </c>
      <c r="K57" s="267"/>
      <c r="L57" s="268">
        <v>5.5599999999999997E-2</v>
      </c>
      <c r="M57" s="268"/>
      <c r="N57" s="269"/>
    </row>
    <row r="58" spans="1:14" ht="25.5" x14ac:dyDescent="0.25">
      <c r="A58" s="270"/>
      <c r="B58" s="271"/>
      <c r="C58" s="89" t="s">
        <v>555</v>
      </c>
      <c r="D58" s="271" t="s">
        <v>883</v>
      </c>
      <c r="E58" s="271"/>
      <c r="F58" s="272">
        <v>0</v>
      </c>
      <c r="G58" s="272"/>
      <c r="H58" s="273">
        <v>0</v>
      </c>
      <c r="I58" s="273"/>
      <c r="J58" s="273">
        <v>3873440195</v>
      </c>
      <c r="K58" s="273"/>
      <c r="L58" s="274">
        <v>5.5599999999999997E-2</v>
      </c>
      <c r="M58" s="274"/>
      <c r="N58" s="275"/>
    </row>
    <row r="59" spans="1:14" ht="38.25" x14ac:dyDescent="0.25">
      <c r="A59" s="270"/>
      <c r="B59" s="271"/>
      <c r="C59" s="89" t="s">
        <v>565</v>
      </c>
      <c r="D59" s="271" t="s">
        <v>884</v>
      </c>
      <c r="E59" s="271"/>
      <c r="F59" s="272">
        <v>0</v>
      </c>
      <c r="G59" s="272"/>
      <c r="H59" s="273">
        <v>0</v>
      </c>
      <c r="I59" s="273"/>
      <c r="J59" s="273">
        <v>0</v>
      </c>
      <c r="K59" s="273"/>
      <c r="L59" s="274">
        <v>0</v>
      </c>
      <c r="M59" s="274"/>
      <c r="N59" s="275"/>
    </row>
    <row r="60" spans="1:14" ht="51" x14ac:dyDescent="0.25">
      <c r="A60" s="270"/>
      <c r="B60" s="271"/>
      <c r="C60" s="89" t="s">
        <v>885</v>
      </c>
      <c r="D60" s="271" t="s">
        <v>886</v>
      </c>
      <c r="E60" s="271"/>
      <c r="F60" s="272">
        <v>0</v>
      </c>
      <c r="G60" s="272"/>
      <c r="H60" s="273">
        <v>0</v>
      </c>
      <c r="I60" s="273"/>
      <c r="J60" s="273">
        <v>0</v>
      </c>
      <c r="K60" s="273"/>
      <c r="L60" s="274">
        <v>0</v>
      </c>
      <c r="M60" s="274"/>
      <c r="N60" s="275"/>
    </row>
    <row r="61" spans="1:14" ht="25.5" x14ac:dyDescent="0.25">
      <c r="A61" s="264" t="s">
        <v>395</v>
      </c>
      <c r="B61" s="265"/>
      <c r="C61" s="85" t="s">
        <v>887</v>
      </c>
      <c r="D61" s="265" t="s">
        <v>888</v>
      </c>
      <c r="E61" s="265"/>
      <c r="F61" s="266">
        <v>0</v>
      </c>
      <c r="G61" s="266"/>
      <c r="H61" s="267">
        <v>0</v>
      </c>
      <c r="I61" s="267"/>
      <c r="J61" s="267">
        <v>0</v>
      </c>
      <c r="K61" s="267"/>
      <c r="L61" s="268">
        <v>0</v>
      </c>
      <c r="M61" s="268"/>
      <c r="N61" s="269"/>
    </row>
    <row r="62" spans="1:14" ht="25.5" x14ac:dyDescent="0.25">
      <c r="A62" s="264" t="s">
        <v>444</v>
      </c>
      <c r="B62" s="265"/>
      <c r="C62" s="85" t="s">
        <v>889</v>
      </c>
      <c r="D62" s="265" t="s">
        <v>890</v>
      </c>
      <c r="E62" s="265"/>
      <c r="F62" s="266">
        <v>0</v>
      </c>
      <c r="G62" s="266"/>
      <c r="H62" s="267">
        <v>0</v>
      </c>
      <c r="I62" s="267"/>
      <c r="J62" s="267">
        <v>0</v>
      </c>
      <c r="K62" s="267"/>
      <c r="L62" s="268">
        <v>0</v>
      </c>
      <c r="M62" s="268"/>
      <c r="N62" s="269"/>
    </row>
    <row r="63" spans="1:14" ht="25.5" x14ac:dyDescent="0.25">
      <c r="A63" s="258"/>
      <c r="B63" s="259"/>
      <c r="C63" s="81" t="s">
        <v>828</v>
      </c>
      <c r="D63" s="259" t="s">
        <v>891</v>
      </c>
      <c r="E63" s="259"/>
      <c r="F63" s="260">
        <v>0</v>
      </c>
      <c r="G63" s="260"/>
      <c r="H63" s="261">
        <v>0</v>
      </c>
      <c r="I63" s="261"/>
      <c r="J63" s="261">
        <v>3873440195</v>
      </c>
      <c r="K63" s="261"/>
      <c r="L63" s="262">
        <v>5.5599999999999997E-2</v>
      </c>
      <c r="M63" s="262"/>
      <c r="N63" s="263"/>
    </row>
    <row r="64" spans="1:14" ht="25.5" x14ac:dyDescent="0.25">
      <c r="A64" s="252" t="s">
        <v>475</v>
      </c>
      <c r="B64" s="253"/>
      <c r="C64" s="93" t="s">
        <v>892</v>
      </c>
      <c r="D64" s="253" t="s">
        <v>893</v>
      </c>
      <c r="E64" s="253"/>
      <c r="F64" s="254">
        <v>0</v>
      </c>
      <c r="G64" s="254"/>
      <c r="H64" s="255">
        <v>0</v>
      </c>
      <c r="I64" s="255"/>
      <c r="J64" s="255">
        <v>69698976272</v>
      </c>
      <c r="K64" s="255"/>
      <c r="L64" s="256">
        <v>1</v>
      </c>
      <c r="M64" s="256"/>
      <c r="N64" s="257"/>
    </row>
    <row r="65" spans="1:13" ht="11.25" customHeight="1" x14ac:dyDescent="0.25">
      <c r="A65" s="1"/>
      <c r="B65" s="1"/>
      <c r="C65" s="1"/>
      <c r="D65" s="1"/>
      <c r="E65" s="1"/>
      <c r="F65" s="1"/>
      <c r="G65" s="1"/>
      <c r="H65" s="1"/>
    </row>
    <row r="66" spans="1:13" ht="15.75" customHeight="1" x14ac:dyDescent="0.25">
      <c r="A66" s="142"/>
      <c r="B66" s="1"/>
      <c r="C66" s="1"/>
      <c r="D66" s="1"/>
      <c r="E66" s="1"/>
      <c r="F66" s="1"/>
    </row>
    <row r="67" spans="1:13" ht="26.25" customHeight="1" x14ac:dyDescent="0.25">
      <c r="A67" s="143"/>
    </row>
    <row r="68" spans="1:13" ht="9.75" customHeight="1" x14ac:dyDescent="0.25">
      <c r="A68" s="9"/>
      <c r="B68" s="9"/>
      <c r="C68" s="9"/>
      <c r="D68" s="9"/>
      <c r="E68" s="9"/>
      <c r="F68" s="9"/>
      <c r="G68" s="9"/>
      <c r="H68" s="9"/>
    </row>
    <row r="69" spans="1:13" ht="62.25" customHeight="1" x14ac:dyDescent="0.25">
      <c r="A69" s="144" t="s">
        <v>894</v>
      </c>
      <c r="B69" s="251" t="s">
        <v>895</v>
      </c>
      <c r="C69" s="251"/>
      <c r="D69" s="251"/>
      <c r="E69" s="251" t="s">
        <v>896</v>
      </c>
      <c r="F69" s="251"/>
      <c r="G69" s="251" t="s">
        <v>897</v>
      </c>
      <c r="H69" s="251"/>
      <c r="I69" s="251" t="s">
        <v>898</v>
      </c>
      <c r="J69" s="251"/>
      <c r="K69" s="251" t="s">
        <v>899</v>
      </c>
      <c r="L69" s="251"/>
      <c r="M69" s="145" t="s">
        <v>900</v>
      </c>
    </row>
    <row r="70" spans="1:13" ht="8.25" customHeight="1" x14ac:dyDescent="0.25">
      <c r="A70" s="1"/>
      <c r="B70" s="1"/>
      <c r="C70" s="1"/>
      <c r="D70" s="1"/>
      <c r="E70" s="1"/>
      <c r="F70" s="1"/>
      <c r="G70" s="1"/>
      <c r="H70" s="1"/>
    </row>
    <row r="71" spans="1:13" ht="12.75" customHeight="1" x14ac:dyDescent="0.25">
      <c r="A71" s="71"/>
      <c r="B71" s="71"/>
    </row>
    <row r="72" spans="1:13" ht="15.75" customHeight="1" x14ac:dyDescent="0.25">
      <c r="A72" s="99"/>
      <c r="B72" s="99"/>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15.75" customHeight="1" x14ac:dyDescent="0.25">
      <c r="A79" s="1"/>
      <c r="B79" s="1"/>
      <c r="C79" s="1"/>
      <c r="D79" s="1"/>
      <c r="E79" s="1"/>
      <c r="F79" s="1"/>
      <c r="G79" s="1"/>
      <c r="H79" s="1"/>
    </row>
    <row r="80" spans="1:13" ht="25.5" customHeight="1" x14ac:dyDescent="0.25">
      <c r="A80" s="72"/>
      <c r="B80" s="131"/>
    </row>
  </sheetData>
  <mergeCells count="287">
    <mergeCell ref="A19:B19"/>
    <mergeCell ref="D19:E19"/>
    <mergeCell ref="F19:G19"/>
    <mergeCell ref="H19:I19"/>
    <mergeCell ref="J19:K19"/>
    <mergeCell ref="L19:N19"/>
    <mergeCell ref="A18:B18"/>
    <mergeCell ref="D18:E18"/>
    <mergeCell ref="F18:G18"/>
    <mergeCell ref="H18:I18"/>
    <mergeCell ref="J18:K18"/>
    <mergeCell ref="L18:N18"/>
    <mergeCell ref="A21:B21"/>
    <mergeCell ref="D21:E21"/>
    <mergeCell ref="F21:G21"/>
    <mergeCell ref="H21:I21"/>
    <mergeCell ref="J21:K21"/>
    <mergeCell ref="L21:N21"/>
    <mergeCell ref="A20:B20"/>
    <mergeCell ref="D20:E20"/>
    <mergeCell ref="F20:G20"/>
    <mergeCell ref="H20:I20"/>
    <mergeCell ref="J20:K20"/>
    <mergeCell ref="L20:N20"/>
    <mergeCell ref="A23:B23"/>
    <mergeCell ref="D23:E23"/>
    <mergeCell ref="F23:G23"/>
    <mergeCell ref="H23:I23"/>
    <mergeCell ref="J23:K23"/>
    <mergeCell ref="L23:N23"/>
    <mergeCell ref="A22:B22"/>
    <mergeCell ref="D22:E22"/>
    <mergeCell ref="F22:G22"/>
    <mergeCell ref="H22:I22"/>
    <mergeCell ref="J22:K22"/>
    <mergeCell ref="L22:N22"/>
    <mergeCell ref="A25:B25"/>
    <mergeCell ref="D25:E25"/>
    <mergeCell ref="F25:G25"/>
    <mergeCell ref="H25:I25"/>
    <mergeCell ref="J25:K25"/>
    <mergeCell ref="L25:N25"/>
    <mergeCell ref="A24:B24"/>
    <mergeCell ref="D24:E24"/>
    <mergeCell ref="F24:G24"/>
    <mergeCell ref="H24:I24"/>
    <mergeCell ref="J24:K24"/>
    <mergeCell ref="L24:N24"/>
    <mergeCell ref="A27:B27"/>
    <mergeCell ref="D27:E27"/>
    <mergeCell ref="F27:G27"/>
    <mergeCell ref="H27:I27"/>
    <mergeCell ref="J27:K27"/>
    <mergeCell ref="L27:N27"/>
    <mergeCell ref="A26:B26"/>
    <mergeCell ref="D26:E26"/>
    <mergeCell ref="F26:G26"/>
    <mergeCell ref="H26:I26"/>
    <mergeCell ref="J26:K26"/>
    <mergeCell ref="L26:N26"/>
    <mergeCell ref="A29:B29"/>
    <mergeCell ref="D29:E29"/>
    <mergeCell ref="F29:G29"/>
    <mergeCell ref="H29:I29"/>
    <mergeCell ref="J29:K29"/>
    <mergeCell ref="L29:N29"/>
    <mergeCell ref="A28:B28"/>
    <mergeCell ref="D28:E28"/>
    <mergeCell ref="F28:G28"/>
    <mergeCell ref="H28:I28"/>
    <mergeCell ref="J28:K28"/>
    <mergeCell ref="L28:N28"/>
    <mergeCell ref="A31:B31"/>
    <mergeCell ref="D31:E31"/>
    <mergeCell ref="F31:G31"/>
    <mergeCell ref="H31:I31"/>
    <mergeCell ref="J31:K31"/>
    <mergeCell ref="L31:N31"/>
    <mergeCell ref="A30:B30"/>
    <mergeCell ref="D30:E30"/>
    <mergeCell ref="F30:G30"/>
    <mergeCell ref="H30:I30"/>
    <mergeCell ref="J30:K30"/>
    <mergeCell ref="L30:N30"/>
    <mergeCell ref="A33:B33"/>
    <mergeCell ref="D33:E33"/>
    <mergeCell ref="F33:G33"/>
    <mergeCell ref="H33:I33"/>
    <mergeCell ref="J33:K33"/>
    <mergeCell ref="L33:N33"/>
    <mergeCell ref="A32:B32"/>
    <mergeCell ref="D32:E32"/>
    <mergeCell ref="F32:G32"/>
    <mergeCell ref="H32:I32"/>
    <mergeCell ref="J32:K32"/>
    <mergeCell ref="L32:N32"/>
    <mergeCell ref="A35:B35"/>
    <mergeCell ref="D35:E35"/>
    <mergeCell ref="F35:G35"/>
    <mergeCell ref="H35:I35"/>
    <mergeCell ref="J35:K35"/>
    <mergeCell ref="L35:N35"/>
    <mergeCell ref="A34:B34"/>
    <mergeCell ref="D34:E34"/>
    <mergeCell ref="F34:G34"/>
    <mergeCell ref="H34:I34"/>
    <mergeCell ref="J34:K34"/>
    <mergeCell ref="L34:N34"/>
    <mergeCell ref="A37:B37"/>
    <mergeCell ref="D37:E37"/>
    <mergeCell ref="F37:G37"/>
    <mergeCell ref="H37:I37"/>
    <mergeCell ref="J37:K37"/>
    <mergeCell ref="L37:N37"/>
    <mergeCell ref="A36:B36"/>
    <mergeCell ref="D36:E36"/>
    <mergeCell ref="F36:G36"/>
    <mergeCell ref="H36:I36"/>
    <mergeCell ref="J36:K36"/>
    <mergeCell ref="L36:N36"/>
    <mergeCell ref="A39:B39"/>
    <mergeCell ref="D39:E39"/>
    <mergeCell ref="F39:G39"/>
    <mergeCell ref="H39:I39"/>
    <mergeCell ref="J39:K39"/>
    <mergeCell ref="L39:N39"/>
    <mergeCell ref="A38:B38"/>
    <mergeCell ref="D38:E38"/>
    <mergeCell ref="F38:G38"/>
    <mergeCell ref="H38:I38"/>
    <mergeCell ref="J38:K38"/>
    <mergeCell ref="L38:N38"/>
    <mergeCell ref="A41:B41"/>
    <mergeCell ref="D41:E41"/>
    <mergeCell ref="F41:G41"/>
    <mergeCell ref="H41:I41"/>
    <mergeCell ref="J41:K41"/>
    <mergeCell ref="L41:N41"/>
    <mergeCell ref="A40:B40"/>
    <mergeCell ref="D40:E40"/>
    <mergeCell ref="F40:G40"/>
    <mergeCell ref="H40:I40"/>
    <mergeCell ref="J40:K40"/>
    <mergeCell ref="L40:N40"/>
    <mergeCell ref="A43:B43"/>
    <mergeCell ref="D43:E43"/>
    <mergeCell ref="F43:G43"/>
    <mergeCell ref="H43:I43"/>
    <mergeCell ref="J43:K43"/>
    <mergeCell ref="L43:N43"/>
    <mergeCell ref="A42:B42"/>
    <mergeCell ref="D42:E42"/>
    <mergeCell ref="F42:G42"/>
    <mergeCell ref="H42:I42"/>
    <mergeCell ref="J42:K42"/>
    <mergeCell ref="L42:N42"/>
    <mergeCell ref="A45:B45"/>
    <mergeCell ref="D45:E45"/>
    <mergeCell ref="F45:G45"/>
    <mergeCell ref="H45:I45"/>
    <mergeCell ref="J45:K45"/>
    <mergeCell ref="L45:N45"/>
    <mergeCell ref="A44:B44"/>
    <mergeCell ref="D44:E44"/>
    <mergeCell ref="F44:G44"/>
    <mergeCell ref="H44:I44"/>
    <mergeCell ref="J44:K44"/>
    <mergeCell ref="L44:N44"/>
    <mergeCell ref="A47:B47"/>
    <mergeCell ref="D47:E47"/>
    <mergeCell ref="F47:G47"/>
    <mergeCell ref="H47:I47"/>
    <mergeCell ref="J47:K47"/>
    <mergeCell ref="L47:N47"/>
    <mergeCell ref="A46:B46"/>
    <mergeCell ref="D46:E46"/>
    <mergeCell ref="F46:G46"/>
    <mergeCell ref="H46:I46"/>
    <mergeCell ref="J46:K46"/>
    <mergeCell ref="L46:N46"/>
    <mergeCell ref="A49:B49"/>
    <mergeCell ref="D49:E49"/>
    <mergeCell ref="F49:G49"/>
    <mergeCell ref="H49:I49"/>
    <mergeCell ref="J49:K49"/>
    <mergeCell ref="L49:N49"/>
    <mergeCell ref="A48:B48"/>
    <mergeCell ref="D48:E48"/>
    <mergeCell ref="F48:G48"/>
    <mergeCell ref="H48:I48"/>
    <mergeCell ref="J48:K48"/>
    <mergeCell ref="L48:N48"/>
    <mergeCell ref="A51:B51"/>
    <mergeCell ref="D51:E51"/>
    <mergeCell ref="F51:G51"/>
    <mergeCell ref="H51:I51"/>
    <mergeCell ref="J51:K51"/>
    <mergeCell ref="L51:N51"/>
    <mergeCell ref="A50:B50"/>
    <mergeCell ref="D50:E50"/>
    <mergeCell ref="F50:G50"/>
    <mergeCell ref="H50:I50"/>
    <mergeCell ref="J50:K50"/>
    <mergeCell ref="L50:N50"/>
    <mergeCell ref="A53:B53"/>
    <mergeCell ref="D53:E53"/>
    <mergeCell ref="F53:G53"/>
    <mergeCell ref="H53:I53"/>
    <mergeCell ref="J53:K53"/>
    <mergeCell ref="L53:N53"/>
    <mergeCell ref="A52:B52"/>
    <mergeCell ref="D52:E52"/>
    <mergeCell ref="F52:G52"/>
    <mergeCell ref="H52:I52"/>
    <mergeCell ref="J52:K52"/>
    <mergeCell ref="L52:N52"/>
    <mergeCell ref="A55:B55"/>
    <mergeCell ref="D55:E55"/>
    <mergeCell ref="F55:G55"/>
    <mergeCell ref="H55:I55"/>
    <mergeCell ref="J55:K55"/>
    <mergeCell ref="L55:N55"/>
    <mergeCell ref="A54:B54"/>
    <mergeCell ref="D54:E54"/>
    <mergeCell ref="F54:G54"/>
    <mergeCell ref="H54:I54"/>
    <mergeCell ref="J54:K54"/>
    <mergeCell ref="L54:N54"/>
    <mergeCell ref="A57:B57"/>
    <mergeCell ref="D57:E57"/>
    <mergeCell ref="F57:G57"/>
    <mergeCell ref="H57:I57"/>
    <mergeCell ref="J57:K57"/>
    <mergeCell ref="L57:N57"/>
    <mergeCell ref="A56:B56"/>
    <mergeCell ref="D56:E56"/>
    <mergeCell ref="F56:G56"/>
    <mergeCell ref="H56:I56"/>
    <mergeCell ref="J56:K56"/>
    <mergeCell ref="L56:N56"/>
    <mergeCell ref="A59:B59"/>
    <mergeCell ref="D59:E59"/>
    <mergeCell ref="F59:G59"/>
    <mergeCell ref="H59:I59"/>
    <mergeCell ref="J59:K59"/>
    <mergeCell ref="L59:N59"/>
    <mergeCell ref="A58:B58"/>
    <mergeCell ref="D58:E58"/>
    <mergeCell ref="F58:G58"/>
    <mergeCell ref="H58:I58"/>
    <mergeCell ref="J58:K58"/>
    <mergeCell ref="L58:N58"/>
    <mergeCell ref="A61:B61"/>
    <mergeCell ref="D61:E61"/>
    <mergeCell ref="F61:G61"/>
    <mergeCell ref="H61:I61"/>
    <mergeCell ref="J61:K61"/>
    <mergeCell ref="L61:N61"/>
    <mergeCell ref="A60:B60"/>
    <mergeCell ref="D60:E60"/>
    <mergeCell ref="F60:G60"/>
    <mergeCell ref="H60:I60"/>
    <mergeCell ref="J60:K60"/>
    <mergeCell ref="L60:N60"/>
    <mergeCell ref="A63:B63"/>
    <mergeCell ref="D63:E63"/>
    <mergeCell ref="F63:G63"/>
    <mergeCell ref="H63:I63"/>
    <mergeCell ref="J63:K63"/>
    <mergeCell ref="L63:N63"/>
    <mergeCell ref="A62:B62"/>
    <mergeCell ref="D62:E62"/>
    <mergeCell ref="F62:G62"/>
    <mergeCell ref="H62:I62"/>
    <mergeCell ref="J62:K62"/>
    <mergeCell ref="L62:N62"/>
    <mergeCell ref="B69:D69"/>
    <mergeCell ref="E69:F69"/>
    <mergeCell ref="G69:H69"/>
    <mergeCell ref="I69:J69"/>
    <mergeCell ref="K69:L69"/>
    <mergeCell ref="A64:B64"/>
    <mergeCell ref="D64:E64"/>
    <mergeCell ref="F64:G64"/>
    <mergeCell ref="H64:I64"/>
    <mergeCell ref="J64:K64"/>
    <mergeCell ref="L64:N64"/>
  </mergeCells>
  <printOptions horizontalCentered="1"/>
  <pageMargins left="0" right="0" top="0.5899999737739563" bottom="0.5899999737739563" header="0.5" footer="0.5"/>
  <pageSetup paperSize="9" scale="9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9968-241E-482C-A9C0-BE14DC9EA2A5}">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203" customWidth="1"/>
    <col min="2" max="2" width="34.42578125" style="158" customWidth="1"/>
    <col min="3" max="3" width="12.42578125" style="158" bestFit="1" customWidth="1"/>
    <col min="4" max="4" width="9.140625" style="158"/>
    <col min="5" max="5" width="12.28515625" style="158" customWidth="1"/>
    <col min="6" max="6" width="13.28515625" style="158" customWidth="1"/>
    <col min="7" max="7" width="15.28515625" style="158" customWidth="1"/>
    <col min="8" max="11" width="19" style="158" customWidth="1"/>
    <col min="12" max="16384" width="9.140625" style="158"/>
  </cols>
  <sheetData>
    <row r="1" spans="1:11" s="155" customFormat="1" ht="26.25" customHeight="1" x14ac:dyDescent="0.25">
      <c r="A1" s="286" t="s">
        <v>956</v>
      </c>
      <c r="B1" s="286"/>
      <c r="C1" s="286"/>
      <c r="D1" s="286"/>
      <c r="E1" s="286"/>
      <c r="F1" s="286"/>
      <c r="G1" s="286"/>
      <c r="H1" s="286"/>
      <c r="I1" s="286"/>
      <c r="J1" s="286"/>
      <c r="K1" s="286"/>
    </row>
    <row r="2" spans="1:11" ht="52.5" customHeight="1" x14ac:dyDescent="0.25">
      <c r="A2" s="156"/>
      <c r="B2" s="157"/>
      <c r="C2" s="287" t="s">
        <v>957</v>
      </c>
      <c r="D2" s="287"/>
      <c r="E2" s="287"/>
      <c r="F2" s="287"/>
      <c r="G2" s="287"/>
      <c r="H2" s="287"/>
      <c r="I2" s="287"/>
      <c r="J2" s="287"/>
      <c r="K2" s="287"/>
    </row>
    <row r="3" spans="1:11" ht="14.25" customHeight="1" x14ac:dyDescent="0.25">
      <c r="A3" s="288" t="s">
        <v>958</v>
      </c>
      <c r="B3" s="289"/>
      <c r="C3" s="289"/>
      <c r="D3" s="289"/>
      <c r="E3" s="289"/>
      <c r="F3" s="289"/>
      <c r="G3" s="289"/>
      <c r="H3" s="289"/>
      <c r="I3" s="289"/>
      <c r="J3" s="289"/>
      <c r="K3" s="289"/>
    </row>
    <row r="4" spans="1:11" ht="15.75" customHeight="1" x14ac:dyDescent="0.25">
      <c r="A4" s="289"/>
      <c r="B4" s="289"/>
      <c r="C4" s="289"/>
      <c r="D4" s="289"/>
      <c r="E4" s="289"/>
      <c r="F4" s="289"/>
      <c r="G4" s="289"/>
      <c r="H4" s="289"/>
      <c r="I4" s="289"/>
      <c r="J4" s="289"/>
      <c r="K4" s="289"/>
    </row>
    <row r="5" spans="1:11" s="160" customFormat="1" ht="18" customHeight="1" x14ac:dyDescent="0.2">
      <c r="A5" s="290" t="s">
        <v>1082</v>
      </c>
      <c r="B5" s="291"/>
      <c r="C5" s="291"/>
      <c r="D5" s="291"/>
      <c r="E5" s="291"/>
      <c r="F5" s="291"/>
      <c r="G5" s="291"/>
      <c r="H5" s="291"/>
      <c r="I5" s="291"/>
      <c r="J5" s="291"/>
      <c r="K5" s="291"/>
    </row>
    <row r="6" spans="1:11" s="160" customFormat="1" ht="11.25" x14ac:dyDescent="0.2">
      <c r="A6" s="159"/>
      <c r="B6" s="159"/>
      <c r="C6" s="159"/>
      <c r="D6" s="159"/>
      <c r="E6" s="159"/>
      <c r="F6" s="161"/>
      <c r="G6" s="162"/>
      <c r="H6" s="162"/>
      <c r="I6" s="162"/>
      <c r="J6" s="162"/>
      <c r="K6" s="162"/>
    </row>
    <row r="7" spans="1:11" s="160" customFormat="1" ht="17.25" customHeight="1" x14ac:dyDescent="0.2">
      <c r="A7" s="279" t="s">
        <v>959</v>
      </c>
      <c r="B7" s="280"/>
      <c r="C7" s="292" t="s">
        <v>960</v>
      </c>
      <c r="D7" s="292"/>
      <c r="E7" s="292"/>
      <c r="F7" s="292"/>
      <c r="G7" s="279"/>
      <c r="H7" s="279"/>
      <c r="I7" s="279"/>
      <c r="J7" s="279"/>
      <c r="K7" s="162"/>
    </row>
    <row r="8" spans="1:11" s="160" customFormat="1" ht="17.25" customHeight="1" x14ac:dyDescent="0.2">
      <c r="A8" s="163" t="s">
        <v>961</v>
      </c>
      <c r="B8" s="164"/>
      <c r="C8" s="165" t="s">
        <v>962</v>
      </c>
      <c r="D8" s="162"/>
      <c r="E8" s="162"/>
      <c r="F8" s="162"/>
      <c r="G8" s="285"/>
      <c r="H8" s="285"/>
      <c r="I8" s="285"/>
      <c r="J8" s="285"/>
      <c r="K8" s="162"/>
    </row>
    <row r="9" spans="1:11" s="160" customFormat="1" ht="17.25" customHeight="1" x14ac:dyDescent="0.2">
      <c r="A9" s="167" t="s">
        <v>963</v>
      </c>
      <c r="B9" s="164"/>
      <c r="C9" s="279" t="s">
        <v>964</v>
      </c>
      <c r="D9" s="279"/>
      <c r="E9" s="279"/>
      <c r="F9" s="279"/>
      <c r="G9" s="279"/>
      <c r="H9" s="166"/>
      <c r="I9" s="166"/>
      <c r="J9" s="166"/>
      <c r="K9" s="162"/>
    </row>
    <row r="10" spans="1:11" s="160" customFormat="1" ht="17.25" customHeight="1" x14ac:dyDescent="0.2">
      <c r="A10" s="163" t="s">
        <v>965</v>
      </c>
      <c r="B10" s="164"/>
      <c r="C10" s="293" t="s">
        <v>966</v>
      </c>
      <c r="D10" s="293"/>
      <c r="E10" s="293"/>
      <c r="F10" s="293"/>
      <c r="G10" s="166"/>
      <c r="H10" s="166"/>
      <c r="I10" s="166"/>
      <c r="J10" s="166"/>
      <c r="K10" s="162"/>
    </row>
    <row r="11" spans="1:11" s="160" customFormat="1" ht="17.25" customHeight="1" x14ac:dyDescent="0.2">
      <c r="A11" s="279" t="s">
        <v>967</v>
      </c>
      <c r="B11" s="280"/>
      <c r="C11" s="168" t="s">
        <v>968</v>
      </c>
      <c r="D11" s="168"/>
      <c r="E11" s="162"/>
      <c r="F11" s="162"/>
      <c r="G11" s="279"/>
      <c r="H11" s="279"/>
      <c r="I11" s="279"/>
      <c r="J11" s="279"/>
      <c r="K11" s="162"/>
    </row>
    <row r="12" spans="1:11" s="160" customFormat="1" ht="17.25" customHeight="1" x14ac:dyDescent="0.2">
      <c r="A12" s="284" t="s">
        <v>969</v>
      </c>
      <c r="B12" s="284"/>
      <c r="C12" s="162" t="s">
        <v>970</v>
      </c>
      <c r="D12" s="162"/>
      <c r="E12" s="162"/>
      <c r="F12" s="162"/>
      <c r="G12" s="285"/>
      <c r="H12" s="285"/>
      <c r="I12" s="285"/>
      <c r="J12" s="285"/>
      <c r="K12" s="162"/>
    </row>
    <row r="13" spans="1:11" s="160" customFormat="1" ht="17.25" customHeight="1" x14ac:dyDescent="0.2">
      <c r="A13" s="279" t="s">
        <v>971</v>
      </c>
      <c r="B13" s="280"/>
      <c r="C13" s="169" t="s">
        <v>1083</v>
      </c>
      <c r="D13" s="168"/>
      <c r="E13" s="162"/>
      <c r="F13" s="162"/>
      <c r="G13" s="279"/>
      <c r="H13" s="279"/>
      <c r="I13" s="279"/>
      <c r="J13" s="279"/>
      <c r="K13" s="162"/>
    </row>
    <row r="14" spans="1:11" s="160" customFormat="1" ht="17.25" customHeight="1" x14ac:dyDescent="0.2">
      <c r="A14" s="163" t="s">
        <v>972</v>
      </c>
      <c r="B14" s="163"/>
      <c r="C14" s="170" t="s">
        <v>1084</v>
      </c>
      <c r="D14" s="162"/>
      <c r="E14" s="162"/>
      <c r="F14" s="162"/>
      <c r="G14" s="281"/>
      <c r="H14" s="281"/>
      <c r="I14" s="281"/>
      <c r="J14" s="281"/>
      <c r="K14" s="162"/>
    </row>
    <row r="15" spans="1:11" s="160" customFormat="1" ht="11.25" x14ac:dyDescent="0.2">
      <c r="A15" s="163"/>
      <c r="B15" s="163"/>
      <c r="C15" s="171"/>
      <c r="D15" s="162"/>
      <c r="E15" s="162"/>
      <c r="F15" s="162"/>
      <c r="G15" s="172"/>
      <c r="H15" s="172"/>
      <c r="I15" s="172"/>
      <c r="J15" s="172"/>
      <c r="K15" s="162"/>
    </row>
    <row r="16" spans="1:11" s="160" customFormat="1" ht="15.75" customHeight="1" x14ac:dyDescent="0.2">
      <c r="A16" s="173"/>
      <c r="B16" s="162"/>
      <c r="C16" s="162"/>
      <c r="D16" s="162"/>
      <c r="E16" s="162"/>
      <c r="F16" s="162"/>
      <c r="G16" s="162"/>
      <c r="H16" s="162"/>
      <c r="I16" s="162"/>
      <c r="J16" s="162"/>
      <c r="K16" s="162"/>
    </row>
    <row r="17" spans="1:11" s="160" customFormat="1" ht="29.25" customHeight="1" x14ac:dyDescent="0.2">
      <c r="A17" s="173"/>
      <c r="B17" s="162"/>
      <c r="C17" s="162"/>
      <c r="D17" s="162"/>
      <c r="E17" s="162"/>
      <c r="F17" s="162"/>
      <c r="G17" s="162"/>
      <c r="H17" s="162"/>
      <c r="I17" s="162"/>
      <c r="J17" s="162"/>
      <c r="K17" s="162"/>
    </row>
    <row r="18" spans="1:11" s="160" customFormat="1" ht="37.5" customHeight="1" x14ac:dyDescent="0.2">
      <c r="A18" s="282" t="s">
        <v>821</v>
      </c>
      <c r="B18" s="282" t="s">
        <v>973</v>
      </c>
      <c r="C18" s="282" t="s">
        <v>373</v>
      </c>
      <c r="D18" s="282" t="s">
        <v>974</v>
      </c>
      <c r="E18" s="282" t="s">
        <v>975</v>
      </c>
      <c r="F18" s="282" t="s">
        <v>976</v>
      </c>
      <c r="G18" s="282" t="s">
        <v>977</v>
      </c>
      <c r="H18" s="277" t="s">
        <v>978</v>
      </c>
      <c r="I18" s="278"/>
      <c r="J18" s="277" t="s">
        <v>979</v>
      </c>
      <c r="K18" s="278"/>
    </row>
    <row r="19" spans="1:11" s="160" customFormat="1" ht="73.5" customHeight="1" x14ac:dyDescent="0.2">
      <c r="A19" s="283"/>
      <c r="B19" s="283"/>
      <c r="C19" s="283"/>
      <c r="D19" s="283"/>
      <c r="E19" s="283"/>
      <c r="F19" s="283"/>
      <c r="G19" s="283"/>
      <c r="H19" s="174" t="s">
        <v>980</v>
      </c>
      <c r="I19" s="174" t="s">
        <v>981</v>
      </c>
      <c r="J19" s="174" t="s">
        <v>982</v>
      </c>
      <c r="K19" s="174" t="s">
        <v>981</v>
      </c>
    </row>
    <row r="20" spans="1:11" s="160" customFormat="1" ht="35.25" customHeight="1" x14ac:dyDescent="0.2">
      <c r="A20" s="175" t="s">
        <v>390</v>
      </c>
      <c r="B20" s="176" t="s">
        <v>983</v>
      </c>
      <c r="C20" s="175" t="s">
        <v>984</v>
      </c>
      <c r="D20" s="177"/>
      <c r="E20" s="177"/>
      <c r="F20" s="178"/>
      <c r="G20" s="179"/>
      <c r="H20" s="176"/>
      <c r="I20" s="180"/>
      <c r="J20" s="181"/>
      <c r="K20" s="182"/>
    </row>
    <row r="21" spans="1:11" s="160" customFormat="1" ht="35.25" customHeight="1" x14ac:dyDescent="0.2">
      <c r="A21" s="175" t="s">
        <v>392</v>
      </c>
      <c r="B21" s="176" t="s">
        <v>985</v>
      </c>
      <c r="C21" s="175" t="s">
        <v>986</v>
      </c>
      <c r="D21" s="177"/>
      <c r="E21" s="177"/>
      <c r="F21" s="178"/>
      <c r="G21" s="179"/>
      <c r="H21" s="176"/>
      <c r="I21" s="180"/>
      <c r="J21" s="181"/>
      <c r="K21" s="182"/>
    </row>
    <row r="22" spans="1:11" s="160" customFormat="1" ht="35.25" customHeight="1" x14ac:dyDescent="0.2">
      <c r="A22" s="175" t="s">
        <v>140</v>
      </c>
      <c r="B22" s="176" t="s">
        <v>987</v>
      </c>
      <c r="C22" s="175" t="s">
        <v>988</v>
      </c>
      <c r="D22" s="178"/>
      <c r="E22" s="178"/>
      <c r="F22" s="178"/>
      <c r="G22" s="179"/>
      <c r="H22" s="176"/>
      <c r="I22" s="180"/>
      <c r="J22" s="176"/>
      <c r="K22" s="180"/>
    </row>
    <row r="23" spans="1:11" s="160" customFormat="1" ht="35.25" customHeight="1" x14ac:dyDescent="0.2">
      <c r="A23" s="175" t="s">
        <v>395</v>
      </c>
      <c r="B23" s="176" t="s">
        <v>989</v>
      </c>
      <c r="C23" s="175" t="s">
        <v>990</v>
      </c>
      <c r="D23" s="178"/>
      <c r="E23" s="178"/>
      <c r="F23" s="178"/>
      <c r="G23" s="177"/>
      <c r="H23" s="176"/>
      <c r="I23" s="183"/>
      <c r="J23" s="176"/>
      <c r="K23" s="183"/>
    </row>
    <row r="24" spans="1:11" s="160" customFormat="1" ht="35.25" customHeight="1" x14ac:dyDescent="0.2">
      <c r="A24" s="175" t="s">
        <v>232</v>
      </c>
      <c r="B24" s="176" t="s">
        <v>991</v>
      </c>
      <c r="C24" s="175" t="s">
        <v>992</v>
      </c>
      <c r="D24" s="178"/>
      <c r="E24" s="178"/>
      <c r="F24" s="178"/>
      <c r="G24" s="179"/>
      <c r="H24" s="176"/>
      <c r="I24" s="180"/>
      <c r="J24" s="176"/>
      <c r="K24" s="180"/>
    </row>
    <row r="25" spans="1:11" s="188" customFormat="1" ht="35.25" customHeight="1" x14ac:dyDescent="0.15">
      <c r="A25" s="184" t="s">
        <v>993</v>
      </c>
      <c r="B25" s="185" t="s">
        <v>994</v>
      </c>
      <c r="C25" s="184" t="s">
        <v>995</v>
      </c>
      <c r="D25" s="186"/>
      <c r="E25" s="186"/>
      <c r="F25" s="186"/>
      <c r="G25" s="187"/>
      <c r="H25" s="185"/>
      <c r="I25" s="182"/>
      <c r="J25" s="185"/>
      <c r="K25" s="182"/>
    </row>
    <row r="26" spans="1:11" s="160" customFormat="1" ht="35.25" customHeight="1" x14ac:dyDescent="0.2">
      <c r="A26" s="175" t="s">
        <v>444</v>
      </c>
      <c r="B26" s="176" t="s">
        <v>996</v>
      </c>
      <c r="C26" s="175" t="s">
        <v>997</v>
      </c>
      <c r="D26" s="178"/>
      <c r="E26" s="178"/>
      <c r="F26" s="178"/>
      <c r="G26" s="179"/>
      <c r="H26" s="176"/>
      <c r="I26" s="180"/>
      <c r="J26" s="176"/>
      <c r="K26" s="180"/>
    </row>
    <row r="27" spans="1:11" s="160" customFormat="1" ht="35.25" customHeight="1" x14ac:dyDescent="0.2">
      <c r="A27" s="175" t="s">
        <v>998</v>
      </c>
      <c r="B27" s="176" t="s">
        <v>985</v>
      </c>
      <c r="C27" s="175" t="s">
        <v>999</v>
      </c>
      <c r="D27" s="178"/>
      <c r="E27" s="178"/>
      <c r="F27" s="178"/>
      <c r="G27" s="179"/>
      <c r="H27" s="176"/>
      <c r="I27" s="180"/>
      <c r="J27" s="176"/>
      <c r="K27" s="180"/>
    </row>
    <row r="28" spans="1:11" s="160" customFormat="1" ht="35.25" customHeight="1" x14ac:dyDescent="0.2">
      <c r="A28" s="175" t="s">
        <v>357</v>
      </c>
      <c r="B28" s="176" t="s">
        <v>1000</v>
      </c>
      <c r="C28" s="175" t="s">
        <v>1001</v>
      </c>
      <c r="D28" s="178"/>
      <c r="E28" s="178"/>
      <c r="F28" s="178"/>
      <c r="G28" s="179"/>
      <c r="H28" s="176"/>
      <c r="I28" s="180"/>
      <c r="J28" s="176"/>
      <c r="K28" s="180"/>
    </row>
    <row r="29" spans="1:11" s="160" customFormat="1" ht="35.25" customHeight="1" x14ac:dyDescent="0.2">
      <c r="A29" s="175" t="s">
        <v>447</v>
      </c>
      <c r="B29" s="176" t="s">
        <v>1002</v>
      </c>
      <c r="C29" s="175" t="s">
        <v>1003</v>
      </c>
      <c r="D29" s="178"/>
      <c r="E29" s="178"/>
      <c r="F29" s="178"/>
      <c r="G29" s="179"/>
      <c r="H29" s="176"/>
      <c r="I29" s="180"/>
      <c r="J29" s="176"/>
      <c r="K29" s="180"/>
    </row>
    <row r="30" spans="1:11" s="160" customFormat="1" ht="35.25" customHeight="1" x14ac:dyDescent="0.2">
      <c r="A30" s="175" t="s">
        <v>1004</v>
      </c>
      <c r="B30" s="176" t="s">
        <v>985</v>
      </c>
      <c r="C30" s="175" t="s">
        <v>1005</v>
      </c>
      <c r="D30" s="178"/>
      <c r="E30" s="178"/>
      <c r="F30" s="178"/>
      <c r="G30" s="179"/>
      <c r="H30" s="176"/>
      <c r="I30" s="180"/>
      <c r="J30" s="176"/>
      <c r="K30" s="180"/>
    </row>
    <row r="31" spans="1:11" s="160" customFormat="1" ht="35.25" customHeight="1" x14ac:dyDescent="0.2">
      <c r="A31" s="175" t="s">
        <v>366</v>
      </c>
      <c r="B31" s="176" t="s">
        <v>1006</v>
      </c>
      <c r="C31" s="175" t="s">
        <v>1007</v>
      </c>
      <c r="D31" s="178"/>
      <c r="E31" s="178"/>
      <c r="F31" s="178"/>
      <c r="G31" s="179"/>
      <c r="H31" s="176"/>
      <c r="I31" s="180"/>
      <c r="J31" s="176"/>
      <c r="K31" s="180"/>
    </row>
    <row r="32" spans="1:11" s="188" customFormat="1" ht="35.25" customHeight="1" x14ac:dyDescent="0.15">
      <c r="A32" s="184" t="s">
        <v>1008</v>
      </c>
      <c r="B32" s="185" t="s">
        <v>1009</v>
      </c>
      <c r="C32" s="184" t="s">
        <v>1010</v>
      </c>
      <c r="D32" s="186"/>
      <c r="E32" s="186"/>
      <c r="F32" s="186"/>
      <c r="G32" s="187"/>
      <c r="H32" s="185"/>
      <c r="I32" s="182"/>
      <c r="J32" s="185"/>
      <c r="K32" s="182"/>
    </row>
    <row r="33" spans="1:11" s="160" customFormat="1" ht="11.25" x14ac:dyDescent="0.2">
      <c r="A33" s="173"/>
      <c r="B33" s="162"/>
      <c r="C33" s="162"/>
      <c r="D33" s="162"/>
      <c r="E33" s="162"/>
      <c r="F33" s="162"/>
      <c r="G33" s="162"/>
      <c r="H33" s="162"/>
      <c r="I33" s="162"/>
      <c r="J33" s="162"/>
      <c r="K33" s="162"/>
    </row>
    <row r="34" spans="1:11" s="193" customFormat="1" ht="12.75" x14ac:dyDescent="0.25">
      <c r="A34" s="189"/>
      <c r="B34" s="190"/>
      <c r="C34" s="190" t="s">
        <v>1011</v>
      </c>
      <c r="D34" s="191"/>
      <c r="E34" s="191"/>
      <c r="F34" s="191"/>
      <c r="G34" s="191"/>
      <c r="H34" s="191"/>
      <c r="I34" s="192" t="s">
        <v>1012</v>
      </c>
      <c r="J34" s="191"/>
      <c r="K34" s="191"/>
    </row>
    <row r="35" spans="1:11" s="193" customFormat="1" ht="12.75" x14ac:dyDescent="0.25">
      <c r="A35" s="189"/>
      <c r="B35" s="194"/>
      <c r="C35" s="194" t="s">
        <v>1013</v>
      </c>
      <c r="D35" s="191"/>
      <c r="E35" s="191"/>
      <c r="F35" s="191"/>
      <c r="G35" s="191"/>
      <c r="H35" s="191"/>
      <c r="I35" s="195" t="s">
        <v>1014</v>
      </c>
      <c r="J35" s="191"/>
      <c r="K35" s="191"/>
    </row>
    <row r="36" spans="1:11" s="198" customFormat="1" x14ac:dyDescent="0.25">
      <c r="A36" s="189"/>
      <c r="B36" s="189"/>
      <c r="C36" s="189"/>
      <c r="D36" s="196"/>
      <c r="E36" s="196"/>
      <c r="F36" s="196"/>
      <c r="G36" s="196"/>
      <c r="H36" s="196"/>
      <c r="I36" s="197"/>
      <c r="J36" s="196"/>
      <c r="K36" s="196"/>
    </row>
    <row r="37" spans="1:11" s="198" customFormat="1" x14ac:dyDescent="0.25">
      <c r="A37" s="189"/>
      <c r="B37" s="189"/>
      <c r="C37" s="189"/>
      <c r="D37" s="196"/>
      <c r="E37" s="196"/>
      <c r="F37" s="196"/>
      <c r="G37" s="196"/>
      <c r="H37" s="196"/>
      <c r="I37" s="197"/>
      <c r="J37" s="196"/>
      <c r="K37" s="196"/>
    </row>
    <row r="38" spans="1:11" s="198" customFormat="1" x14ac:dyDescent="0.25">
      <c r="A38" s="189"/>
      <c r="B38" s="189"/>
      <c r="C38" s="189"/>
      <c r="D38" s="196"/>
      <c r="E38" s="196"/>
      <c r="F38" s="196"/>
      <c r="G38" s="196"/>
      <c r="H38" s="196"/>
      <c r="I38" s="197"/>
      <c r="J38" s="196"/>
      <c r="K38" s="196"/>
    </row>
    <row r="39" spans="1:11" s="198" customFormat="1" x14ac:dyDescent="0.25">
      <c r="A39" s="189"/>
      <c r="B39" s="189"/>
      <c r="C39" s="189"/>
      <c r="D39" s="196"/>
      <c r="E39" s="196"/>
      <c r="F39" s="196"/>
      <c r="G39" s="196"/>
      <c r="H39" s="196"/>
      <c r="I39" s="197"/>
      <c r="J39" s="196"/>
      <c r="K39" s="196"/>
    </row>
    <row r="40" spans="1:11" s="198" customFormat="1" x14ac:dyDescent="0.25">
      <c r="A40" s="189"/>
      <c r="B40" s="189"/>
      <c r="C40" s="189"/>
      <c r="D40" s="196"/>
      <c r="E40" s="196"/>
      <c r="F40" s="196"/>
      <c r="G40" s="196"/>
      <c r="H40" s="196"/>
      <c r="I40" s="197"/>
      <c r="J40" s="196"/>
      <c r="K40" s="196"/>
    </row>
    <row r="41" spans="1:11" s="198" customFormat="1" x14ac:dyDescent="0.25">
      <c r="A41" s="189"/>
      <c r="B41" s="189"/>
      <c r="C41" s="189"/>
      <c r="D41" s="196"/>
      <c r="E41" s="196"/>
      <c r="F41" s="196"/>
      <c r="G41" s="196"/>
      <c r="H41" s="196"/>
      <c r="I41" s="197"/>
      <c r="J41" s="196"/>
      <c r="K41" s="196"/>
    </row>
    <row r="42" spans="1:11" s="200" customFormat="1" ht="12.75" x14ac:dyDescent="0.25">
      <c r="A42" s="189"/>
      <c r="B42" s="190"/>
      <c r="C42" s="190" t="s">
        <v>1015</v>
      </c>
      <c r="D42" s="199"/>
      <c r="E42" s="199"/>
      <c r="F42" s="199"/>
      <c r="G42" s="199"/>
      <c r="H42" s="199"/>
      <c r="I42" s="192" t="s">
        <v>1016</v>
      </c>
      <c r="J42" s="199"/>
      <c r="K42" s="199"/>
    </row>
    <row r="43" spans="1:11" x14ac:dyDescent="0.25">
      <c r="A43" s="201"/>
      <c r="B43" s="201"/>
      <c r="C43" s="202"/>
      <c r="D43" s="156"/>
      <c r="E43" s="156"/>
      <c r="F43" s="156"/>
      <c r="G43" s="156"/>
      <c r="H43" s="156"/>
      <c r="I43" s="202"/>
      <c r="J43" s="156"/>
      <c r="K43" s="156"/>
    </row>
    <row r="44" spans="1:11" x14ac:dyDescent="0.25">
      <c r="A44" s="201"/>
      <c r="B44" s="201"/>
      <c r="C44" s="202"/>
      <c r="D44" s="156"/>
      <c r="E44" s="156"/>
      <c r="F44" s="156"/>
      <c r="G44" s="156"/>
      <c r="H44" s="156"/>
      <c r="I44" s="202"/>
      <c r="J44" s="156"/>
      <c r="K44" s="156"/>
    </row>
    <row r="45" spans="1:11" x14ac:dyDescent="0.25">
      <c r="A45" s="201"/>
      <c r="B45" s="201"/>
      <c r="C45" s="202"/>
      <c r="D45" s="156"/>
      <c r="E45" s="156"/>
      <c r="F45" s="156"/>
      <c r="G45" s="156"/>
      <c r="H45" s="156"/>
      <c r="I45" s="202"/>
      <c r="J45" s="156"/>
      <c r="K45" s="156"/>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0234-C52E-45BB-B31E-712EEE9ADC5E}">
  <sheetPr>
    <tabColor theme="5" tint="0.59999389629810485"/>
    <outlinePr summaryBelow="0"/>
  </sheetPr>
  <dimension ref="A1:I60"/>
  <sheetViews>
    <sheetView showGridLines="0" showZeros="0" showOutlineSymbols="0" view="pageBreakPreview" zoomScale="115" zoomScaleNormal="100" zoomScaleSheetLayoutView="115" workbookViewId="0"/>
  </sheetViews>
  <sheetFormatPr defaultRowHeight="15" x14ac:dyDescent="0.25"/>
  <cols>
    <col min="1" max="1" width="5.7109375" style="3" customWidth="1"/>
    <col min="2" max="2" width="43.5703125" style="3" customWidth="1"/>
    <col min="3" max="3" width="11.42578125" style="3" customWidth="1"/>
    <col min="4" max="5" width="18.5703125" style="3" customWidth="1"/>
    <col min="6" max="8" width="9.140625" style="3"/>
    <col min="9" max="9" width="13.85546875" style="3" bestFit="1" customWidth="1"/>
    <col min="10" max="256" width="9.140625" style="3"/>
    <col min="257" max="257" width="5.7109375" style="3" customWidth="1"/>
    <col min="258" max="258" width="43.5703125" style="3" customWidth="1"/>
    <col min="259" max="259" width="11.42578125" style="3" customWidth="1"/>
    <col min="260" max="261" width="18.5703125" style="3" customWidth="1"/>
    <col min="262" max="512" width="9.140625" style="3"/>
    <col min="513" max="513" width="5.7109375" style="3" customWidth="1"/>
    <col min="514" max="514" width="43.5703125" style="3" customWidth="1"/>
    <col min="515" max="515" width="11.42578125" style="3" customWidth="1"/>
    <col min="516" max="517" width="18.5703125" style="3" customWidth="1"/>
    <col min="518" max="768" width="9.140625" style="3"/>
    <col min="769" max="769" width="5.7109375" style="3" customWidth="1"/>
    <col min="770" max="770" width="43.5703125" style="3" customWidth="1"/>
    <col min="771" max="771" width="11.42578125" style="3" customWidth="1"/>
    <col min="772" max="773" width="18.5703125" style="3" customWidth="1"/>
    <col min="774" max="1024" width="9.140625" style="3"/>
    <col min="1025" max="1025" width="5.7109375" style="3" customWidth="1"/>
    <col min="1026" max="1026" width="43.5703125" style="3" customWidth="1"/>
    <col min="1027" max="1027" width="11.42578125" style="3" customWidth="1"/>
    <col min="1028" max="1029" width="18.5703125" style="3" customWidth="1"/>
    <col min="1030" max="1280" width="9.140625" style="3"/>
    <col min="1281" max="1281" width="5.7109375" style="3" customWidth="1"/>
    <col min="1282" max="1282" width="43.5703125" style="3" customWidth="1"/>
    <col min="1283" max="1283" width="11.42578125" style="3" customWidth="1"/>
    <col min="1284" max="1285" width="18.5703125" style="3" customWidth="1"/>
    <col min="1286" max="1536" width="9.140625" style="3"/>
    <col min="1537" max="1537" width="5.7109375" style="3" customWidth="1"/>
    <col min="1538" max="1538" width="43.5703125" style="3" customWidth="1"/>
    <col min="1539" max="1539" width="11.42578125" style="3" customWidth="1"/>
    <col min="1540" max="1541" width="18.5703125" style="3" customWidth="1"/>
    <col min="1542" max="1792" width="9.140625" style="3"/>
    <col min="1793" max="1793" width="5.7109375" style="3" customWidth="1"/>
    <col min="1794" max="1794" width="43.5703125" style="3" customWidth="1"/>
    <col min="1795" max="1795" width="11.42578125" style="3" customWidth="1"/>
    <col min="1796" max="1797" width="18.5703125" style="3" customWidth="1"/>
    <col min="1798" max="2048" width="9.140625" style="3"/>
    <col min="2049" max="2049" width="5.7109375" style="3" customWidth="1"/>
    <col min="2050" max="2050" width="43.5703125" style="3" customWidth="1"/>
    <col min="2051" max="2051" width="11.42578125" style="3" customWidth="1"/>
    <col min="2052" max="2053" width="18.5703125" style="3" customWidth="1"/>
    <col min="2054" max="2304" width="9.140625" style="3"/>
    <col min="2305" max="2305" width="5.7109375" style="3" customWidth="1"/>
    <col min="2306" max="2306" width="43.5703125" style="3" customWidth="1"/>
    <col min="2307" max="2307" width="11.42578125" style="3" customWidth="1"/>
    <col min="2308" max="2309" width="18.5703125" style="3" customWidth="1"/>
    <col min="2310" max="2560" width="9.140625" style="3"/>
    <col min="2561" max="2561" width="5.7109375" style="3" customWidth="1"/>
    <col min="2562" max="2562" width="43.5703125" style="3" customWidth="1"/>
    <col min="2563" max="2563" width="11.42578125" style="3" customWidth="1"/>
    <col min="2564" max="2565" width="18.5703125" style="3" customWidth="1"/>
    <col min="2566" max="2816" width="9.140625" style="3"/>
    <col min="2817" max="2817" width="5.7109375" style="3" customWidth="1"/>
    <col min="2818" max="2818" width="43.5703125" style="3" customWidth="1"/>
    <col min="2819" max="2819" width="11.42578125" style="3" customWidth="1"/>
    <col min="2820" max="2821" width="18.5703125" style="3" customWidth="1"/>
    <col min="2822" max="3072" width="9.140625" style="3"/>
    <col min="3073" max="3073" width="5.7109375" style="3" customWidth="1"/>
    <col min="3074" max="3074" width="43.5703125" style="3" customWidth="1"/>
    <col min="3075" max="3075" width="11.42578125" style="3" customWidth="1"/>
    <col min="3076" max="3077" width="18.5703125" style="3" customWidth="1"/>
    <col min="3078" max="3328" width="9.140625" style="3"/>
    <col min="3329" max="3329" width="5.7109375" style="3" customWidth="1"/>
    <col min="3330" max="3330" width="43.5703125" style="3" customWidth="1"/>
    <col min="3331" max="3331" width="11.42578125" style="3" customWidth="1"/>
    <col min="3332" max="3333" width="18.5703125" style="3" customWidth="1"/>
    <col min="3334" max="3584" width="9.140625" style="3"/>
    <col min="3585" max="3585" width="5.7109375" style="3" customWidth="1"/>
    <col min="3586" max="3586" width="43.5703125" style="3" customWidth="1"/>
    <col min="3587" max="3587" width="11.42578125" style="3" customWidth="1"/>
    <col min="3588" max="3589" width="18.5703125" style="3" customWidth="1"/>
    <col min="3590" max="3840" width="9.140625" style="3"/>
    <col min="3841" max="3841" width="5.7109375" style="3" customWidth="1"/>
    <col min="3842" max="3842" width="43.5703125" style="3" customWidth="1"/>
    <col min="3843" max="3843" width="11.42578125" style="3" customWidth="1"/>
    <col min="3844" max="3845" width="18.5703125" style="3" customWidth="1"/>
    <col min="3846" max="4096" width="9.140625" style="3"/>
    <col min="4097" max="4097" width="5.7109375" style="3" customWidth="1"/>
    <col min="4098" max="4098" width="43.5703125" style="3" customWidth="1"/>
    <col min="4099" max="4099" width="11.42578125" style="3" customWidth="1"/>
    <col min="4100" max="4101" width="18.5703125" style="3" customWidth="1"/>
    <col min="4102" max="4352" width="9.140625" style="3"/>
    <col min="4353" max="4353" width="5.7109375" style="3" customWidth="1"/>
    <col min="4354" max="4354" width="43.5703125" style="3" customWidth="1"/>
    <col min="4355" max="4355" width="11.42578125" style="3" customWidth="1"/>
    <col min="4356" max="4357" width="18.5703125" style="3" customWidth="1"/>
    <col min="4358" max="4608" width="9.140625" style="3"/>
    <col min="4609" max="4609" width="5.7109375" style="3" customWidth="1"/>
    <col min="4610" max="4610" width="43.5703125" style="3" customWidth="1"/>
    <col min="4611" max="4611" width="11.42578125" style="3" customWidth="1"/>
    <col min="4612" max="4613" width="18.5703125" style="3" customWidth="1"/>
    <col min="4614" max="4864" width="9.140625" style="3"/>
    <col min="4865" max="4865" width="5.7109375" style="3" customWidth="1"/>
    <col min="4866" max="4866" width="43.5703125" style="3" customWidth="1"/>
    <col min="4867" max="4867" width="11.42578125" style="3" customWidth="1"/>
    <col min="4868" max="4869" width="18.5703125" style="3" customWidth="1"/>
    <col min="4870" max="5120" width="9.140625" style="3"/>
    <col min="5121" max="5121" width="5.7109375" style="3" customWidth="1"/>
    <col min="5122" max="5122" width="43.5703125" style="3" customWidth="1"/>
    <col min="5123" max="5123" width="11.42578125" style="3" customWidth="1"/>
    <col min="5124" max="5125" width="18.5703125" style="3" customWidth="1"/>
    <col min="5126" max="5376" width="9.140625" style="3"/>
    <col min="5377" max="5377" width="5.7109375" style="3" customWidth="1"/>
    <col min="5378" max="5378" width="43.5703125" style="3" customWidth="1"/>
    <col min="5379" max="5379" width="11.42578125" style="3" customWidth="1"/>
    <col min="5380" max="5381" width="18.5703125" style="3" customWidth="1"/>
    <col min="5382" max="5632" width="9.140625" style="3"/>
    <col min="5633" max="5633" width="5.7109375" style="3" customWidth="1"/>
    <col min="5634" max="5634" width="43.5703125" style="3" customWidth="1"/>
    <col min="5635" max="5635" width="11.42578125" style="3" customWidth="1"/>
    <col min="5636" max="5637" width="18.5703125" style="3" customWidth="1"/>
    <col min="5638" max="5888" width="9.140625" style="3"/>
    <col min="5889" max="5889" width="5.7109375" style="3" customWidth="1"/>
    <col min="5890" max="5890" width="43.5703125" style="3" customWidth="1"/>
    <col min="5891" max="5891" width="11.42578125" style="3" customWidth="1"/>
    <col min="5892" max="5893" width="18.5703125" style="3" customWidth="1"/>
    <col min="5894" max="6144" width="9.140625" style="3"/>
    <col min="6145" max="6145" width="5.7109375" style="3" customWidth="1"/>
    <col min="6146" max="6146" width="43.5703125" style="3" customWidth="1"/>
    <col min="6147" max="6147" width="11.42578125" style="3" customWidth="1"/>
    <col min="6148" max="6149" width="18.5703125" style="3" customWidth="1"/>
    <col min="6150" max="6400" width="9.140625" style="3"/>
    <col min="6401" max="6401" width="5.7109375" style="3" customWidth="1"/>
    <col min="6402" max="6402" width="43.5703125" style="3" customWidth="1"/>
    <col min="6403" max="6403" width="11.42578125" style="3" customWidth="1"/>
    <col min="6404" max="6405" width="18.5703125" style="3" customWidth="1"/>
    <col min="6406" max="6656" width="9.140625" style="3"/>
    <col min="6657" max="6657" width="5.7109375" style="3" customWidth="1"/>
    <col min="6658" max="6658" width="43.5703125" style="3" customWidth="1"/>
    <col min="6659" max="6659" width="11.42578125" style="3" customWidth="1"/>
    <col min="6660" max="6661" width="18.5703125" style="3" customWidth="1"/>
    <col min="6662" max="6912" width="9.140625" style="3"/>
    <col min="6913" max="6913" width="5.7109375" style="3" customWidth="1"/>
    <col min="6914" max="6914" width="43.5703125" style="3" customWidth="1"/>
    <col min="6915" max="6915" width="11.42578125" style="3" customWidth="1"/>
    <col min="6916" max="6917" width="18.5703125" style="3" customWidth="1"/>
    <col min="6918" max="7168" width="9.140625" style="3"/>
    <col min="7169" max="7169" width="5.7109375" style="3" customWidth="1"/>
    <col min="7170" max="7170" width="43.5703125" style="3" customWidth="1"/>
    <col min="7171" max="7171" width="11.42578125" style="3" customWidth="1"/>
    <col min="7172" max="7173" width="18.5703125" style="3" customWidth="1"/>
    <col min="7174" max="7424" width="9.140625" style="3"/>
    <col min="7425" max="7425" width="5.7109375" style="3" customWidth="1"/>
    <col min="7426" max="7426" width="43.5703125" style="3" customWidth="1"/>
    <col min="7427" max="7427" width="11.42578125" style="3" customWidth="1"/>
    <col min="7428" max="7429" width="18.5703125" style="3" customWidth="1"/>
    <col min="7430" max="7680" width="9.140625" style="3"/>
    <col min="7681" max="7681" width="5.7109375" style="3" customWidth="1"/>
    <col min="7682" max="7682" width="43.5703125" style="3" customWidth="1"/>
    <col min="7683" max="7683" width="11.42578125" style="3" customWidth="1"/>
    <col min="7684" max="7685" width="18.5703125" style="3" customWidth="1"/>
    <col min="7686" max="7936" width="9.140625" style="3"/>
    <col min="7937" max="7937" width="5.7109375" style="3" customWidth="1"/>
    <col min="7938" max="7938" width="43.5703125" style="3" customWidth="1"/>
    <col min="7939" max="7939" width="11.42578125" style="3" customWidth="1"/>
    <col min="7940" max="7941" width="18.5703125" style="3" customWidth="1"/>
    <col min="7942" max="8192" width="9.140625" style="3"/>
    <col min="8193" max="8193" width="5.7109375" style="3" customWidth="1"/>
    <col min="8194" max="8194" width="43.5703125" style="3" customWidth="1"/>
    <col min="8195" max="8195" width="11.42578125" style="3" customWidth="1"/>
    <col min="8196" max="8197" width="18.5703125" style="3" customWidth="1"/>
    <col min="8198" max="8448" width="9.140625" style="3"/>
    <col min="8449" max="8449" width="5.7109375" style="3" customWidth="1"/>
    <col min="8450" max="8450" width="43.5703125" style="3" customWidth="1"/>
    <col min="8451" max="8451" width="11.42578125" style="3" customWidth="1"/>
    <col min="8452" max="8453" width="18.5703125" style="3" customWidth="1"/>
    <col min="8454" max="8704" width="9.140625" style="3"/>
    <col min="8705" max="8705" width="5.7109375" style="3" customWidth="1"/>
    <col min="8706" max="8706" width="43.5703125" style="3" customWidth="1"/>
    <col min="8707" max="8707" width="11.42578125" style="3" customWidth="1"/>
    <col min="8708" max="8709" width="18.5703125" style="3" customWidth="1"/>
    <col min="8710" max="8960" width="9.140625" style="3"/>
    <col min="8961" max="8961" width="5.7109375" style="3" customWidth="1"/>
    <col min="8962" max="8962" width="43.5703125" style="3" customWidth="1"/>
    <col min="8963" max="8963" width="11.42578125" style="3" customWidth="1"/>
    <col min="8964" max="8965" width="18.5703125" style="3" customWidth="1"/>
    <col min="8966" max="9216" width="9.140625" style="3"/>
    <col min="9217" max="9217" width="5.7109375" style="3" customWidth="1"/>
    <col min="9218" max="9218" width="43.5703125" style="3" customWidth="1"/>
    <col min="9219" max="9219" width="11.42578125" style="3" customWidth="1"/>
    <col min="9220" max="9221" width="18.5703125" style="3" customWidth="1"/>
    <col min="9222" max="9472" width="9.140625" style="3"/>
    <col min="9473" max="9473" width="5.7109375" style="3" customWidth="1"/>
    <col min="9474" max="9474" width="43.5703125" style="3" customWidth="1"/>
    <col min="9475" max="9475" width="11.42578125" style="3" customWidth="1"/>
    <col min="9476" max="9477" width="18.5703125" style="3" customWidth="1"/>
    <col min="9478" max="9728" width="9.140625" style="3"/>
    <col min="9729" max="9729" width="5.7109375" style="3" customWidth="1"/>
    <col min="9730" max="9730" width="43.5703125" style="3" customWidth="1"/>
    <col min="9731" max="9731" width="11.42578125" style="3" customWidth="1"/>
    <col min="9732" max="9733" width="18.5703125" style="3" customWidth="1"/>
    <col min="9734" max="9984" width="9.140625" style="3"/>
    <col min="9985" max="9985" width="5.7109375" style="3" customWidth="1"/>
    <col min="9986" max="9986" width="43.5703125" style="3" customWidth="1"/>
    <col min="9987" max="9987" width="11.42578125" style="3" customWidth="1"/>
    <col min="9988" max="9989" width="18.5703125" style="3" customWidth="1"/>
    <col min="9990" max="10240" width="9.140625" style="3"/>
    <col min="10241" max="10241" width="5.7109375" style="3" customWidth="1"/>
    <col min="10242" max="10242" width="43.5703125" style="3" customWidth="1"/>
    <col min="10243" max="10243" width="11.42578125" style="3" customWidth="1"/>
    <col min="10244" max="10245" width="18.5703125" style="3" customWidth="1"/>
    <col min="10246" max="10496" width="9.140625" style="3"/>
    <col min="10497" max="10497" width="5.7109375" style="3" customWidth="1"/>
    <col min="10498" max="10498" width="43.5703125" style="3" customWidth="1"/>
    <col min="10499" max="10499" width="11.42578125" style="3" customWidth="1"/>
    <col min="10500" max="10501" width="18.5703125" style="3" customWidth="1"/>
    <col min="10502" max="10752" width="9.140625" style="3"/>
    <col min="10753" max="10753" width="5.7109375" style="3" customWidth="1"/>
    <col min="10754" max="10754" width="43.5703125" style="3" customWidth="1"/>
    <col min="10755" max="10755" width="11.42578125" style="3" customWidth="1"/>
    <col min="10756" max="10757" width="18.5703125" style="3" customWidth="1"/>
    <col min="10758" max="11008" width="9.140625" style="3"/>
    <col min="11009" max="11009" width="5.7109375" style="3" customWidth="1"/>
    <col min="11010" max="11010" width="43.5703125" style="3" customWidth="1"/>
    <col min="11011" max="11011" width="11.42578125" style="3" customWidth="1"/>
    <col min="11012" max="11013" width="18.5703125" style="3" customWidth="1"/>
    <col min="11014" max="11264" width="9.140625" style="3"/>
    <col min="11265" max="11265" width="5.7109375" style="3" customWidth="1"/>
    <col min="11266" max="11266" width="43.5703125" style="3" customWidth="1"/>
    <col min="11267" max="11267" width="11.42578125" style="3" customWidth="1"/>
    <col min="11268" max="11269" width="18.5703125" style="3" customWidth="1"/>
    <col min="11270" max="11520" width="9.140625" style="3"/>
    <col min="11521" max="11521" width="5.7109375" style="3" customWidth="1"/>
    <col min="11522" max="11522" width="43.5703125" style="3" customWidth="1"/>
    <col min="11523" max="11523" width="11.42578125" style="3" customWidth="1"/>
    <col min="11524" max="11525" width="18.5703125" style="3" customWidth="1"/>
    <col min="11526" max="11776" width="9.140625" style="3"/>
    <col min="11777" max="11777" width="5.7109375" style="3" customWidth="1"/>
    <col min="11778" max="11778" width="43.5703125" style="3" customWidth="1"/>
    <col min="11779" max="11779" width="11.42578125" style="3" customWidth="1"/>
    <col min="11780" max="11781" width="18.5703125" style="3" customWidth="1"/>
    <col min="11782" max="12032" width="9.140625" style="3"/>
    <col min="12033" max="12033" width="5.7109375" style="3" customWidth="1"/>
    <col min="12034" max="12034" width="43.5703125" style="3" customWidth="1"/>
    <col min="12035" max="12035" width="11.42578125" style="3" customWidth="1"/>
    <col min="12036" max="12037" width="18.5703125" style="3" customWidth="1"/>
    <col min="12038" max="12288" width="9.140625" style="3"/>
    <col min="12289" max="12289" width="5.7109375" style="3" customWidth="1"/>
    <col min="12290" max="12290" width="43.5703125" style="3" customWidth="1"/>
    <col min="12291" max="12291" width="11.42578125" style="3" customWidth="1"/>
    <col min="12292" max="12293" width="18.5703125" style="3" customWidth="1"/>
    <col min="12294" max="12544" width="9.140625" style="3"/>
    <col min="12545" max="12545" width="5.7109375" style="3" customWidth="1"/>
    <col min="12546" max="12546" width="43.5703125" style="3" customWidth="1"/>
    <col min="12547" max="12547" width="11.42578125" style="3" customWidth="1"/>
    <col min="12548" max="12549" width="18.5703125" style="3" customWidth="1"/>
    <col min="12550" max="12800" width="9.140625" style="3"/>
    <col min="12801" max="12801" width="5.7109375" style="3" customWidth="1"/>
    <col min="12802" max="12802" width="43.5703125" style="3" customWidth="1"/>
    <col min="12803" max="12803" width="11.42578125" style="3" customWidth="1"/>
    <col min="12804" max="12805" width="18.5703125" style="3" customWidth="1"/>
    <col min="12806" max="13056" width="9.140625" style="3"/>
    <col min="13057" max="13057" width="5.7109375" style="3" customWidth="1"/>
    <col min="13058" max="13058" width="43.5703125" style="3" customWidth="1"/>
    <col min="13059" max="13059" width="11.42578125" style="3" customWidth="1"/>
    <col min="13060" max="13061" width="18.5703125" style="3" customWidth="1"/>
    <col min="13062" max="13312" width="9.140625" style="3"/>
    <col min="13313" max="13313" width="5.7109375" style="3" customWidth="1"/>
    <col min="13314" max="13314" width="43.5703125" style="3" customWidth="1"/>
    <col min="13315" max="13315" width="11.42578125" style="3" customWidth="1"/>
    <col min="13316" max="13317" width="18.5703125" style="3" customWidth="1"/>
    <col min="13318" max="13568" width="9.140625" style="3"/>
    <col min="13569" max="13569" width="5.7109375" style="3" customWidth="1"/>
    <col min="13570" max="13570" width="43.5703125" style="3" customWidth="1"/>
    <col min="13571" max="13571" width="11.42578125" style="3" customWidth="1"/>
    <col min="13572" max="13573" width="18.5703125" style="3" customWidth="1"/>
    <col min="13574" max="13824" width="9.140625" style="3"/>
    <col min="13825" max="13825" width="5.7109375" style="3" customWidth="1"/>
    <col min="13826" max="13826" width="43.5703125" style="3" customWidth="1"/>
    <col min="13827" max="13827" width="11.42578125" style="3" customWidth="1"/>
    <col min="13828" max="13829" width="18.5703125" style="3" customWidth="1"/>
    <col min="13830" max="14080" width="9.140625" style="3"/>
    <col min="14081" max="14081" width="5.7109375" style="3" customWidth="1"/>
    <col min="14082" max="14082" width="43.5703125" style="3" customWidth="1"/>
    <col min="14083" max="14083" width="11.42578125" style="3" customWidth="1"/>
    <col min="14084" max="14085" width="18.5703125" style="3" customWidth="1"/>
    <col min="14086" max="14336" width="9.140625" style="3"/>
    <col min="14337" max="14337" width="5.7109375" style="3" customWidth="1"/>
    <col min="14338" max="14338" width="43.5703125" style="3" customWidth="1"/>
    <col min="14339" max="14339" width="11.42578125" style="3" customWidth="1"/>
    <col min="14340" max="14341" width="18.5703125" style="3" customWidth="1"/>
    <col min="14342" max="14592" width="9.140625" style="3"/>
    <col min="14593" max="14593" width="5.7109375" style="3" customWidth="1"/>
    <col min="14594" max="14594" width="43.5703125" style="3" customWidth="1"/>
    <col min="14595" max="14595" width="11.42578125" style="3" customWidth="1"/>
    <col min="14596" max="14597" width="18.5703125" style="3" customWidth="1"/>
    <col min="14598" max="14848" width="9.140625" style="3"/>
    <col min="14849" max="14849" width="5.7109375" style="3" customWidth="1"/>
    <col min="14850" max="14850" width="43.5703125" style="3" customWidth="1"/>
    <col min="14851" max="14851" width="11.42578125" style="3" customWidth="1"/>
    <col min="14852" max="14853" width="18.5703125" style="3" customWidth="1"/>
    <col min="14854" max="15104" width="9.140625" style="3"/>
    <col min="15105" max="15105" width="5.7109375" style="3" customWidth="1"/>
    <col min="15106" max="15106" width="43.5703125" style="3" customWidth="1"/>
    <col min="15107" max="15107" width="11.42578125" style="3" customWidth="1"/>
    <col min="15108" max="15109" width="18.5703125" style="3" customWidth="1"/>
    <col min="15110" max="15360" width="9.140625" style="3"/>
    <col min="15361" max="15361" width="5.7109375" style="3" customWidth="1"/>
    <col min="15362" max="15362" width="43.5703125" style="3" customWidth="1"/>
    <col min="15363" max="15363" width="11.42578125" style="3" customWidth="1"/>
    <col min="15364" max="15365" width="18.5703125" style="3" customWidth="1"/>
    <col min="15366" max="15616" width="9.140625" style="3"/>
    <col min="15617" max="15617" width="5.7109375" style="3" customWidth="1"/>
    <col min="15618" max="15618" width="43.5703125" style="3" customWidth="1"/>
    <col min="15619" max="15619" width="11.42578125" style="3" customWidth="1"/>
    <col min="15620" max="15621" width="18.5703125" style="3" customWidth="1"/>
    <col min="15622" max="15872" width="9.140625" style="3"/>
    <col min="15873" max="15873" width="5.7109375" style="3" customWidth="1"/>
    <col min="15874" max="15874" width="43.5703125" style="3" customWidth="1"/>
    <col min="15875" max="15875" width="11.42578125" style="3" customWidth="1"/>
    <col min="15876" max="15877" width="18.5703125" style="3" customWidth="1"/>
    <col min="15878" max="16128" width="9.140625" style="3"/>
    <col min="16129" max="16129" width="5.7109375" style="3" customWidth="1"/>
    <col min="16130" max="16130" width="43.5703125" style="3" customWidth="1"/>
    <col min="16131" max="16131" width="11.42578125" style="3" customWidth="1"/>
    <col min="16132" max="16133" width="18.5703125" style="3" customWidth="1"/>
    <col min="16134" max="16384" width="9.140625" style="3"/>
  </cols>
  <sheetData>
    <row r="1" spans="1:7" ht="46.5" customHeight="1" x14ac:dyDescent="0.25">
      <c r="A1" s="1"/>
      <c r="B1" s="1"/>
      <c r="C1" s="1"/>
      <c r="D1" s="75"/>
    </row>
    <row r="2" spans="1:7" ht="43.5" customHeight="1" x14ac:dyDescent="0.25">
      <c r="A2" s="97"/>
    </row>
    <row r="3" spans="1:7" ht="11.25" customHeight="1" x14ac:dyDescent="0.25">
      <c r="A3" s="1"/>
      <c r="B3" s="1"/>
      <c r="C3" s="1"/>
      <c r="D3" s="1"/>
      <c r="E3" s="1"/>
      <c r="F3" s="1"/>
      <c r="G3" s="1"/>
    </row>
    <row r="4" spans="1:7" ht="36.75" customHeight="1" x14ac:dyDescent="0.25">
      <c r="A4" s="76"/>
    </row>
    <row r="5" spans="1:7" ht="22.5" customHeight="1" x14ac:dyDescent="0.25">
      <c r="A5" s="56"/>
    </row>
    <row r="6" spans="1:7" ht="15.75" customHeight="1" x14ac:dyDescent="0.25">
      <c r="A6" s="71"/>
      <c r="B6" s="57"/>
      <c r="C6" s="57"/>
    </row>
    <row r="7" spans="1:7" ht="15.75" customHeight="1" x14ac:dyDescent="0.25">
      <c r="A7" s="1"/>
      <c r="B7" s="1"/>
      <c r="C7" s="1"/>
    </row>
    <row r="8" spans="1:7" ht="15.75" customHeight="1" x14ac:dyDescent="0.25">
      <c r="A8" s="72"/>
      <c r="B8" s="57"/>
      <c r="C8" s="57"/>
    </row>
    <row r="9" spans="1:7" ht="15.75" customHeight="1" x14ac:dyDescent="0.25">
      <c r="A9" s="1"/>
      <c r="B9" s="1"/>
      <c r="C9" s="1"/>
    </row>
    <row r="10" spans="1:7" ht="15.75" customHeight="1" x14ac:dyDescent="0.25">
      <c r="A10" s="72"/>
      <c r="B10" s="57"/>
      <c r="C10" s="57"/>
    </row>
    <row r="11" spans="1:7" ht="15.75" customHeight="1" x14ac:dyDescent="0.25">
      <c r="A11" s="1"/>
      <c r="B11" s="1"/>
      <c r="C11" s="1"/>
    </row>
    <row r="12" spans="1:7" ht="15.75" customHeight="1" x14ac:dyDescent="0.25">
      <c r="A12" s="72"/>
      <c r="B12" s="57"/>
      <c r="C12" s="57"/>
    </row>
    <row r="13" spans="1:7" ht="15.75" customHeight="1" x14ac:dyDescent="0.25">
      <c r="A13" s="1"/>
      <c r="B13" s="1"/>
      <c r="C13" s="1"/>
    </row>
    <row r="14" spans="1:7" ht="14.25" customHeight="1" x14ac:dyDescent="0.25">
      <c r="A14" s="1"/>
      <c r="B14" s="1"/>
      <c r="C14" s="1"/>
      <c r="D14" s="1"/>
      <c r="E14" s="138"/>
    </row>
    <row r="15" spans="1:7" ht="26.25" customHeight="1" x14ac:dyDescent="0.25">
      <c r="A15" s="108"/>
    </row>
    <row r="16" spans="1:7" ht="15.75" customHeight="1" x14ac:dyDescent="0.25">
      <c r="A16" s="57"/>
    </row>
    <row r="17" spans="1:9" ht="15.75" customHeight="1" x14ac:dyDescent="0.25">
      <c r="A17" s="9"/>
      <c r="B17" s="146"/>
      <c r="C17" s="9"/>
      <c r="D17" s="78"/>
    </row>
    <row r="18" spans="1:9" ht="60" customHeight="1" x14ac:dyDescent="0.25">
      <c r="A18" s="11" t="s">
        <v>901</v>
      </c>
      <c r="B18" s="12" t="s">
        <v>0</v>
      </c>
      <c r="C18" s="12" t="s">
        <v>373</v>
      </c>
      <c r="D18" s="12" t="s">
        <v>5</v>
      </c>
      <c r="E18" s="79" t="s">
        <v>346</v>
      </c>
    </row>
    <row r="19" spans="1:9" ht="25.5" x14ac:dyDescent="0.25">
      <c r="A19" s="80" t="s">
        <v>140</v>
      </c>
      <c r="B19" s="81" t="s">
        <v>902</v>
      </c>
      <c r="C19" s="16" t="s">
        <v>903</v>
      </c>
      <c r="D19" s="82">
        <v>0</v>
      </c>
      <c r="E19" s="101">
        <v>0</v>
      </c>
    </row>
    <row r="20" spans="1:9" ht="38.25" x14ac:dyDescent="0.25">
      <c r="A20" s="84" t="s">
        <v>390</v>
      </c>
      <c r="B20" s="85" t="s">
        <v>904</v>
      </c>
      <c r="C20" s="20" t="s">
        <v>905</v>
      </c>
      <c r="D20" s="141">
        <v>1.3968E-2</v>
      </c>
      <c r="E20" s="87">
        <v>1.282E-2</v>
      </c>
    </row>
    <row r="21" spans="1:9" ht="51" x14ac:dyDescent="0.25">
      <c r="A21" s="84" t="s">
        <v>395</v>
      </c>
      <c r="B21" s="85" t="s">
        <v>906</v>
      </c>
      <c r="C21" s="20" t="s">
        <v>907</v>
      </c>
      <c r="D21" s="141">
        <v>4.1840000000000002E-3</v>
      </c>
      <c r="E21" s="87">
        <v>4.2599999999999999E-3</v>
      </c>
    </row>
    <row r="22" spans="1:9" ht="76.5" x14ac:dyDescent="0.25">
      <c r="A22" s="84" t="s">
        <v>444</v>
      </c>
      <c r="B22" s="85" t="s">
        <v>908</v>
      </c>
      <c r="C22" s="20" t="s">
        <v>909</v>
      </c>
      <c r="D22" s="141">
        <v>5.2960000000000004E-3</v>
      </c>
      <c r="E22" s="87">
        <v>5.3839999999999999E-3</v>
      </c>
    </row>
    <row r="23" spans="1:9" ht="38.25" x14ac:dyDescent="0.25">
      <c r="A23" s="84" t="s">
        <v>447</v>
      </c>
      <c r="B23" s="85" t="s">
        <v>910</v>
      </c>
      <c r="C23" s="20" t="s">
        <v>911</v>
      </c>
      <c r="D23" s="141">
        <v>1.7719999999999999E-3</v>
      </c>
      <c r="E23" s="87">
        <v>1.7880000000000001E-3</v>
      </c>
    </row>
    <row r="24" spans="1:9" ht="76.5" x14ac:dyDescent="0.25">
      <c r="A24" s="84" t="s">
        <v>450</v>
      </c>
      <c r="B24" s="85" t="s">
        <v>912</v>
      </c>
      <c r="C24" s="20" t="s">
        <v>913</v>
      </c>
      <c r="D24" s="141">
        <v>1.6048539540218652E-3</v>
      </c>
      <c r="E24" s="87">
        <v>1.6314106567944611E-3</v>
      </c>
    </row>
    <row r="25" spans="1:9" ht="38.25" x14ac:dyDescent="0.25">
      <c r="A25" s="84" t="s">
        <v>453</v>
      </c>
      <c r="B25" s="85" t="s">
        <v>914</v>
      </c>
      <c r="C25" s="20" t="s">
        <v>915</v>
      </c>
      <c r="D25" s="141">
        <v>2.7276000000000002E-2</v>
      </c>
      <c r="E25" s="87">
        <v>2.6395999999999999E-2</v>
      </c>
    </row>
    <row r="26" spans="1:9" ht="76.5" x14ac:dyDescent="0.25">
      <c r="A26" s="84" t="s">
        <v>456</v>
      </c>
      <c r="B26" s="85" t="s">
        <v>916</v>
      </c>
      <c r="C26" s="20" t="s">
        <v>917</v>
      </c>
      <c r="D26" s="141">
        <v>0.67137876614638337</v>
      </c>
      <c r="E26" s="87">
        <v>0.60164518930706423</v>
      </c>
    </row>
    <row r="27" spans="1:9" ht="25.5" x14ac:dyDescent="0.25">
      <c r="A27" s="80" t="s">
        <v>232</v>
      </c>
      <c r="B27" s="81" t="s">
        <v>918</v>
      </c>
      <c r="C27" s="16" t="s">
        <v>919</v>
      </c>
      <c r="D27" s="82">
        <v>0</v>
      </c>
      <c r="E27" s="101">
        <v>0</v>
      </c>
      <c r="G27" s="241"/>
      <c r="H27" s="241"/>
      <c r="I27" s="241"/>
    </row>
    <row r="28" spans="1:9" ht="38.25" x14ac:dyDescent="0.25">
      <c r="A28" s="84" t="s">
        <v>390</v>
      </c>
      <c r="B28" s="85" t="s">
        <v>920</v>
      </c>
      <c r="C28" s="20" t="s">
        <v>921</v>
      </c>
      <c r="D28" s="86">
        <v>56833318800</v>
      </c>
      <c r="E28" s="102">
        <v>62243097800</v>
      </c>
      <c r="I28" s="241"/>
    </row>
    <row r="29" spans="1:9" ht="38.25" x14ac:dyDescent="0.25">
      <c r="A29" s="84" t="s">
        <v>390</v>
      </c>
      <c r="B29" s="85" t="s">
        <v>922</v>
      </c>
      <c r="C29" s="20" t="s">
        <v>923</v>
      </c>
      <c r="D29" s="86">
        <v>56833318800</v>
      </c>
      <c r="E29" s="102">
        <v>62243097800</v>
      </c>
    </row>
    <row r="30" spans="1:9" ht="38.25" x14ac:dyDescent="0.25">
      <c r="A30" s="84" t="s">
        <v>390</v>
      </c>
      <c r="B30" s="85" t="s">
        <v>924</v>
      </c>
      <c r="C30" s="20" t="s">
        <v>925</v>
      </c>
      <c r="D30" s="140">
        <v>5683331.8799999999</v>
      </c>
      <c r="E30" s="147">
        <v>6224309.7800000003</v>
      </c>
    </row>
    <row r="31" spans="1:9" ht="51" x14ac:dyDescent="0.25">
      <c r="A31" s="84" t="s">
        <v>395</v>
      </c>
      <c r="B31" s="85" t="s">
        <v>926</v>
      </c>
      <c r="C31" s="20" t="s">
        <v>927</v>
      </c>
      <c r="D31" s="86">
        <v>976057000</v>
      </c>
      <c r="E31" s="102">
        <v>-5409779000</v>
      </c>
    </row>
    <row r="32" spans="1:9" ht="38.25" x14ac:dyDescent="0.25">
      <c r="A32" s="84" t="s">
        <v>395</v>
      </c>
      <c r="B32" s="85" t="s">
        <v>928</v>
      </c>
      <c r="C32" s="20" t="s">
        <v>929</v>
      </c>
      <c r="D32" s="140">
        <v>97605.7</v>
      </c>
      <c r="E32" s="147">
        <v>-540977.9</v>
      </c>
    </row>
    <row r="33" spans="1:7" ht="38.25" x14ac:dyDescent="0.25">
      <c r="A33" s="84" t="s">
        <v>395</v>
      </c>
      <c r="B33" s="85" t="s">
        <v>930</v>
      </c>
      <c r="C33" s="20" t="s">
        <v>931</v>
      </c>
      <c r="D33" s="86">
        <v>976057000</v>
      </c>
      <c r="E33" s="102">
        <v>-5409779000</v>
      </c>
    </row>
    <row r="34" spans="1:7" ht="38.25" x14ac:dyDescent="0.25">
      <c r="A34" s="84" t="s">
        <v>395</v>
      </c>
      <c r="B34" s="85" t="s">
        <v>932</v>
      </c>
      <c r="C34" s="20" t="s">
        <v>933</v>
      </c>
      <c r="D34" s="140">
        <v>106342.22</v>
      </c>
      <c r="E34" s="147">
        <v>1727252.33</v>
      </c>
    </row>
    <row r="35" spans="1:7" ht="38.25" x14ac:dyDescent="0.25">
      <c r="A35" s="84" t="s">
        <v>395</v>
      </c>
      <c r="B35" s="85" t="s">
        <v>934</v>
      </c>
      <c r="C35" s="20" t="s">
        <v>935</v>
      </c>
      <c r="D35" s="86">
        <v>1063422200</v>
      </c>
      <c r="E35" s="102">
        <v>17272523300</v>
      </c>
    </row>
    <row r="36" spans="1:7" ht="38.25" x14ac:dyDescent="0.25">
      <c r="A36" s="84" t="s">
        <v>395</v>
      </c>
      <c r="B36" s="85" t="s">
        <v>936</v>
      </c>
      <c r="C36" s="20" t="s">
        <v>937</v>
      </c>
      <c r="D36" s="140">
        <v>-8736.52</v>
      </c>
      <c r="E36" s="147">
        <v>-2268230.23</v>
      </c>
    </row>
    <row r="37" spans="1:7" ht="38.25" x14ac:dyDescent="0.25">
      <c r="A37" s="84" t="s">
        <v>395</v>
      </c>
      <c r="B37" s="85" t="s">
        <v>938</v>
      </c>
      <c r="C37" s="20" t="s">
        <v>939</v>
      </c>
      <c r="D37" s="86">
        <v>-87365200</v>
      </c>
      <c r="E37" s="102">
        <v>-22682302300</v>
      </c>
    </row>
    <row r="38" spans="1:7" ht="51" x14ac:dyDescent="0.25">
      <c r="A38" s="84" t="s">
        <v>444</v>
      </c>
      <c r="B38" s="85" t="s">
        <v>940</v>
      </c>
      <c r="C38" s="20" t="s">
        <v>941</v>
      </c>
      <c r="D38" s="86">
        <v>57809375800</v>
      </c>
      <c r="E38" s="102">
        <v>56833318800</v>
      </c>
    </row>
    <row r="39" spans="1:7" ht="38.25" x14ac:dyDescent="0.25">
      <c r="A39" s="84" t="s">
        <v>444</v>
      </c>
      <c r="B39" s="85" t="s">
        <v>942</v>
      </c>
      <c r="C39" s="20" t="s">
        <v>943</v>
      </c>
      <c r="D39" s="86">
        <v>57809375800</v>
      </c>
      <c r="E39" s="102">
        <v>56833318800</v>
      </c>
    </row>
    <row r="40" spans="1:7" ht="38.25" x14ac:dyDescent="0.25">
      <c r="A40" s="84" t="s">
        <v>444</v>
      </c>
      <c r="B40" s="85" t="s">
        <v>944</v>
      </c>
      <c r="C40" s="20" t="s">
        <v>945</v>
      </c>
      <c r="D40" s="140">
        <v>5780937.5800000001</v>
      </c>
      <c r="E40" s="147">
        <v>5683331.8799999999</v>
      </c>
    </row>
    <row r="41" spans="1:7" ht="51" x14ac:dyDescent="0.25">
      <c r="A41" s="84" t="s">
        <v>447</v>
      </c>
      <c r="B41" s="85" t="s">
        <v>946</v>
      </c>
      <c r="C41" s="20" t="s">
        <v>947</v>
      </c>
      <c r="D41" s="141">
        <v>0.4005024371842465</v>
      </c>
      <c r="E41" s="87">
        <v>0.40693525186144858</v>
      </c>
    </row>
    <row r="42" spans="1:7" ht="51" x14ac:dyDescent="0.25">
      <c r="A42" s="84" t="s">
        <v>450</v>
      </c>
      <c r="B42" s="85" t="s">
        <v>948</v>
      </c>
      <c r="C42" s="20" t="s">
        <v>949</v>
      </c>
      <c r="D42" s="141">
        <v>0.98347399999999996</v>
      </c>
      <c r="E42" s="87">
        <v>0.98616800000000004</v>
      </c>
    </row>
    <row r="43" spans="1:7" ht="51" x14ac:dyDescent="0.25">
      <c r="A43" s="84" t="s">
        <v>453</v>
      </c>
      <c r="B43" s="85" t="s">
        <v>950</v>
      </c>
      <c r="C43" s="20" t="s">
        <v>951</v>
      </c>
      <c r="D43" s="141">
        <v>0.267594</v>
      </c>
      <c r="E43" s="87">
        <v>0.27198099999999997</v>
      </c>
    </row>
    <row r="44" spans="1:7" ht="51" x14ac:dyDescent="0.25">
      <c r="A44" s="84" t="s">
        <v>456</v>
      </c>
      <c r="B44" s="85" t="s">
        <v>952</v>
      </c>
      <c r="C44" s="20" t="s">
        <v>953</v>
      </c>
      <c r="D44" s="86">
        <v>223</v>
      </c>
      <c r="E44" s="102">
        <v>209</v>
      </c>
    </row>
    <row r="45" spans="1:7" ht="38.25" x14ac:dyDescent="0.25">
      <c r="A45" s="148" t="s">
        <v>773</v>
      </c>
      <c r="B45" s="149" t="s">
        <v>954</v>
      </c>
      <c r="C45" s="150" t="s">
        <v>955</v>
      </c>
      <c r="D45" s="151">
        <v>12017.57</v>
      </c>
      <c r="E45" s="152">
        <v>11594.4</v>
      </c>
    </row>
    <row r="46" spans="1:7" ht="12.75" customHeight="1" x14ac:dyDescent="0.25">
      <c r="A46" s="1"/>
      <c r="B46" s="1"/>
      <c r="C46" s="1"/>
      <c r="D46" s="1"/>
      <c r="E46" s="1"/>
      <c r="F46" s="1"/>
      <c r="G46" s="1"/>
    </row>
    <row r="47" spans="1:7" ht="15.75" customHeight="1" x14ac:dyDescent="0.25">
      <c r="A47" s="130"/>
    </row>
    <row r="48" spans="1:7" ht="75" customHeight="1" x14ac:dyDescent="0.25">
      <c r="A48" s="153"/>
    </row>
    <row r="49" spans="1:7" ht="75" customHeight="1" x14ac:dyDescent="0.25">
      <c r="A49" s="153"/>
    </row>
    <row r="50" spans="1:7" ht="11.25" customHeight="1" x14ac:dyDescent="0.2">
      <c r="A50" s="1"/>
      <c r="B50" s="154"/>
      <c r="C50" s="1"/>
      <c r="D50" s="1"/>
      <c r="E50" s="1"/>
      <c r="F50" s="1"/>
      <c r="G50" s="1"/>
    </row>
    <row r="51" spans="1:7" ht="14.25" customHeight="1" x14ac:dyDescent="0.25">
      <c r="A51" s="71"/>
      <c r="B51" s="72"/>
    </row>
    <row r="52" spans="1:7" ht="12" customHeight="1" x14ac:dyDescent="0.25">
      <c r="A52" s="99"/>
      <c r="B52" s="56"/>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72"/>
      <c r="B59" s="72"/>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98FA8-E12D-470C-B78B-ED2A76E55D1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206" customWidth="1"/>
    <col min="2" max="2" width="37.7109375" style="206" customWidth="1"/>
    <col min="3" max="7" width="15.28515625" style="206" customWidth="1"/>
    <col min="8" max="16384" width="9.140625" style="206"/>
  </cols>
  <sheetData>
    <row r="1" spans="1:9" ht="61.5" customHeight="1" x14ac:dyDescent="0.25">
      <c r="A1" s="204"/>
      <c r="B1" s="204"/>
      <c r="C1" s="205"/>
    </row>
    <row r="2" spans="1:9" ht="18.75" customHeight="1" x14ac:dyDescent="0.25">
      <c r="A2" s="207"/>
    </row>
    <row r="3" spans="1:9" ht="39.75" customHeight="1" x14ac:dyDescent="0.25">
      <c r="A3" s="204"/>
      <c r="B3" s="205"/>
    </row>
    <row r="4" spans="1:9" ht="12.75" customHeight="1" x14ac:dyDescent="0.25">
      <c r="A4" s="204"/>
      <c r="B4" s="208"/>
    </row>
    <row r="5" spans="1:9" ht="14.25" customHeight="1" x14ac:dyDescent="0.25">
      <c r="A5" s="300">
        <v>1</v>
      </c>
      <c r="B5" s="301" t="s">
        <v>963</v>
      </c>
      <c r="C5" s="302"/>
      <c r="D5" s="209" t="s">
        <v>964</v>
      </c>
      <c r="E5" s="210"/>
    </row>
    <row r="6" spans="1:9" ht="13.5" customHeight="1" x14ac:dyDescent="0.25">
      <c r="A6" s="300"/>
      <c r="B6" s="303" t="s">
        <v>965</v>
      </c>
      <c r="C6" s="303"/>
      <c r="D6" s="211" t="s">
        <v>966</v>
      </c>
      <c r="E6" s="210"/>
    </row>
    <row r="7" spans="1:9" ht="13.5" customHeight="1" x14ac:dyDescent="0.25">
      <c r="A7" s="300">
        <v>2</v>
      </c>
      <c r="B7" s="304" t="s">
        <v>967</v>
      </c>
      <c r="C7" s="305"/>
      <c r="D7" s="209" t="s">
        <v>968</v>
      </c>
      <c r="E7" s="210"/>
    </row>
    <row r="8" spans="1:9" ht="14.25" customHeight="1" x14ac:dyDescent="0.25">
      <c r="A8" s="300"/>
      <c r="B8" s="305" t="s">
        <v>969</v>
      </c>
      <c r="C8" s="305"/>
      <c r="D8" s="211" t="s">
        <v>970</v>
      </c>
      <c r="E8" s="210"/>
    </row>
    <row r="9" spans="1:9" ht="13.5" customHeight="1" x14ac:dyDescent="0.25">
      <c r="A9" s="300">
        <v>3</v>
      </c>
      <c r="B9" s="304" t="s">
        <v>959</v>
      </c>
      <c r="C9" s="305"/>
      <c r="D9" s="209" t="s">
        <v>960</v>
      </c>
      <c r="E9" s="210"/>
    </row>
    <row r="10" spans="1:9" ht="13.5" customHeight="1" x14ac:dyDescent="0.25">
      <c r="A10" s="300"/>
      <c r="B10" s="213" t="s">
        <v>961</v>
      </c>
      <c r="C10" s="212"/>
      <c r="D10" s="211" t="s">
        <v>962</v>
      </c>
      <c r="E10" s="210"/>
    </row>
    <row r="11" spans="1:9" ht="13.5" customHeight="1" x14ac:dyDescent="0.25">
      <c r="A11" s="300">
        <v>4</v>
      </c>
      <c r="B11" s="214" t="s">
        <v>971</v>
      </c>
      <c r="C11" s="213"/>
      <c r="D11" s="215" t="s">
        <v>1083</v>
      </c>
      <c r="E11" s="210"/>
    </row>
    <row r="12" spans="1:9" ht="13.5" customHeight="1" x14ac:dyDescent="0.25">
      <c r="A12" s="300"/>
      <c r="B12" s="213" t="s">
        <v>972</v>
      </c>
      <c r="C12" s="213"/>
      <c r="D12" s="216" t="s">
        <v>1084</v>
      </c>
      <c r="E12" s="217"/>
    </row>
    <row r="13" spans="1:9" ht="6" customHeight="1" x14ac:dyDescent="0.25">
      <c r="A13" s="205"/>
      <c r="B13" s="218"/>
      <c r="C13" s="218"/>
      <c r="D13" s="219"/>
      <c r="E13" s="217"/>
    </row>
    <row r="14" spans="1:9" ht="8.25" customHeight="1" x14ac:dyDescent="0.25">
      <c r="A14" s="220"/>
      <c r="B14" s="210"/>
      <c r="C14" s="210"/>
      <c r="D14" s="210"/>
      <c r="E14" s="210"/>
      <c r="F14" s="210"/>
      <c r="G14" s="210"/>
      <c r="H14" s="210"/>
      <c r="I14" s="210"/>
    </row>
    <row r="15" spans="1:9" s="222" customFormat="1" ht="15" customHeight="1" x14ac:dyDescent="0.25">
      <c r="A15" s="221" t="s">
        <v>1017</v>
      </c>
    </row>
    <row r="16" spans="1:9" s="222" customFormat="1" x14ac:dyDescent="0.25">
      <c r="A16" s="223" t="s">
        <v>1018</v>
      </c>
    </row>
    <row r="17" spans="1:9" ht="12.75" customHeight="1" x14ac:dyDescent="0.25">
      <c r="A17" s="224"/>
      <c r="B17" s="210"/>
      <c r="C17" s="210"/>
      <c r="D17" s="210"/>
      <c r="E17" s="210"/>
      <c r="F17" s="210"/>
      <c r="G17" s="210"/>
      <c r="H17" s="210"/>
      <c r="I17" s="210"/>
    </row>
    <row r="18" spans="1:9" ht="15.75" customHeight="1" x14ac:dyDescent="0.25">
      <c r="A18" s="298" t="s">
        <v>894</v>
      </c>
      <c r="B18" s="299" t="s">
        <v>1019</v>
      </c>
      <c r="C18" s="299"/>
      <c r="D18" s="299"/>
      <c r="E18" s="299"/>
      <c r="F18" s="299" t="s">
        <v>1020</v>
      </c>
      <c r="G18" s="299"/>
      <c r="H18" s="210"/>
      <c r="I18" s="210"/>
    </row>
    <row r="19" spans="1:9" ht="23.25" customHeight="1" x14ac:dyDescent="0.25">
      <c r="A19" s="298"/>
      <c r="B19" s="299"/>
      <c r="C19" s="299"/>
      <c r="D19" s="299"/>
      <c r="E19" s="299"/>
      <c r="F19" s="225" t="s">
        <v>1021</v>
      </c>
      <c r="G19" s="225" t="s">
        <v>1022</v>
      </c>
      <c r="H19" s="210"/>
      <c r="I19" s="210"/>
    </row>
    <row r="20" spans="1:9" ht="25.5" customHeight="1" x14ac:dyDescent="0.25">
      <c r="A20" s="226" t="s">
        <v>140</v>
      </c>
      <c r="B20" s="227" t="s">
        <v>1023</v>
      </c>
      <c r="C20" s="227"/>
      <c r="D20" s="227"/>
      <c r="E20" s="227"/>
      <c r="F20" s="227"/>
      <c r="G20" s="227"/>
      <c r="H20" s="210"/>
      <c r="I20" s="210"/>
    </row>
    <row r="21" spans="1:9" x14ac:dyDescent="0.25">
      <c r="A21" s="226">
        <v>1</v>
      </c>
      <c r="B21" s="227" t="s">
        <v>1024</v>
      </c>
      <c r="C21" s="227"/>
      <c r="D21" s="227"/>
      <c r="E21" s="227"/>
      <c r="F21" s="227"/>
      <c r="G21" s="227"/>
      <c r="H21" s="210"/>
      <c r="I21" s="210"/>
    </row>
    <row r="22" spans="1:9" x14ac:dyDescent="0.25">
      <c r="A22" s="226">
        <v>2</v>
      </c>
      <c r="B22" s="227" t="s">
        <v>985</v>
      </c>
      <c r="C22" s="227"/>
      <c r="D22" s="227"/>
      <c r="E22" s="227"/>
      <c r="F22" s="227"/>
      <c r="G22" s="227"/>
      <c r="H22" s="210"/>
      <c r="I22" s="210"/>
    </row>
    <row r="23" spans="1:9" x14ac:dyDescent="0.25">
      <c r="A23" s="226" t="s">
        <v>232</v>
      </c>
      <c r="B23" s="227" t="s">
        <v>1025</v>
      </c>
      <c r="C23" s="227"/>
      <c r="D23" s="227"/>
      <c r="E23" s="227"/>
      <c r="F23" s="227"/>
      <c r="G23" s="227"/>
      <c r="H23" s="210"/>
      <c r="I23" s="210"/>
    </row>
    <row r="24" spans="1:9" x14ac:dyDescent="0.25">
      <c r="A24" s="226">
        <v>1</v>
      </c>
      <c r="B24" s="227" t="s">
        <v>1024</v>
      </c>
      <c r="C24" s="227"/>
      <c r="D24" s="227"/>
      <c r="E24" s="227"/>
      <c r="F24" s="227"/>
      <c r="G24" s="227"/>
      <c r="H24" s="210"/>
      <c r="I24" s="210"/>
    </row>
    <row r="25" spans="1:9" x14ac:dyDescent="0.25">
      <c r="A25" s="226">
        <v>2</v>
      </c>
      <c r="B25" s="227" t="s">
        <v>985</v>
      </c>
      <c r="C25" s="227"/>
      <c r="D25" s="227"/>
      <c r="E25" s="227"/>
      <c r="F25" s="227"/>
      <c r="G25" s="227"/>
      <c r="H25" s="210"/>
      <c r="I25" s="210"/>
    </row>
    <row r="26" spans="1:9" x14ac:dyDescent="0.25">
      <c r="A26" s="226" t="s">
        <v>357</v>
      </c>
      <c r="B26" s="227" t="s">
        <v>1026</v>
      </c>
      <c r="C26" s="227"/>
      <c r="D26" s="227"/>
      <c r="E26" s="227"/>
      <c r="F26" s="227"/>
      <c r="G26" s="227"/>
      <c r="H26" s="210"/>
      <c r="I26" s="210"/>
    </row>
    <row r="27" spans="1:9" x14ac:dyDescent="0.25">
      <c r="A27" s="226">
        <v>1</v>
      </c>
      <c r="B27" s="227" t="s">
        <v>1024</v>
      </c>
      <c r="C27" s="227"/>
      <c r="D27" s="227"/>
      <c r="E27" s="227"/>
      <c r="F27" s="227"/>
      <c r="G27" s="227"/>
      <c r="H27" s="210"/>
      <c r="I27" s="210"/>
    </row>
    <row r="28" spans="1:9" x14ac:dyDescent="0.25">
      <c r="A28" s="226">
        <v>2</v>
      </c>
      <c r="B28" s="227" t="s">
        <v>985</v>
      </c>
      <c r="C28" s="227"/>
      <c r="D28" s="227"/>
      <c r="E28" s="227"/>
      <c r="F28" s="227"/>
      <c r="G28" s="227"/>
      <c r="H28" s="210"/>
      <c r="I28" s="210"/>
    </row>
    <row r="29" spans="1:9" x14ac:dyDescent="0.25">
      <c r="A29" s="226" t="s">
        <v>366</v>
      </c>
      <c r="B29" s="227" t="s">
        <v>1027</v>
      </c>
      <c r="C29" s="227"/>
      <c r="D29" s="227"/>
      <c r="E29" s="227"/>
      <c r="F29" s="227"/>
      <c r="G29" s="227"/>
      <c r="H29" s="210"/>
      <c r="I29" s="210"/>
    </row>
    <row r="30" spans="1:9" x14ac:dyDescent="0.25">
      <c r="A30" s="226">
        <v>1</v>
      </c>
      <c r="B30" s="227" t="s">
        <v>1024</v>
      </c>
      <c r="C30" s="227"/>
      <c r="D30" s="227"/>
      <c r="E30" s="227"/>
      <c r="F30" s="227"/>
      <c r="G30" s="227"/>
      <c r="H30" s="210"/>
      <c r="I30" s="210"/>
    </row>
    <row r="31" spans="1:9" x14ac:dyDescent="0.25">
      <c r="A31" s="226">
        <v>2</v>
      </c>
      <c r="B31" s="227" t="s">
        <v>1028</v>
      </c>
      <c r="C31" s="227"/>
      <c r="D31" s="227"/>
      <c r="E31" s="227"/>
      <c r="F31" s="227"/>
      <c r="G31" s="227"/>
      <c r="H31" s="210"/>
      <c r="I31" s="210"/>
    </row>
    <row r="32" spans="1:9" ht="9.75" customHeight="1" x14ac:dyDescent="0.25">
      <c r="A32" s="228"/>
      <c r="B32" s="229"/>
      <c r="C32" s="229"/>
      <c r="D32" s="229"/>
      <c r="E32" s="210"/>
      <c r="F32" s="210"/>
      <c r="G32" s="210"/>
      <c r="H32" s="210"/>
      <c r="I32" s="210"/>
    </row>
    <row r="33" spans="1:9" s="222" customFormat="1" x14ac:dyDescent="0.25">
      <c r="A33" s="230" t="s">
        <v>1029</v>
      </c>
    </row>
    <row r="34" spans="1:9" s="222" customFormat="1" ht="10.5" customHeight="1" x14ac:dyDescent="0.25">
      <c r="A34" s="230"/>
    </row>
    <row r="35" spans="1:9" s="222" customFormat="1" x14ac:dyDescent="0.25">
      <c r="A35" s="223" t="s">
        <v>1030</v>
      </c>
    </row>
    <row r="36" spans="1:9" x14ac:dyDescent="0.25">
      <c r="A36" s="224"/>
      <c r="B36" s="210"/>
      <c r="C36" s="210"/>
      <c r="D36" s="210"/>
      <c r="E36" s="210"/>
      <c r="F36" s="210"/>
      <c r="G36" s="210"/>
      <c r="H36" s="210"/>
      <c r="I36" s="210"/>
    </row>
    <row r="37" spans="1:9" ht="25.5" x14ac:dyDescent="0.25">
      <c r="A37" s="298" t="s">
        <v>894</v>
      </c>
      <c r="B37" s="299" t="s">
        <v>1031</v>
      </c>
      <c r="C37" s="299" t="s">
        <v>1032</v>
      </c>
      <c r="D37" s="299"/>
      <c r="E37" s="299" t="s">
        <v>1033</v>
      </c>
      <c r="F37" s="299"/>
      <c r="G37" s="225" t="s">
        <v>1034</v>
      </c>
      <c r="H37" s="210"/>
      <c r="I37" s="210"/>
    </row>
    <row r="38" spans="1:9" ht="15.75" customHeight="1" x14ac:dyDescent="0.25">
      <c r="A38" s="298"/>
      <c r="B38" s="299"/>
      <c r="C38" s="225" t="s">
        <v>1035</v>
      </c>
      <c r="D38" s="225" t="s">
        <v>1036</v>
      </c>
      <c r="E38" s="225" t="s">
        <v>1035</v>
      </c>
      <c r="F38" s="225" t="s">
        <v>1036</v>
      </c>
      <c r="G38" s="231"/>
      <c r="H38" s="210"/>
      <c r="I38" s="210"/>
    </row>
    <row r="39" spans="1:9" x14ac:dyDescent="0.25">
      <c r="A39" s="226" t="s">
        <v>550</v>
      </c>
      <c r="B39" s="232" t="s">
        <v>1037</v>
      </c>
      <c r="C39" s="227"/>
      <c r="D39" s="227"/>
      <c r="E39" s="227"/>
      <c r="F39" s="227"/>
      <c r="G39" s="227"/>
      <c r="H39" s="210"/>
      <c r="I39" s="210"/>
    </row>
    <row r="40" spans="1:9" x14ac:dyDescent="0.25">
      <c r="A40" s="226"/>
      <c r="B40" s="232" t="s">
        <v>1038</v>
      </c>
      <c r="C40" s="227"/>
      <c r="D40" s="227"/>
      <c r="E40" s="227"/>
      <c r="F40" s="227"/>
      <c r="G40" s="227"/>
      <c r="H40" s="210"/>
      <c r="I40" s="210"/>
    </row>
    <row r="41" spans="1:9" x14ac:dyDescent="0.25">
      <c r="A41" s="226"/>
      <c r="B41" s="232" t="s">
        <v>1039</v>
      </c>
      <c r="C41" s="227"/>
      <c r="D41" s="227"/>
      <c r="E41" s="227"/>
      <c r="F41" s="227"/>
      <c r="G41" s="227"/>
      <c r="H41" s="210"/>
      <c r="I41" s="210"/>
    </row>
    <row r="42" spans="1:9" x14ac:dyDescent="0.25">
      <c r="A42" s="226"/>
      <c r="B42" s="232" t="s">
        <v>1040</v>
      </c>
      <c r="C42" s="227"/>
      <c r="D42" s="227"/>
      <c r="E42" s="227"/>
      <c r="F42" s="227"/>
      <c r="G42" s="227"/>
      <c r="H42" s="210"/>
      <c r="I42" s="210"/>
    </row>
    <row r="43" spans="1:9" x14ac:dyDescent="0.25">
      <c r="A43" s="226" t="s">
        <v>567</v>
      </c>
      <c r="B43" s="232" t="s">
        <v>1041</v>
      </c>
      <c r="C43" s="227"/>
      <c r="D43" s="227"/>
      <c r="E43" s="227"/>
      <c r="F43" s="227"/>
      <c r="G43" s="227"/>
      <c r="H43" s="210"/>
      <c r="I43" s="210"/>
    </row>
    <row r="44" spans="1:9" x14ac:dyDescent="0.25">
      <c r="A44" s="226" t="s">
        <v>586</v>
      </c>
      <c r="B44" s="232" t="s">
        <v>1042</v>
      </c>
      <c r="C44" s="227"/>
      <c r="D44" s="227"/>
      <c r="E44" s="227"/>
      <c r="F44" s="227"/>
      <c r="G44" s="227"/>
      <c r="H44" s="210"/>
      <c r="I44" s="210"/>
    </row>
    <row r="45" spans="1:9" x14ac:dyDescent="0.25">
      <c r="A45" s="226" t="s">
        <v>593</v>
      </c>
      <c r="B45" s="232" t="s">
        <v>1043</v>
      </c>
      <c r="C45" s="227"/>
      <c r="D45" s="227"/>
      <c r="E45" s="227"/>
      <c r="F45" s="227"/>
      <c r="G45" s="227"/>
      <c r="H45" s="210"/>
      <c r="I45" s="210"/>
    </row>
    <row r="46" spans="1:9" x14ac:dyDescent="0.25">
      <c r="A46" s="226" t="s">
        <v>600</v>
      </c>
      <c r="B46" s="232" t="s">
        <v>1044</v>
      </c>
      <c r="C46" s="227"/>
      <c r="D46" s="227"/>
      <c r="E46" s="227"/>
      <c r="F46" s="227"/>
      <c r="G46" s="227"/>
      <c r="H46" s="210"/>
      <c r="I46" s="210"/>
    </row>
    <row r="47" spans="1:9" x14ac:dyDescent="0.25">
      <c r="A47" s="226" t="s">
        <v>603</v>
      </c>
      <c r="B47" s="232" t="s">
        <v>1045</v>
      </c>
      <c r="C47" s="227"/>
      <c r="D47" s="227"/>
      <c r="E47" s="227"/>
      <c r="F47" s="227"/>
      <c r="G47" s="227"/>
      <c r="H47" s="210"/>
      <c r="I47" s="210"/>
    </row>
    <row r="48" spans="1:9" x14ac:dyDescent="0.25">
      <c r="A48" s="226" t="s">
        <v>612</v>
      </c>
      <c r="B48" s="232" t="s">
        <v>1046</v>
      </c>
      <c r="C48" s="227"/>
      <c r="D48" s="227"/>
      <c r="E48" s="227"/>
      <c r="F48" s="227"/>
      <c r="G48" s="227"/>
      <c r="H48" s="210"/>
      <c r="I48" s="210"/>
    </row>
    <row r="49" spans="1:9" x14ac:dyDescent="0.25">
      <c r="A49" s="226" t="s">
        <v>615</v>
      </c>
      <c r="B49" s="232" t="s">
        <v>1047</v>
      </c>
      <c r="C49" s="227"/>
      <c r="D49" s="227"/>
      <c r="E49" s="227"/>
      <c r="F49" s="227"/>
      <c r="G49" s="227"/>
      <c r="H49" s="210"/>
      <c r="I49" s="210"/>
    </row>
    <row r="50" spans="1:9" ht="25.5" x14ac:dyDescent="0.25">
      <c r="A50" s="299" t="s">
        <v>894</v>
      </c>
      <c r="B50" s="299" t="s">
        <v>1048</v>
      </c>
      <c r="C50" s="299" t="s">
        <v>1049</v>
      </c>
      <c r="D50" s="299"/>
      <c r="E50" s="299" t="s">
        <v>1050</v>
      </c>
      <c r="F50" s="299"/>
      <c r="G50" s="225" t="s">
        <v>1051</v>
      </c>
      <c r="H50" s="210"/>
      <c r="I50" s="210"/>
    </row>
    <row r="51" spans="1:9" ht="14.25" customHeight="1" x14ac:dyDescent="0.25">
      <c r="A51" s="299"/>
      <c r="B51" s="299"/>
      <c r="C51" s="225" t="s">
        <v>1035</v>
      </c>
      <c r="D51" s="225" t="s">
        <v>1036</v>
      </c>
      <c r="E51" s="225" t="s">
        <v>1035</v>
      </c>
      <c r="F51" s="225" t="s">
        <v>1036</v>
      </c>
      <c r="G51" s="231"/>
      <c r="H51" s="210"/>
      <c r="I51" s="210"/>
    </row>
    <row r="52" spans="1:9" ht="25.5" x14ac:dyDescent="0.25">
      <c r="A52" s="226" t="s">
        <v>351</v>
      </c>
      <c r="B52" s="232" t="s">
        <v>1052</v>
      </c>
      <c r="C52" s="227"/>
      <c r="D52" s="227"/>
      <c r="E52" s="227"/>
      <c r="F52" s="227"/>
      <c r="G52" s="227"/>
      <c r="H52" s="210"/>
      <c r="I52" s="210"/>
    </row>
    <row r="53" spans="1:9" x14ac:dyDescent="0.25">
      <c r="A53" s="226" t="s">
        <v>354</v>
      </c>
      <c r="B53" s="232" t="s">
        <v>1053</v>
      </c>
      <c r="C53" s="227"/>
      <c r="D53" s="227"/>
      <c r="E53" s="227"/>
      <c r="F53" s="227"/>
      <c r="G53" s="227"/>
      <c r="H53" s="210"/>
      <c r="I53" s="210"/>
    </row>
    <row r="54" spans="1:9" x14ac:dyDescent="0.25">
      <c r="A54" s="226" t="s">
        <v>690</v>
      </c>
      <c r="B54" s="232" t="s">
        <v>1054</v>
      </c>
      <c r="C54" s="227"/>
      <c r="D54" s="227"/>
      <c r="E54" s="227"/>
      <c r="F54" s="227"/>
      <c r="G54" s="227"/>
      <c r="H54" s="210"/>
      <c r="I54" s="210"/>
    </row>
    <row r="55" spans="1:9" x14ac:dyDescent="0.25">
      <c r="A55" s="228"/>
      <c r="B55" s="229"/>
      <c r="C55" s="229"/>
      <c r="D55" s="229"/>
      <c r="E55" s="229"/>
      <c r="F55" s="229"/>
      <c r="G55" s="229"/>
      <c r="H55" s="210"/>
      <c r="I55" s="210"/>
    </row>
    <row r="56" spans="1:9" s="222" customFormat="1" x14ac:dyDescent="0.25">
      <c r="A56" s="230" t="s">
        <v>1055</v>
      </c>
    </row>
    <row r="57" spans="1:9" ht="9.75" customHeight="1" x14ac:dyDescent="0.25">
      <c r="A57" s="233"/>
      <c r="B57" s="210"/>
      <c r="C57" s="210"/>
      <c r="D57" s="210"/>
      <c r="E57" s="210"/>
      <c r="F57" s="210"/>
      <c r="G57" s="210"/>
      <c r="H57" s="210"/>
      <c r="I57" s="210"/>
    </row>
    <row r="58" spans="1:9" s="222" customFormat="1" x14ac:dyDescent="0.25">
      <c r="A58" s="223" t="s">
        <v>1056</v>
      </c>
    </row>
    <row r="59" spans="1:9" ht="9.75" customHeight="1" x14ac:dyDescent="0.25">
      <c r="A59" s="224"/>
      <c r="B59" s="210"/>
      <c r="C59" s="210"/>
      <c r="D59" s="210"/>
      <c r="E59" s="210"/>
      <c r="F59" s="210"/>
      <c r="G59" s="210"/>
      <c r="H59" s="210"/>
      <c r="I59" s="210"/>
    </row>
    <row r="60" spans="1:9" ht="26.25" customHeight="1" x14ac:dyDescent="0.25">
      <c r="A60" s="298" t="s">
        <v>894</v>
      </c>
      <c r="B60" s="299" t="s">
        <v>1019</v>
      </c>
      <c r="C60" s="299" t="s">
        <v>1049</v>
      </c>
      <c r="D60" s="299"/>
      <c r="E60" s="299" t="s">
        <v>1033</v>
      </c>
      <c r="F60" s="299"/>
      <c r="G60" s="225" t="s">
        <v>1057</v>
      </c>
      <c r="H60" s="210"/>
      <c r="I60" s="210"/>
    </row>
    <row r="61" spans="1:9" ht="14.25" customHeight="1" x14ac:dyDescent="0.25">
      <c r="A61" s="298"/>
      <c r="B61" s="299"/>
      <c r="C61" s="225" t="s">
        <v>1035</v>
      </c>
      <c r="D61" s="225" t="s">
        <v>1036</v>
      </c>
      <c r="E61" s="225" t="s">
        <v>1035</v>
      </c>
      <c r="F61" s="225" t="s">
        <v>1036</v>
      </c>
      <c r="G61" s="231"/>
      <c r="H61" s="210"/>
      <c r="I61" s="210"/>
    </row>
    <row r="62" spans="1:9" ht="25.5" x14ac:dyDescent="0.25">
      <c r="A62" s="226" t="s">
        <v>140</v>
      </c>
      <c r="B62" s="227" t="s">
        <v>1058</v>
      </c>
      <c r="C62" s="227"/>
      <c r="D62" s="227"/>
      <c r="E62" s="227"/>
      <c r="F62" s="227"/>
      <c r="G62" s="227"/>
      <c r="H62" s="210"/>
      <c r="I62" s="210"/>
    </row>
    <row r="63" spans="1:9" x14ac:dyDescent="0.25">
      <c r="A63" s="226"/>
      <c r="B63" s="227" t="s">
        <v>1059</v>
      </c>
      <c r="C63" s="227"/>
      <c r="D63" s="227"/>
      <c r="E63" s="227"/>
      <c r="F63" s="227"/>
      <c r="G63" s="227"/>
      <c r="H63" s="210"/>
      <c r="I63" s="210"/>
    </row>
    <row r="64" spans="1:9" x14ac:dyDescent="0.25">
      <c r="A64" s="226"/>
      <c r="B64" s="227" t="s">
        <v>1043</v>
      </c>
      <c r="C64" s="227"/>
      <c r="D64" s="227"/>
      <c r="E64" s="227"/>
      <c r="F64" s="227"/>
      <c r="G64" s="227"/>
      <c r="H64" s="210"/>
      <c r="I64" s="210"/>
    </row>
    <row r="65" spans="1:9" x14ac:dyDescent="0.25">
      <c r="A65" s="226"/>
      <c r="B65" s="227" t="s">
        <v>1060</v>
      </c>
      <c r="C65" s="227"/>
      <c r="D65" s="227"/>
      <c r="E65" s="227"/>
      <c r="F65" s="227"/>
      <c r="G65" s="227"/>
      <c r="H65" s="210"/>
      <c r="I65" s="210"/>
    </row>
    <row r="66" spans="1:9" x14ac:dyDescent="0.25">
      <c r="A66" s="226" t="s">
        <v>232</v>
      </c>
      <c r="B66" s="227" t="s">
        <v>1061</v>
      </c>
      <c r="C66" s="227"/>
      <c r="D66" s="227"/>
      <c r="E66" s="227"/>
      <c r="F66" s="227"/>
      <c r="G66" s="227"/>
      <c r="H66" s="210"/>
      <c r="I66" s="210"/>
    </row>
    <row r="67" spans="1:9" x14ac:dyDescent="0.25">
      <c r="A67" s="226"/>
      <c r="B67" s="227" t="s">
        <v>1062</v>
      </c>
      <c r="C67" s="227"/>
      <c r="D67" s="227"/>
      <c r="E67" s="227"/>
      <c r="F67" s="227"/>
      <c r="G67" s="227"/>
      <c r="H67" s="210"/>
      <c r="I67" s="210"/>
    </row>
    <row r="68" spans="1:9" x14ac:dyDescent="0.25">
      <c r="A68" s="226"/>
      <c r="B68" s="227" t="s">
        <v>1063</v>
      </c>
      <c r="C68" s="227"/>
      <c r="D68" s="227"/>
      <c r="E68" s="227"/>
      <c r="F68" s="227"/>
      <c r="G68" s="227"/>
      <c r="H68" s="210"/>
      <c r="I68" s="210"/>
    </row>
    <row r="69" spans="1:9" ht="25.5" x14ac:dyDescent="0.25">
      <c r="A69" s="226" t="s">
        <v>357</v>
      </c>
      <c r="B69" s="227" t="s">
        <v>1064</v>
      </c>
      <c r="C69" s="227"/>
      <c r="D69" s="227"/>
      <c r="E69" s="227"/>
      <c r="F69" s="227"/>
      <c r="G69" s="227"/>
      <c r="H69" s="210"/>
      <c r="I69" s="210"/>
    </row>
    <row r="70" spans="1:9" ht="25.5" x14ac:dyDescent="0.25">
      <c r="A70" s="226" t="s">
        <v>366</v>
      </c>
      <c r="B70" s="227" t="s">
        <v>1065</v>
      </c>
      <c r="C70" s="227"/>
      <c r="D70" s="227"/>
      <c r="E70" s="227"/>
      <c r="F70" s="227"/>
      <c r="G70" s="227"/>
      <c r="H70" s="210"/>
      <c r="I70" s="210"/>
    </row>
    <row r="71" spans="1:9" x14ac:dyDescent="0.25">
      <c r="A71" s="227"/>
      <c r="B71" s="227" t="s">
        <v>1066</v>
      </c>
      <c r="C71" s="227"/>
      <c r="D71" s="227"/>
      <c r="E71" s="227"/>
      <c r="F71" s="227"/>
      <c r="G71" s="227"/>
      <c r="H71" s="210"/>
      <c r="I71" s="210"/>
    </row>
    <row r="72" spans="1:9" ht="25.5" x14ac:dyDescent="0.25">
      <c r="A72" s="227"/>
      <c r="B72" s="227" t="s">
        <v>1067</v>
      </c>
      <c r="C72" s="227"/>
      <c r="D72" s="227"/>
      <c r="E72" s="227"/>
      <c r="F72" s="227"/>
      <c r="G72" s="227"/>
      <c r="H72" s="210"/>
      <c r="I72" s="210"/>
    </row>
    <row r="73" spans="1:9" ht="9" customHeight="1" x14ac:dyDescent="0.25">
      <c r="A73" s="229"/>
      <c r="B73" s="229"/>
      <c r="C73" s="229"/>
      <c r="D73" s="229"/>
      <c r="E73" s="229"/>
      <c r="F73" s="229"/>
      <c r="G73" s="229"/>
      <c r="H73" s="210"/>
      <c r="I73" s="210"/>
    </row>
    <row r="74" spans="1:9" s="222" customFormat="1" x14ac:dyDescent="0.25">
      <c r="A74" s="230" t="s">
        <v>1068</v>
      </c>
    </row>
    <row r="75" spans="1:9" ht="8.25" customHeight="1" x14ac:dyDescent="0.25">
      <c r="A75" s="233"/>
      <c r="B75" s="210"/>
      <c r="C75" s="210"/>
      <c r="D75" s="210"/>
      <c r="E75" s="210"/>
      <c r="F75" s="210"/>
      <c r="G75" s="210"/>
      <c r="H75" s="210"/>
      <c r="I75" s="210"/>
    </row>
    <row r="76" spans="1:9" s="222" customFormat="1" x14ac:dyDescent="0.25">
      <c r="A76" s="223" t="s">
        <v>1069</v>
      </c>
    </row>
    <row r="77" spans="1:9" x14ac:dyDescent="0.25">
      <c r="A77" s="224"/>
      <c r="B77" s="210"/>
      <c r="C77" s="210"/>
      <c r="D77" s="210"/>
      <c r="E77" s="210"/>
      <c r="F77" s="210"/>
      <c r="G77" s="210"/>
      <c r="H77" s="210"/>
      <c r="I77" s="210"/>
    </row>
    <row r="78" spans="1:9" ht="48.75" customHeight="1" x14ac:dyDescent="0.25">
      <c r="A78" s="298" t="s">
        <v>894</v>
      </c>
      <c r="B78" s="299" t="s">
        <v>1070</v>
      </c>
      <c r="C78" s="225" t="s">
        <v>1071</v>
      </c>
      <c r="D78" s="225"/>
      <c r="E78" s="225" t="s">
        <v>1072</v>
      </c>
      <c r="F78" s="225"/>
      <c r="G78" s="225" t="s">
        <v>1073</v>
      </c>
      <c r="I78" s="210"/>
    </row>
    <row r="79" spans="1:9" ht="13.5" customHeight="1" x14ac:dyDescent="0.25">
      <c r="A79" s="298"/>
      <c r="B79" s="299"/>
      <c r="C79" s="225" t="s">
        <v>1035</v>
      </c>
      <c r="D79" s="225" t="s">
        <v>1036</v>
      </c>
      <c r="E79" s="225" t="s">
        <v>1035</v>
      </c>
      <c r="F79" s="225" t="s">
        <v>1036</v>
      </c>
      <c r="G79" s="231"/>
      <c r="I79" s="210"/>
    </row>
    <row r="80" spans="1:9" x14ac:dyDescent="0.25">
      <c r="A80" s="226" t="s">
        <v>140</v>
      </c>
      <c r="B80" s="227" t="s">
        <v>1074</v>
      </c>
      <c r="C80" s="227"/>
      <c r="D80" s="227"/>
      <c r="E80" s="227"/>
      <c r="F80" s="227"/>
      <c r="G80" s="227"/>
      <c r="I80" s="210"/>
    </row>
    <row r="81" spans="1:9" x14ac:dyDescent="0.25">
      <c r="A81" s="226">
        <v>1</v>
      </c>
      <c r="B81" s="227"/>
      <c r="C81" s="227"/>
      <c r="D81" s="227"/>
      <c r="E81" s="227"/>
      <c r="F81" s="227"/>
      <c r="G81" s="227"/>
      <c r="I81" s="210"/>
    </row>
    <row r="82" spans="1:9" x14ac:dyDescent="0.25">
      <c r="A82" s="226"/>
      <c r="B82" s="227" t="s">
        <v>380</v>
      </c>
      <c r="C82" s="227"/>
      <c r="D82" s="227"/>
      <c r="E82" s="227"/>
      <c r="F82" s="227"/>
      <c r="G82" s="227"/>
      <c r="I82" s="210"/>
    </row>
    <row r="83" spans="1:9" x14ac:dyDescent="0.25">
      <c r="A83" s="226" t="s">
        <v>232</v>
      </c>
      <c r="B83" s="227" t="s">
        <v>1075</v>
      </c>
      <c r="C83" s="227"/>
      <c r="D83" s="227"/>
      <c r="E83" s="227"/>
      <c r="F83" s="227"/>
      <c r="G83" s="227"/>
      <c r="I83" s="210"/>
    </row>
    <row r="84" spans="1:9" x14ac:dyDescent="0.25">
      <c r="A84" s="226">
        <v>1</v>
      </c>
      <c r="B84" s="227"/>
      <c r="C84" s="227"/>
      <c r="D84" s="227"/>
      <c r="E84" s="227"/>
      <c r="F84" s="227"/>
      <c r="G84" s="227"/>
      <c r="I84" s="210"/>
    </row>
    <row r="85" spans="1:9" x14ac:dyDescent="0.25">
      <c r="A85" s="226"/>
      <c r="B85" s="227" t="s">
        <v>380</v>
      </c>
      <c r="C85" s="227"/>
      <c r="D85" s="227"/>
      <c r="E85" s="227"/>
      <c r="F85" s="227"/>
      <c r="G85" s="227"/>
      <c r="I85" s="210"/>
    </row>
    <row r="86" spans="1:9" x14ac:dyDescent="0.25">
      <c r="A86" s="226" t="s">
        <v>357</v>
      </c>
      <c r="B86" s="227" t="s">
        <v>1076</v>
      </c>
      <c r="C86" s="227"/>
      <c r="D86" s="227"/>
      <c r="E86" s="227"/>
      <c r="F86" s="227"/>
      <c r="G86" s="227"/>
      <c r="I86" s="210"/>
    </row>
    <row r="87" spans="1:9" x14ac:dyDescent="0.25">
      <c r="A87" s="226">
        <v>1</v>
      </c>
      <c r="B87" s="227"/>
      <c r="C87" s="227"/>
      <c r="D87" s="227"/>
      <c r="E87" s="227"/>
      <c r="F87" s="227"/>
      <c r="G87" s="227"/>
      <c r="I87" s="210"/>
    </row>
    <row r="88" spans="1:9" x14ac:dyDescent="0.25">
      <c r="A88" s="226"/>
      <c r="B88" s="227" t="s">
        <v>380</v>
      </c>
      <c r="C88" s="227"/>
      <c r="D88" s="227"/>
      <c r="E88" s="227"/>
      <c r="F88" s="227"/>
      <c r="G88" s="227"/>
      <c r="I88" s="210"/>
    </row>
    <row r="89" spans="1:9" x14ac:dyDescent="0.25">
      <c r="A89" s="226" t="s">
        <v>366</v>
      </c>
      <c r="B89" s="227" t="s">
        <v>1077</v>
      </c>
      <c r="C89" s="227"/>
      <c r="D89" s="227"/>
      <c r="E89" s="227"/>
      <c r="F89" s="227"/>
      <c r="G89" s="227"/>
      <c r="I89" s="210"/>
    </row>
    <row r="90" spans="1:9" x14ac:dyDescent="0.25">
      <c r="A90" s="226">
        <v>1</v>
      </c>
      <c r="B90" s="227"/>
      <c r="C90" s="227"/>
      <c r="D90" s="227"/>
      <c r="E90" s="227"/>
      <c r="F90" s="227"/>
      <c r="G90" s="227"/>
      <c r="I90" s="210"/>
    </row>
    <row r="91" spans="1:9" x14ac:dyDescent="0.25">
      <c r="A91" s="226"/>
      <c r="B91" s="227" t="s">
        <v>380</v>
      </c>
      <c r="C91" s="227"/>
      <c r="D91" s="227"/>
      <c r="E91" s="227"/>
      <c r="F91" s="227"/>
      <c r="G91" s="227"/>
      <c r="I91" s="210"/>
    </row>
    <row r="92" spans="1:9" x14ac:dyDescent="0.25">
      <c r="A92" s="226" t="s">
        <v>369</v>
      </c>
      <c r="B92" s="227" t="s">
        <v>1078</v>
      </c>
      <c r="C92" s="227"/>
      <c r="D92" s="227"/>
      <c r="E92" s="227"/>
      <c r="F92" s="227"/>
      <c r="G92" s="227"/>
      <c r="I92" s="210"/>
    </row>
    <row r="93" spans="1:9" x14ac:dyDescent="0.25">
      <c r="A93" s="226">
        <v>1</v>
      </c>
      <c r="B93" s="227"/>
      <c r="C93" s="227"/>
      <c r="D93" s="227"/>
      <c r="E93" s="227"/>
      <c r="F93" s="227"/>
      <c r="G93" s="227"/>
      <c r="I93" s="210"/>
    </row>
    <row r="94" spans="1:9" x14ac:dyDescent="0.25">
      <c r="A94" s="226"/>
      <c r="B94" s="227" t="s">
        <v>380</v>
      </c>
      <c r="C94" s="227"/>
      <c r="D94" s="227"/>
      <c r="E94" s="227"/>
      <c r="F94" s="227"/>
      <c r="G94" s="227"/>
      <c r="I94" s="210"/>
    </row>
    <row r="95" spans="1:9" x14ac:dyDescent="0.25">
      <c r="A95" s="226" t="s">
        <v>334</v>
      </c>
      <c r="B95" s="227" t="s">
        <v>1079</v>
      </c>
      <c r="C95" s="227"/>
      <c r="D95" s="227"/>
      <c r="E95" s="227"/>
      <c r="F95" s="227"/>
      <c r="G95" s="227"/>
      <c r="I95" s="210"/>
    </row>
    <row r="96" spans="1:9" x14ac:dyDescent="0.25">
      <c r="A96" s="226">
        <v>1</v>
      </c>
      <c r="B96" s="227"/>
      <c r="C96" s="227"/>
      <c r="D96" s="227"/>
      <c r="E96" s="227"/>
      <c r="F96" s="227"/>
      <c r="G96" s="227"/>
      <c r="I96" s="210"/>
    </row>
    <row r="97" spans="1:9" x14ac:dyDescent="0.25">
      <c r="A97" s="226"/>
      <c r="B97" s="227" t="s">
        <v>380</v>
      </c>
      <c r="C97" s="227"/>
      <c r="D97" s="227"/>
      <c r="E97" s="227"/>
      <c r="F97" s="227"/>
      <c r="G97" s="227"/>
      <c r="I97" s="210"/>
    </row>
    <row r="98" spans="1:9" x14ac:dyDescent="0.25">
      <c r="A98" s="226" t="s">
        <v>475</v>
      </c>
      <c r="B98" s="227" t="s">
        <v>1080</v>
      </c>
      <c r="C98" s="227"/>
      <c r="D98" s="227"/>
      <c r="E98" s="227"/>
      <c r="F98" s="227"/>
      <c r="G98" s="227"/>
      <c r="I98" s="210"/>
    </row>
    <row r="99" spans="1:9" ht="4.5" customHeight="1" x14ac:dyDescent="0.25">
      <c r="A99" s="228"/>
      <c r="B99" s="229"/>
      <c r="C99" s="229"/>
      <c r="D99" s="229"/>
      <c r="E99" s="229"/>
      <c r="F99" s="229"/>
      <c r="G99" s="229"/>
      <c r="H99" s="229"/>
      <c r="I99" s="210"/>
    </row>
    <row r="100" spans="1:9" s="222" customFormat="1" x14ac:dyDescent="0.25">
      <c r="A100" s="230" t="s">
        <v>1055</v>
      </c>
    </row>
    <row r="101" spans="1:9" ht="3" customHeight="1" x14ac:dyDescent="0.25">
      <c r="A101" s="210"/>
      <c r="B101" s="210"/>
      <c r="C101" s="210"/>
      <c r="D101" s="210"/>
      <c r="E101" s="210"/>
      <c r="F101" s="210"/>
      <c r="G101" s="210"/>
      <c r="H101" s="210"/>
      <c r="I101" s="210"/>
    </row>
    <row r="102" spans="1:9" s="237" customFormat="1" ht="49.5" customHeight="1" x14ac:dyDescent="0.25">
      <c r="A102" s="234"/>
      <c r="B102" s="294"/>
      <c r="C102" s="294"/>
      <c r="D102" s="235"/>
      <c r="E102" s="295"/>
      <c r="F102" s="294"/>
      <c r="G102" s="294"/>
      <c r="H102" s="236"/>
      <c r="I102" s="235"/>
    </row>
    <row r="103" spans="1:9" s="237" customFormat="1" ht="27" customHeight="1" x14ac:dyDescent="0.25">
      <c r="A103" s="238"/>
      <c r="B103" s="294"/>
      <c r="C103" s="294"/>
      <c r="D103" s="235"/>
      <c r="E103" s="235"/>
      <c r="F103" s="235"/>
      <c r="G103" s="235"/>
      <c r="H103" s="235"/>
      <c r="I103" s="235"/>
    </row>
    <row r="104" spans="1:9" s="237" customFormat="1" ht="27" customHeight="1" x14ac:dyDescent="0.25">
      <c r="A104" s="238"/>
      <c r="B104" s="234"/>
      <c r="C104" s="234"/>
      <c r="D104" s="235"/>
      <c r="E104" s="235"/>
      <c r="F104" s="235"/>
      <c r="G104" s="235"/>
      <c r="H104" s="235"/>
      <c r="I104" s="235"/>
    </row>
    <row r="105" spans="1:9" s="237" customFormat="1" ht="27" customHeight="1" x14ac:dyDescent="0.25">
      <c r="A105" s="238"/>
      <c r="B105" s="234"/>
      <c r="C105" s="234"/>
      <c r="D105" s="235"/>
      <c r="E105" s="235"/>
      <c r="F105" s="235"/>
      <c r="G105" s="235"/>
      <c r="H105" s="235"/>
      <c r="I105" s="235"/>
    </row>
    <row r="106" spans="1:9" s="237" customFormat="1" x14ac:dyDescent="0.25">
      <c r="A106" s="235"/>
      <c r="B106" s="235"/>
      <c r="C106" s="235"/>
      <c r="D106" s="235"/>
      <c r="E106" s="235"/>
      <c r="F106" s="235"/>
      <c r="G106" s="235"/>
      <c r="H106" s="235"/>
      <c r="I106" s="235"/>
    </row>
    <row r="107" spans="1:9" s="237" customFormat="1" x14ac:dyDescent="0.25">
      <c r="A107" s="235"/>
      <c r="B107" s="235"/>
      <c r="C107" s="235"/>
      <c r="D107" s="235"/>
      <c r="E107" s="235"/>
      <c r="F107" s="235"/>
      <c r="G107" s="235"/>
      <c r="H107" s="235"/>
      <c r="I107" s="235"/>
    </row>
    <row r="108" spans="1:9" s="239" customFormat="1" ht="25.5" customHeight="1" x14ac:dyDescent="0.25">
      <c r="B108" s="296" t="s">
        <v>1015</v>
      </c>
      <c r="C108" s="296"/>
      <c r="D108" s="297" t="s">
        <v>1081</v>
      </c>
      <c r="E108" s="297"/>
      <c r="F108" s="297"/>
      <c r="G108" s="297"/>
      <c r="H108" s="240"/>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fznEt8Vo9Qpl/pzogpLZPsQ+ueh6xqlJVnoSMUY/uok=</DigestValue>
    </Reference>
    <Reference Type="http://www.w3.org/2000/09/xmldsig#Object" URI="#idOfficeObject">
      <DigestMethod Algorithm="http://www.w3.org/2001/04/xmlenc#sha256"/>
      <DigestValue>b0l8Tjrngt2/NDaZcafRKamlzSz3heiEhQt7LHfeLxw=</DigestValue>
    </Reference>
    <Reference Type="http://uri.etsi.org/01903#SignedProperties" URI="#idSignedProperties">
      <Transforms>
        <Transform Algorithm="http://www.w3.org/TR/2001/REC-xml-c14n-20010315"/>
      </Transforms>
      <DigestMethod Algorithm="http://www.w3.org/2001/04/xmlenc#sha256"/>
      <DigestValue>buf2AQmz7YNb+35UJqgXGNiRHwhoyAkYSOfRJAWmqKE=</DigestValue>
    </Reference>
  </SignedInfo>
  <SignatureValue>fsJb7iUrOVcY9io0VgTRvCNvLgFvZWvbZFJEGrEnD8MWWZppDubk2q43gLbfcoGU7P/ecfshNSWJ
07rAx0HmbPjjafsTjUQyo9gaj3Uo42j+Cq3LHnmuzpglRC0sbIyyFNfGcSvu6dNQ/QCNJlxUWF9C
u/QeI+u9uU1aIpjHGqZFnJK9j6WXcHDO8mEWPHibVQytywY14a4Rc/KjgicIKS2SetyELQgcxDVW
J8exzrRS+ZrgVZ01nivEscQXwXhJud3RdHyfMl4citgp8jRfLvGxg4nVKL5shZ9T7XjNkFpGFmJV
rFspe6ad+JBRBxBWhS9/iOrjLrQStJfxeptk5w==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TJoTxz34GlEaMLBvrUiYXHjPciH1r73khY+QhHU1bOk=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0motke1pnvX6jtj67QHZ+driwB1PNmVX/4pBGv6g+zk=</DigestValue>
      </Reference>
      <Reference URI="/xl/drawings/drawing10.xml?ContentType=application/vnd.openxmlformats-officedocument.drawing+xml">
        <DigestMethod Algorithm="http://www.w3.org/2001/04/xmlenc#sha256"/>
        <DigestValue>HOJEDe0DphKXDfQvlfnwwfMo9qNM9i6Sxqbfv1Toawc=</DigestValue>
      </Reference>
      <Reference URI="/xl/drawings/drawing11.xml?ContentType=application/vnd.openxmlformats-officedocument.drawing+xml">
        <DigestMethod Algorithm="http://www.w3.org/2001/04/xmlenc#sha256"/>
        <DigestValue>JJtjacAIT6QdrS3FDuaPZGpo2KoMN3StZKGAsHU37dA=</DigestValue>
      </Reference>
      <Reference URI="/xl/drawings/drawing2.xml?ContentType=application/vnd.openxmlformats-officedocument.drawing+xml">
        <DigestMethod Algorithm="http://www.w3.org/2001/04/xmlenc#sha256"/>
        <DigestValue>ywhQVhNrOaNUec9PWoVqv4x9AqN47kLl9vecRabrxaM=</DigestValue>
      </Reference>
      <Reference URI="/xl/drawings/drawing3.xml?ContentType=application/vnd.openxmlformats-officedocument.drawing+xml">
        <DigestMethod Algorithm="http://www.w3.org/2001/04/xmlenc#sha256"/>
        <DigestValue>gVV5zPvjyfYgIjRXOB0tt/gvEHmKpoYndRlcT6fmHnQ=</DigestValue>
      </Reference>
      <Reference URI="/xl/drawings/drawing4.xml?ContentType=application/vnd.openxmlformats-officedocument.drawing+xml">
        <DigestMethod Algorithm="http://www.w3.org/2001/04/xmlenc#sha256"/>
        <DigestValue>e/xt0RS8oqECd0BR4ymjM/uHIxO2H4EFbVXo6w7GxzM=</DigestValue>
      </Reference>
      <Reference URI="/xl/drawings/drawing5.xml?ContentType=application/vnd.openxmlformats-officedocument.drawing+xml">
        <DigestMethod Algorithm="http://www.w3.org/2001/04/xmlenc#sha256"/>
        <DigestValue>wdFU8gc8/i/m7VjRaWYH7RxWOoksriA4kuap8F8NV10=</DigestValue>
      </Reference>
      <Reference URI="/xl/drawings/drawing6.xml?ContentType=application/vnd.openxmlformats-officedocument.drawing+xml">
        <DigestMethod Algorithm="http://www.w3.org/2001/04/xmlenc#sha256"/>
        <DigestValue>y+CX7d2SHgnbxdriSWa/hdkWf+qWMrSRWjx5Tm6KdIs=</DigestValue>
      </Reference>
      <Reference URI="/xl/drawings/drawing7.xml?ContentType=application/vnd.openxmlformats-officedocument.drawing+xml">
        <DigestMethod Algorithm="http://www.w3.org/2001/04/xmlenc#sha256"/>
        <DigestValue>Ou37eKFCPdTEXphjVo/EqakVa8/kEMXBQllqNl78YnE=</DigestValue>
      </Reference>
      <Reference URI="/xl/drawings/drawing8.xml?ContentType=application/vnd.openxmlformats-officedocument.drawing+xml">
        <DigestMethod Algorithm="http://www.w3.org/2001/04/xmlenc#sha256"/>
        <DigestValue>BXgHjixhvDt4awCWMA14MWXIbk7RlIqyyzVXAjIjyLo=</DigestValue>
      </Reference>
      <Reference URI="/xl/drawings/drawing9.xml?ContentType=application/vnd.openxmlformats-officedocument.drawing+xml">
        <DigestMethod Algorithm="http://www.w3.org/2001/04/xmlenc#sha256"/>
        <DigestValue>sco7kHRDABXMdPH2vizcUstzpDT65mHODV4Z2HOSzBg=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lvIxzTG7CSCTMQVdGbIjotGxflr82SnJFOmKokAp8OY=</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AfgTZShwTE9Klls6FQWFPh89xyR1vlKs0SAFfs1aas8=</DigestValue>
      </Reference>
      <Reference URI="/xl/styles.xml?ContentType=application/vnd.openxmlformats-officedocument.spreadsheetml.styles+xml">
        <DigestMethod Algorithm="http://www.w3.org/2001/04/xmlenc#sha256"/>
        <DigestValue>SLujs0EnDWil90pKgi+AaIQ+mv0Z4bGAC9qTaE4qgL4=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EMLXRaTF8QK9s+jtMFC9AU8Ck1jQRuCaMLJZt8+Dv9o=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oP7PI/Zr/QhL04iI6GT6tf6udx0g974Zsm+AX7LOD8g=</DigestValue>
      </Reference>
      <Reference URI="/xl/worksheets/sheet10.xml?ContentType=application/vnd.openxmlformats-officedocument.spreadsheetml.worksheet+xml">
        <DigestMethod Algorithm="http://www.w3.org/2001/04/xmlenc#sha256"/>
        <DigestValue>2ic6PnQBcflUQYvexMDP4lbuSq+MTsEDqQvmriAFCn0=</DigestValue>
      </Reference>
      <Reference URI="/xl/worksheets/sheet11.xml?ContentType=application/vnd.openxmlformats-officedocument.spreadsheetml.worksheet+xml">
        <DigestMethod Algorithm="http://www.w3.org/2001/04/xmlenc#sha256"/>
        <DigestValue>2S6XBVG6SIeyDKR+rHWYVmVfUSP+IswUVoAqazszmVM=</DigestValue>
      </Reference>
      <Reference URI="/xl/worksheets/sheet2.xml?ContentType=application/vnd.openxmlformats-officedocument.spreadsheetml.worksheet+xml">
        <DigestMethod Algorithm="http://www.w3.org/2001/04/xmlenc#sha256"/>
        <DigestValue>1p/V8Y/k9um12Wcp16iL6vYpmFWv2oIQUF/jsa64XIk=</DigestValue>
      </Reference>
      <Reference URI="/xl/worksheets/sheet3.xml?ContentType=application/vnd.openxmlformats-officedocument.spreadsheetml.worksheet+xml">
        <DigestMethod Algorithm="http://www.w3.org/2001/04/xmlenc#sha256"/>
        <DigestValue>US3MyAIb8tcRyRV4v0+WHa6HsOAS7YDBKrI76cxW/Nk=</DigestValue>
      </Reference>
      <Reference URI="/xl/worksheets/sheet4.xml?ContentType=application/vnd.openxmlformats-officedocument.spreadsheetml.worksheet+xml">
        <DigestMethod Algorithm="http://www.w3.org/2001/04/xmlenc#sha256"/>
        <DigestValue>vTPxWf+mXPXB2n4LVKEgYzma7GoRhHYDLHuJpCWpHKM=</DigestValue>
      </Reference>
      <Reference URI="/xl/worksheets/sheet5.xml?ContentType=application/vnd.openxmlformats-officedocument.spreadsheetml.worksheet+xml">
        <DigestMethod Algorithm="http://www.w3.org/2001/04/xmlenc#sha256"/>
        <DigestValue>WWdjp1PI1yoUYvIoKUNkQFpX28uBLe8VRS27V2CRuaM=</DigestValue>
      </Reference>
      <Reference URI="/xl/worksheets/sheet6.xml?ContentType=application/vnd.openxmlformats-officedocument.spreadsheetml.worksheet+xml">
        <DigestMethod Algorithm="http://www.w3.org/2001/04/xmlenc#sha256"/>
        <DigestValue>nkoQU2OQJBuYGB96i9UY27WtAcg+Drs/b0aikH2Ky7Q=</DigestValue>
      </Reference>
      <Reference URI="/xl/worksheets/sheet7.xml?ContentType=application/vnd.openxmlformats-officedocument.spreadsheetml.worksheet+xml">
        <DigestMethod Algorithm="http://www.w3.org/2001/04/xmlenc#sha256"/>
        <DigestValue>W8SPGRQ9X2O6FY8CIc315OPPk83B7JN3rLYThqHLT0s=</DigestValue>
      </Reference>
      <Reference URI="/xl/worksheets/sheet8.xml?ContentType=application/vnd.openxmlformats-officedocument.spreadsheetml.worksheet+xml">
        <DigestMethod Algorithm="http://www.w3.org/2001/04/xmlenc#sha256"/>
        <DigestValue>ieGYrnTMXjMWEaW7HJ/nK8Ww5V0ViHAAy9KTXvYJE/Q=</DigestValue>
      </Reference>
      <Reference URI="/xl/worksheets/sheet9.xml?ContentType=application/vnd.openxmlformats-officedocument.spreadsheetml.worksheet+xml">
        <DigestMethod Algorithm="http://www.w3.org/2001/04/xmlenc#sha256"/>
        <DigestValue>7xjZFOqqXIs/89/jBRRDs2phfX8z+TvKJC/jfvORoS0=</DigestValue>
      </Reference>
    </Manifest>
    <SignatureProperties>
      <SignatureProperty Id="idSignatureTime" Target="#idPackageSignature">
        <mdssi:SignatureTime xmlns:mdssi="http://schemas.openxmlformats.org/package/2006/digital-signature">
          <mdssi:Format>YYYY-MM-DDThh:mm:ssTZD</mdssi:Format>
          <mdssi:Value>2025-07-17T08:57:09Z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Quy 2_2025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2025-07-17T08:57:09Z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Opdx8v3JzI10xaYr1viqfFTpCoLNFhkBAvr+1ptnH4Q=</DigestValue>
    </Reference>
    <Reference Type="http://www.w3.org/2000/09/xmldsig#Object" URI="#idOfficeObject">
      <DigestMethod Algorithm="http://www.w3.org/2001/04/xmlenc#sha256"/>
      <DigestValue>HstOMg7/SE6GVhUnlAuLlzgvHDdknlDKlBmoP8vkmg0=</DigestValue>
    </Reference>
    <Reference Type="http://uri.etsi.org/01903#SignedProperties" URI="#idSignedProperties">
      <Transforms>
        <Transform Algorithm="http://www.w3.org/TR/2001/REC-xml-c14n-20010315"/>
      </Transforms>
      <DigestMethod Algorithm="http://www.w3.org/2001/04/xmlenc#sha256"/>
      <DigestValue>xdRd0UHU1p/pGTNn6hmPq/WmIwRk2dLayUZ/tlzzt4E=</DigestValue>
    </Reference>
  </SignedInfo>
  <SignatureValue>kem0lOyxcBgoILa6MtFLZMR+xQ3e9Po6naDhScbm3E+4dBVm5rMkO/0sXfFaXaEpcfscrG+OMr3M
foUiJlHsMM0UPZL008+iWP9nqnAVm/oMsOb9IAEQ/G2qBE2I4laXxthaUFqmHrMgk7Habs7nUCd1
JZ0bRYJD1/a3coiIZmhKQph9xo8sFibpAJ8AgcowYMUl9RcMOTR+ZPBF/QIN6QPQc3mAq2lJ4YCG
do1t2yw+VO4XpeMgJgEWeUQ0Zb5mWuNy3HOpJ9cRFvmHIABncUKDaD7d0HGRy+edJjP/QzW+CUZq
w/Q3y5wMIeErXOUQiu0T2ugLkLo9GXZXdLfwow==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TJoTxz34GlEaMLBvrUiYXHjPciH1r73khY+QhHU1bOk=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0motke1pnvX6jtj67QHZ+driwB1PNmVX/4pBGv6g+zk=</DigestValue>
      </Reference>
      <Reference URI="/xl/drawings/drawing10.xml?ContentType=application/vnd.openxmlformats-officedocument.drawing+xml">
        <DigestMethod Algorithm="http://www.w3.org/2001/04/xmlenc#sha256"/>
        <DigestValue>HOJEDe0DphKXDfQvlfnwwfMo9qNM9i6Sxqbfv1Toawc=</DigestValue>
      </Reference>
      <Reference URI="/xl/drawings/drawing11.xml?ContentType=application/vnd.openxmlformats-officedocument.drawing+xml">
        <DigestMethod Algorithm="http://www.w3.org/2001/04/xmlenc#sha256"/>
        <DigestValue>JJtjacAIT6QdrS3FDuaPZGpo2KoMN3StZKGAsHU37dA=</DigestValue>
      </Reference>
      <Reference URI="/xl/drawings/drawing2.xml?ContentType=application/vnd.openxmlformats-officedocument.drawing+xml">
        <DigestMethod Algorithm="http://www.w3.org/2001/04/xmlenc#sha256"/>
        <DigestValue>ywhQVhNrOaNUec9PWoVqv4x9AqN47kLl9vecRabrxaM=</DigestValue>
      </Reference>
      <Reference URI="/xl/drawings/drawing3.xml?ContentType=application/vnd.openxmlformats-officedocument.drawing+xml">
        <DigestMethod Algorithm="http://www.w3.org/2001/04/xmlenc#sha256"/>
        <DigestValue>gVV5zPvjyfYgIjRXOB0tt/gvEHmKpoYndRlcT6fmHnQ=</DigestValue>
      </Reference>
      <Reference URI="/xl/drawings/drawing4.xml?ContentType=application/vnd.openxmlformats-officedocument.drawing+xml">
        <DigestMethod Algorithm="http://www.w3.org/2001/04/xmlenc#sha256"/>
        <DigestValue>e/xt0RS8oqECd0BR4ymjM/uHIxO2H4EFbVXo6w7GxzM=</DigestValue>
      </Reference>
      <Reference URI="/xl/drawings/drawing5.xml?ContentType=application/vnd.openxmlformats-officedocument.drawing+xml">
        <DigestMethod Algorithm="http://www.w3.org/2001/04/xmlenc#sha256"/>
        <DigestValue>wdFU8gc8/i/m7VjRaWYH7RxWOoksriA4kuap8F8NV10=</DigestValue>
      </Reference>
      <Reference URI="/xl/drawings/drawing6.xml?ContentType=application/vnd.openxmlformats-officedocument.drawing+xml">
        <DigestMethod Algorithm="http://www.w3.org/2001/04/xmlenc#sha256"/>
        <DigestValue>y+CX7d2SHgnbxdriSWa/hdkWf+qWMrSRWjx5Tm6KdIs=</DigestValue>
      </Reference>
      <Reference URI="/xl/drawings/drawing7.xml?ContentType=application/vnd.openxmlformats-officedocument.drawing+xml">
        <DigestMethod Algorithm="http://www.w3.org/2001/04/xmlenc#sha256"/>
        <DigestValue>Ou37eKFCPdTEXphjVo/EqakVa8/kEMXBQllqNl78YnE=</DigestValue>
      </Reference>
      <Reference URI="/xl/drawings/drawing8.xml?ContentType=application/vnd.openxmlformats-officedocument.drawing+xml">
        <DigestMethod Algorithm="http://www.w3.org/2001/04/xmlenc#sha256"/>
        <DigestValue>BXgHjixhvDt4awCWMA14MWXIbk7RlIqyyzVXAjIjyLo=</DigestValue>
      </Reference>
      <Reference URI="/xl/drawings/drawing9.xml?ContentType=application/vnd.openxmlformats-officedocument.drawing+xml">
        <DigestMethod Algorithm="http://www.w3.org/2001/04/xmlenc#sha256"/>
        <DigestValue>sco7kHRDABXMdPH2vizcUstzpDT65mHODV4Z2HOSzBg=</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media/image4.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11.bin?ContentType=application/vnd.openxmlformats-officedocument.spreadsheetml.printerSettings">
        <DigestMethod Algorithm="http://www.w3.org/2001/04/xmlenc#sha256"/>
        <DigestValue>lvIxzTG7CSCTMQVdGbIjotGxflr82SnJFOmKokAp8OY=</DigestValue>
      </Reference>
      <Reference URI="/xl/printerSettings/printerSettings2.bin?ContentType=application/vnd.openxmlformats-officedocument.spreadsheetml.printerSettings">
        <DigestMethod Algorithm="http://www.w3.org/2001/04/xmlenc#sha256"/>
        <DigestValue>vfipu5rjXq3bQAQW4G1RT6n5k5h72TspsxwBbTpKhBM=</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Nh7gh2YqX9FYbmMjwOoD/9FaZk+WOsYy7u5GQ3vZ9mI=</DigestValue>
      </Reference>
      <Reference URI="/xl/printerSettings/printerSettings9.bin?ContentType=application/vnd.openxmlformats-officedocument.spreadsheetml.printerSettings">
        <DigestMethod Algorithm="http://www.w3.org/2001/04/xmlenc#sha256"/>
        <DigestValue>srN+sYIl6pTkV1R0Z7xkuR7KdRXWucAsn4+NQxUh/1w=</DigestValue>
      </Reference>
      <Reference URI="/xl/sharedStrings.xml?ContentType=application/vnd.openxmlformats-officedocument.spreadsheetml.sharedStrings+xml">
        <DigestMethod Algorithm="http://www.w3.org/2001/04/xmlenc#sha256"/>
        <DigestValue>AfgTZShwTE9Klls6FQWFPh89xyR1vlKs0SAFfs1aas8=</DigestValue>
      </Reference>
      <Reference URI="/xl/styles.xml?ContentType=application/vnd.openxmlformats-officedocument.spreadsheetml.styles+xml">
        <DigestMethod Algorithm="http://www.w3.org/2001/04/xmlenc#sha256"/>
        <DigestValue>SLujs0EnDWil90pKgi+AaIQ+mv0Z4bGAC9qTaE4qgL4=</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EMLXRaTF8QK9s+jtMFC9AU8Ck1jQRuCaMLJZt8+Dv9o=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oP7PI/Zr/QhL04iI6GT6tf6udx0g974Zsm+AX7LOD8g=</DigestValue>
      </Reference>
      <Reference URI="/xl/worksheets/sheet10.xml?ContentType=application/vnd.openxmlformats-officedocument.spreadsheetml.worksheet+xml">
        <DigestMethod Algorithm="http://www.w3.org/2001/04/xmlenc#sha256"/>
        <DigestValue>2ic6PnQBcflUQYvexMDP4lbuSq+MTsEDqQvmriAFCn0=</DigestValue>
      </Reference>
      <Reference URI="/xl/worksheets/sheet11.xml?ContentType=application/vnd.openxmlformats-officedocument.spreadsheetml.worksheet+xml">
        <DigestMethod Algorithm="http://www.w3.org/2001/04/xmlenc#sha256"/>
        <DigestValue>2S6XBVG6SIeyDKR+rHWYVmVfUSP+IswUVoAqazszmVM=</DigestValue>
      </Reference>
      <Reference URI="/xl/worksheets/sheet2.xml?ContentType=application/vnd.openxmlformats-officedocument.spreadsheetml.worksheet+xml">
        <DigestMethod Algorithm="http://www.w3.org/2001/04/xmlenc#sha256"/>
        <DigestValue>1p/V8Y/k9um12Wcp16iL6vYpmFWv2oIQUF/jsa64XIk=</DigestValue>
      </Reference>
      <Reference URI="/xl/worksheets/sheet3.xml?ContentType=application/vnd.openxmlformats-officedocument.spreadsheetml.worksheet+xml">
        <DigestMethod Algorithm="http://www.w3.org/2001/04/xmlenc#sha256"/>
        <DigestValue>US3MyAIb8tcRyRV4v0+WHa6HsOAS7YDBKrI76cxW/Nk=</DigestValue>
      </Reference>
      <Reference URI="/xl/worksheets/sheet4.xml?ContentType=application/vnd.openxmlformats-officedocument.spreadsheetml.worksheet+xml">
        <DigestMethod Algorithm="http://www.w3.org/2001/04/xmlenc#sha256"/>
        <DigestValue>vTPxWf+mXPXB2n4LVKEgYzma7GoRhHYDLHuJpCWpHKM=</DigestValue>
      </Reference>
      <Reference URI="/xl/worksheets/sheet5.xml?ContentType=application/vnd.openxmlformats-officedocument.spreadsheetml.worksheet+xml">
        <DigestMethod Algorithm="http://www.w3.org/2001/04/xmlenc#sha256"/>
        <DigestValue>WWdjp1PI1yoUYvIoKUNkQFpX28uBLe8VRS27V2CRuaM=</DigestValue>
      </Reference>
      <Reference URI="/xl/worksheets/sheet6.xml?ContentType=application/vnd.openxmlformats-officedocument.spreadsheetml.worksheet+xml">
        <DigestMethod Algorithm="http://www.w3.org/2001/04/xmlenc#sha256"/>
        <DigestValue>nkoQU2OQJBuYGB96i9UY27WtAcg+Drs/b0aikH2Ky7Q=</DigestValue>
      </Reference>
      <Reference URI="/xl/worksheets/sheet7.xml?ContentType=application/vnd.openxmlformats-officedocument.spreadsheetml.worksheet+xml">
        <DigestMethod Algorithm="http://www.w3.org/2001/04/xmlenc#sha256"/>
        <DigestValue>W8SPGRQ9X2O6FY8CIc315OPPk83B7JN3rLYThqHLT0s=</DigestValue>
      </Reference>
      <Reference URI="/xl/worksheets/sheet8.xml?ContentType=application/vnd.openxmlformats-officedocument.spreadsheetml.worksheet+xml">
        <DigestMethod Algorithm="http://www.w3.org/2001/04/xmlenc#sha256"/>
        <DigestValue>ieGYrnTMXjMWEaW7HJ/nK8Ww5V0ViHAAy9KTXvYJE/Q=</DigestValue>
      </Reference>
      <Reference URI="/xl/worksheets/sheet9.xml?ContentType=application/vnd.openxmlformats-officedocument.spreadsheetml.worksheet+xml">
        <DigestMethod Algorithm="http://www.w3.org/2001/04/xmlenc#sha256"/>
        <DigestValue>7xjZFOqqXIs/89/jBRRDs2phfX8z+TvKJC/jfvORoS0=</DigestValue>
      </Reference>
    </Manifest>
    <SignatureProperties>
      <SignatureProperty Id="idSignatureTime" Target="#idPackageSignature">
        <mdssi:SignatureTime xmlns:mdssi="http://schemas.openxmlformats.org/package/2006/digital-signature">
          <mdssi:Format>YYYY-MM-DDThh:mm:ssTZD</mdssi:Format>
          <mdssi:Value>2025-07-17T11:15:07Z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16.0.18925/26</OfficeVersion>
          <ApplicationVersion>16.0.18925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2025-07-17T11:15:07Z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thu nhập'!Print_Area</vt:lpstr>
      <vt:lpstr>'Báo cáo tình hình tài chính'!Print_Area</vt:lpstr>
      <vt:lpstr>BCKetQuaHoatDong_06135!Print_Area</vt:lpstr>
      <vt:lpstr>BCLCTT!Print_Area</vt:lpstr>
      <vt:lpstr>BCTaiSan_06134!Print_Area</vt:lpstr>
      <vt:lpstr>Khac_06137!Print_Area</vt:lpstr>
      <vt:lpstr>'Phụ lục XXVI Part B'!Print_Area</vt:lpstr>
      <vt:lpstr>BCHoatDongVay_06026!Print_Titles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Trong Hung</dc:creator>
  <cp:lastModifiedBy>Nguyen Ha My (Customer Services and Treasury Back Offi</cp:lastModifiedBy>
  <dcterms:created xsi:type="dcterms:W3CDTF">2020-04-09T07:35:34Z</dcterms:created>
  <dcterms:modified xsi:type="dcterms:W3CDTF">2025-07-17T08:52:45Z</dcterms:modified>
</cp:coreProperties>
</file>