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200" windowHeight="1146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<sst xmlns="http://schemas.openxmlformats.org/spreadsheetml/2006/main" count="71" uniqueCount="69">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</sst>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49" fontId="1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3" fontId="8" fillId="2" borderId="0" xfId="1" applyNumberFormat="1" applyFont="1" applyFill="1" applyAlignment="1">
      <alignment horizontal="left" vertical="top"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22" zoomScale="85" zoomScaleNormal="85" zoomScaleSheetLayoutView="100" zoomScalePageLayoutView="85" workbookViewId="0">
      <selection activeCell="F16" sqref="F16:G36"/>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111" t="s">
        <v>0</v>
      </c>
      <c r="D1" s="111"/>
      <c r="E1" s="111"/>
      <c r="F1" s="111"/>
      <c r="G1" s="111"/>
      <c r="H1" s="111"/>
      <c r="I1" s="1"/>
      <c r="J1" s="1"/>
      <c r="K1" s="1"/>
      <c r="L1" s="1"/>
      <c r="M1" s="1"/>
    </row>
    <row r="2" spans="3:13" ht="39" customHeight="1">
      <c r="C2" s="112" t="s">
        <v>1</v>
      </c>
      <c r="D2" s="112"/>
      <c r="E2" s="112"/>
      <c r="F2" s="112"/>
      <c r="G2" s="112"/>
      <c r="H2" s="112"/>
      <c r="I2" s="1"/>
      <c r="J2" s="1"/>
      <c r="K2" s="1"/>
      <c r="L2" s="1"/>
      <c r="M2" s="1"/>
    </row>
    <row r="3" spans="3:13" ht="45.75" customHeight="1">
      <c r="C3" s="113" t="s">
        <v>2</v>
      </c>
      <c r="D3" s="113"/>
      <c r="E3" s="113"/>
      <c r="F3" s="113"/>
      <c r="G3" s="113"/>
      <c r="H3" s="113"/>
      <c r="I3" s="3"/>
      <c r="J3" s="3"/>
      <c r="K3" s="3"/>
      <c r="L3" s="3"/>
      <c r="M3" s="3"/>
    </row>
    <row r="4" spans="3:13" ht="35.25" customHeight="1">
      <c r="C4" s="113" t="s">
        <v>47</v>
      </c>
      <c r="D4" s="113"/>
      <c r="E4" s="113"/>
      <c r="F4" s="113"/>
      <c r="G4" s="113"/>
      <c r="H4" s="113"/>
      <c r="I4" s="3"/>
      <c r="J4" s="3"/>
      <c r="K4" s="3"/>
      <c r="L4" s="3"/>
      <c r="M4" s="3"/>
    </row>
    <row r="5" spans="3:13">
      <c r="C5" s="4"/>
      <c r="D5" s="4"/>
      <c r="E5" s="5"/>
      <c r="F5" s="6"/>
      <c r="G5" s="7"/>
      <c r="H5" s="8"/>
      <c r="I5" s="5"/>
      <c r="J5" s="5"/>
      <c r="K5" s="5"/>
      <c r="L5" s="5"/>
      <c r="M5" s="5"/>
    </row>
    <row r="6" spans="3:13" ht="33.75" customHeight="1">
      <c r="C6" s="9" t="s">
        <v>3</v>
      </c>
      <c r="D6" s="10"/>
      <c r="E6" s="11" t="s">
        <v>4</v>
      </c>
      <c r="F6" s="102" t="s">
        <v>43</v>
      </c>
      <c r="G6" s="102"/>
      <c r="H6" s="102"/>
      <c r="I6" s="12"/>
      <c r="J6" s="12"/>
      <c r="K6" s="12"/>
      <c r="L6" s="12"/>
      <c r="M6" s="12"/>
    </row>
    <row r="7" spans="3:13" ht="72.75" customHeight="1">
      <c r="C7" s="9" t="s">
        <v>5</v>
      </c>
      <c r="D7" s="10"/>
      <c r="E7" s="11" t="s">
        <v>6</v>
      </c>
      <c r="F7" s="102" t="s">
        <v>7</v>
      </c>
      <c r="G7" s="102"/>
      <c r="H7" s="63"/>
      <c r="I7" s="12"/>
      <c r="J7" s="12"/>
      <c r="K7" s="12"/>
      <c r="L7" s="12"/>
      <c r="M7" s="12"/>
    </row>
    <row r="8" spans="3:13" ht="33.75" customHeight="1">
      <c r="C8" s="9" t="s">
        <v>8</v>
      </c>
      <c r="D8" s="10"/>
      <c r="E8" s="11" t="s">
        <v>9</v>
      </c>
      <c r="F8" s="102" t="s">
        <v>44</v>
      </c>
      <c r="G8" s="102"/>
      <c r="H8" s="102"/>
      <c r="I8" s="12"/>
      <c r="J8" s="12"/>
      <c r="K8" s="12"/>
      <c r="L8" s="12"/>
      <c r="M8" s="12"/>
    </row>
    <row r="9" spans="3:13" ht="18" customHeight="1">
      <c r="C9" s="9">
        <v>4</v>
      </c>
      <c r="D9" s="10"/>
      <c r="E9" s="13" t="s">
        <v>10</v>
      </c>
      <c r="F9" s="103" t="str">
        <f>"Từ ngày "&amp;TEXT(G16+1,"dd-mm-yyyy")&amp;" đến ngày "&amp;TEXT(F16,"dd-mm-yyyy")</f>
        <v>Từ ngày 23-09-2022 đến ngày 29-09-2022</v>
      </c>
      <c r="G9" s="103"/>
      <c r="H9" s="103"/>
      <c r="I9" s="12"/>
      <c r="J9" s="12"/>
      <c r="K9" s="12"/>
      <c r="L9" s="12"/>
      <c r="M9" s="12"/>
    </row>
    <row r="10" spans="3:13" ht="20.25" customHeight="1">
      <c r="C10" s="14"/>
      <c r="D10" s="10"/>
      <c r="E10" s="15" t="s">
        <v>11</v>
      </c>
      <c r="F10" s="104" t="str">
        <f>"From "&amp;TEXT(G16+1,"dd-mm-yyyy")&amp;" To "&amp;TEXT(F16,"dd-mm-yyyy")</f>
        <v>From 23-09-2022 To 29-09-2022</v>
      </c>
      <c r="G10" s="104"/>
      <c r="H10" s="104"/>
      <c r="I10" s="12"/>
      <c r="J10" s="12"/>
      <c r="K10" s="12"/>
      <c r="L10" s="12"/>
      <c r="M10" s="12"/>
    </row>
    <row r="11" spans="3:13" ht="20.25" customHeight="1">
      <c r="C11" s="9">
        <v>5</v>
      </c>
      <c r="D11" s="10"/>
      <c r="E11" s="13" t="s">
        <v>12</v>
      </c>
      <c r="F11" s="16">
        <f>+F16+1</f>
        <v>44834</v>
      </c>
      <c r="G11" s="17"/>
      <c r="H11" s="17"/>
      <c r="I11" s="12"/>
      <c r="J11" s="12"/>
    </row>
    <row r="12" spans="3:13" ht="18.75" customHeight="1">
      <c r="C12" s="14"/>
      <c r="D12" s="10"/>
      <c r="E12" s="15" t="s">
        <v>13</v>
      </c>
      <c r="F12" s="60">
        <f>+F11</f>
        <v>44834</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105" t="s">
        <v>16</v>
      </c>
      <c r="D15" s="107" t="s">
        <v>17</v>
      </c>
      <c r="E15" s="108"/>
      <c r="F15" s="61" t="s">
        <v>18</v>
      </c>
      <c r="G15" s="20" t="s">
        <v>61</v>
      </c>
      <c r="H15" s="21"/>
      <c r="I15" s="21"/>
      <c r="J15" s="21"/>
      <c r="K15" s="21"/>
      <c r="L15" s="21"/>
    </row>
    <row r="16" spans="3:13" ht="17.25" customHeight="1">
      <c r="C16" s="106"/>
      <c r="D16" s="109"/>
      <c r="E16" s="110"/>
      <c r="F16" s="75">
        <v>44833</v>
      </c>
      <c r="G16" s="64">
        <v>44826</v>
      </c>
      <c r="H16" s="21"/>
      <c r="I16" s="21"/>
      <c r="J16" s="21"/>
      <c r="K16" s="21"/>
      <c r="L16" s="21"/>
    </row>
    <row r="17" spans="3:12" ht="27.75" customHeight="1">
      <c r="C17" s="22" t="s">
        <v>19</v>
      </c>
      <c r="D17" s="97" t="s">
        <v>20</v>
      </c>
      <c r="E17" s="98"/>
      <c r="F17" s="76"/>
      <c r="G17" s="65"/>
      <c r="H17" s="12"/>
      <c r="I17" s="12"/>
      <c r="J17" s="12"/>
      <c r="K17" s="12"/>
      <c r="L17" s="12"/>
    </row>
    <row r="18" spans="3:12" ht="29.25" customHeight="1">
      <c r="C18" s="22" t="s">
        <v>21</v>
      </c>
      <c r="D18" s="100" t="s">
        <v>63</v>
      </c>
      <c r="E18" s="101"/>
      <c r="F18" s="76"/>
      <c r="G18" s="66"/>
      <c r="H18" s="21"/>
      <c r="I18" s="12"/>
      <c r="J18" s="12"/>
      <c r="K18" s="12"/>
      <c r="L18" s="12"/>
    </row>
    <row r="19" spans="3:12" ht="17.25" customHeight="1">
      <c r="C19" s="23" t="s">
        <v>22</v>
      </c>
      <c r="D19" s="85" t="s">
        <v>23</v>
      </c>
      <c r="E19" s="86"/>
      <c r="F19" s="77">
        <v>102892662174</v>
      </c>
      <c r="G19" s="66">
        <v>104547898560</v>
      </c>
      <c r="H19" s="21"/>
      <c r="I19" s="12"/>
      <c r="J19" s="12"/>
      <c r="K19" s="12"/>
      <c r="L19" s="12"/>
    </row>
    <row r="20" spans="3:12" ht="17.25" customHeight="1">
      <c r="C20" s="24" t="s">
        <v>24</v>
      </c>
      <c r="D20" s="85" t="s">
        <v>25</v>
      </c>
      <c r="E20" s="86"/>
      <c r="F20" s="73">
        <v>14775.49</v>
      </c>
      <c r="G20" s="67">
        <v>15010.65</v>
      </c>
      <c r="H20" s="21"/>
      <c r="I20" s="12"/>
      <c r="J20" s="12"/>
      <c r="K20" s="12"/>
      <c r="L20" s="12"/>
    </row>
    <row r="21" spans="3:12" ht="28.5" customHeight="1">
      <c r="C21" s="22" t="s">
        <v>26</v>
      </c>
      <c r="D21" s="100" t="s">
        <v>64</v>
      </c>
      <c r="E21" s="98"/>
      <c r="F21" s="76"/>
      <c r="G21" s="66"/>
      <c r="H21" s="21"/>
      <c r="I21" s="12"/>
      <c r="J21" s="12"/>
      <c r="K21" s="12"/>
      <c r="L21" s="12"/>
    </row>
    <row r="22" spans="3:12" ht="37.5" customHeight="1">
      <c r="C22" s="23" t="s">
        <v>27</v>
      </c>
      <c r="D22" s="85" t="s">
        <v>23</v>
      </c>
      <c r="E22" s="86"/>
      <c r="F22" s="72">
        <v>98405801671</v>
      </c>
      <c r="G22" s="72">
        <v>102892662174</v>
      </c>
      <c r="H22" s="21"/>
      <c r="I22" s="12"/>
      <c r="J22" s="12"/>
      <c r="K22" s="12"/>
      <c r="L22" s="12"/>
    </row>
    <row r="23" spans="3:12" ht="18" customHeight="1">
      <c r="C23" s="24" t="s">
        <v>28</v>
      </c>
      <c r="D23" s="85" t="s">
        <v>25</v>
      </c>
      <c r="E23" s="86"/>
      <c r="F23" s="71">
        <v>14141.32</v>
      </c>
      <c r="G23" s="71">
        <v>14775.49</v>
      </c>
      <c r="H23" s="21"/>
      <c r="I23" s="12"/>
      <c r="J23" s="12"/>
      <c r="K23" s="12"/>
      <c r="L23" s="12"/>
    </row>
    <row r="24" spans="3:12" ht="32.25" customHeight="1">
      <c r="C24" s="22" t="s">
        <v>29</v>
      </c>
      <c r="D24" s="97" t="s">
        <v>65</v>
      </c>
      <c r="E24" s="98"/>
      <c r="F24" s="76"/>
      <c r="G24" s="66"/>
      <c r="H24" s="21"/>
      <c r="I24" s="12"/>
      <c r="J24" s="12"/>
      <c r="K24" s="12"/>
      <c r="L24" s="12"/>
    </row>
    <row r="25" spans="3:12" ht="33.75" customHeight="1">
      <c r="C25" s="58" t="s">
        <v>30</v>
      </c>
      <c r="D25" s="85" t="s">
        <v>56</v>
      </c>
      <c r="E25" s="86"/>
      <c r="F25" s="77">
        <v>-4413029042</v>
      </c>
      <c r="G25" s="66">
        <v>-1637583084</v>
      </c>
      <c r="H25" s="12"/>
      <c r="I25" s="12"/>
      <c r="J25" s="12"/>
      <c r="K25" s="12"/>
      <c r="L25" s="12"/>
    </row>
    <row r="26" spans="3:12" ht="32.25" customHeight="1">
      <c r="C26" s="58" t="s">
        <v>31</v>
      </c>
      <c r="D26" s="85" t="s">
        <v>57</v>
      </c>
      <c r="E26" s="86"/>
      <c r="F26" s="78">
        <v>-73831461</v>
      </c>
      <c r="G26" s="74">
        <v>-17653302</v>
      </c>
      <c r="H26" s="12"/>
      <c r="I26" s="12"/>
      <c r="J26" s="12"/>
      <c r="K26" s="12"/>
      <c r="L26" s="12"/>
    </row>
    <row r="27" spans="3:12" ht="33.75" customHeight="1">
      <c r="C27" s="58" t="s">
        <v>32</v>
      </c>
      <c r="D27" s="99" t="s">
        <v>58</v>
      </c>
      <c r="E27" s="99"/>
      <c r="F27" s="79">
        <v>0</v>
      </c>
      <c r="G27" s="68">
        <v>0</v>
      </c>
      <c r="H27" s="12"/>
      <c r="I27" s="12"/>
      <c r="J27" s="12"/>
      <c r="K27" s="12"/>
      <c r="L27" s="12"/>
    </row>
    <row r="28" spans="3:12" ht="33.75" customHeight="1">
      <c r="C28" s="58" t="s">
        <v>33</v>
      </c>
      <c r="D28" s="99" t="s">
        <v>59</v>
      </c>
      <c r="E28" s="99"/>
      <c r="F28" s="78">
        <v>-73831461</v>
      </c>
      <c r="G28" s="68">
        <v>-17653302</v>
      </c>
      <c r="H28" s="12"/>
      <c r="I28" s="12"/>
      <c r="J28" s="12"/>
      <c r="K28" s="12"/>
      <c r="L28" s="12"/>
    </row>
    <row r="29" spans="3:12" ht="32.25" customHeight="1">
      <c r="C29" s="22" t="s">
        <v>34</v>
      </c>
      <c r="D29" s="97" t="s">
        <v>62</v>
      </c>
      <c r="E29" s="98"/>
      <c r="F29" s="80">
        <v>-634.17000000000007</v>
      </c>
      <c r="G29" s="69">
        <v>-235.15999999999985</v>
      </c>
      <c r="H29" s="21"/>
      <c r="I29" s="12"/>
      <c r="J29" s="12"/>
      <c r="K29" s="12"/>
      <c r="L29" s="12"/>
    </row>
    <row r="30" spans="3:12" ht="39.75" customHeight="1">
      <c r="C30" s="22" t="s">
        <v>35</v>
      </c>
      <c r="D30" s="97" t="s">
        <v>60</v>
      </c>
      <c r="E30" s="98"/>
      <c r="F30" s="76"/>
      <c r="G30" s="66"/>
      <c r="H30" s="12"/>
      <c r="I30" s="12"/>
      <c r="J30" s="12"/>
      <c r="K30" s="12"/>
      <c r="L30" s="12"/>
    </row>
    <row r="31" spans="3:12" ht="20.25" customHeight="1">
      <c r="C31" s="58" t="s">
        <v>36</v>
      </c>
      <c r="D31" s="85" t="s">
        <v>66</v>
      </c>
      <c r="E31" s="86"/>
      <c r="F31" s="77">
        <v>119337049902</v>
      </c>
      <c r="G31" s="66">
        <v>119337049902</v>
      </c>
      <c r="H31" s="12"/>
      <c r="I31" s="12"/>
      <c r="J31" s="12"/>
      <c r="K31" s="12"/>
      <c r="L31" s="12"/>
    </row>
    <row r="32" spans="3:12" ht="20.25" customHeight="1">
      <c r="C32" s="58" t="s">
        <v>37</v>
      </c>
      <c r="D32" s="85" t="s">
        <v>67</v>
      </c>
      <c r="E32" s="86"/>
      <c r="F32" s="77">
        <v>97783147319</v>
      </c>
      <c r="G32" s="66">
        <v>97783147319</v>
      </c>
      <c r="H32" s="12"/>
      <c r="I32" s="12"/>
      <c r="J32" s="12"/>
      <c r="K32" s="12"/>
      <c r="L32" s="12"/>
    </row>
    <row r="33" spans="3:13" ht="33.75" customHeight="1">
      <c r="C33" s="22" t="s">
        <v>48</v>
      </c>
      <c r="D33" s="83" t="s">
        <v>52</v>
      </c>
      <c r="E33" s="84"/>
      <c r="F33" s="77"/>
      <c r="G33" s="66"/>
      <c r="H33" s="12"/>
      <c r="I33" s="12"/>
      <c r="J33" s="12"/>
      <c r="K33" s="12"/>
      <c r="L33" s="12"/>
    </row>
    <row r="34" spans="3:13" ht="23.25" customHeight="1">
      <c r="C34" s="58" t="s">
        <v>49</v>
      </c>
      <c r="D34" s="85" t="s">
        <v>53</v>
      </c>
      <c r="E34" s="86"/>
      <c r="F34" s="81">
        <v>9824.2999999999993</v>
      </c>
      <c r="G34" s="69">
        <v>9824.2999999999993</v>
      </c>
      <c r="H34" s="12"/>
      <c r="I34" s="12"/>
      <c r="J34" s="12"/>
      <c r="K34" s="12"/>
      <c r="L34" s="12"/>
    </row>
    <row r="35" spans="3:13" ht="23.25" customHeight="1">
      <c r="C35" s="58" t="s">
        <v>50</v>
      </c>
      <c r="D35" s="85" t="s">
        <v>54</v>
      </c>
      <c r="E35" s="86"/>
      <c r="F35" s="77">
        <v>138928570.07599998</v>
      </c>
      <c r="G35" s="66">
        <v>145158846.40699998</v>
      </c>
      <c r="H35" s="12"/>
      <c r="I35" s="12"/>
      <c r="J35" s="12"/>
      <c r="K35" s="12"/>
      <c r="L35" s="12"/>
    </row>
    <row r="36" spans="3:13" ht="23.25" customHeight="1">
      <c r="C36" s="58" t="s">
        <v>51</v>
      </c>
      <c r="D36" s="85" t="s">
        <v>55</v>
      </c>
      <c r="E36" s="86"/>
      <c r="F36" s="82">
        <v>1.4117924727698446E-3</v>
      </c>
      <c r="G36" s="70">
        <v>1.4107793825134428E-3</v>
      </c>
      <c r="H36" s="59"/>
      <c r="I36" s="12"/>
      <c r="J36" s="12"/>
      <c r="K36" s="12"/>
      <c r="L36" s="12"/>
    </row>
    <row r="37" spans="3:13" s="27" customFormat="1" ht="16.5" customHeight="1">
      <c r="C37" s="89"/>
      <c r="D37" s="90"/>
      <c r="E37" s="90"/>
      <c r="F37" s="90"/>
      <c r="G37" s="90"/>
      <c r="H37" s="25"/>
      <c r="I37" s="26"/>
      <c r="J37" s="26"/>
      <c r="K37" s="26"/>
      <c r="L37" s="26"/>
      <c r="M37" s="26"/>
    </row>
    <row r="38" spans="3:13" ht="5.25" customHeight="1">
      <c r="C38" s="28"/>
      <c r="D38" s="28"/>
      <c r="E38" s="28"/>
      <c r="F38" s="29"/>
      <c r="G38" s="30"/>
      <c r="H38" s="25"/>
      <c r="I38" s="31"/>
      <c r="J38" s="31"/>
      <c r="K38" s="31"/>
      <c r="L38" s="31"/>
      <c r="M38" s="31"/>
    </row>
    <row r="39" spans="3:13" ht="18.75" customHeight="1">
      <c r="C39" s="32"/>
      <c r="D39" s="32"/>
      <c r="E39" s="32" t="s">
        <v>38</v>
      </c>
      <c r="F39" s="92" t="s">
        <v>39</v>
      </c>
      <c r="G39" s="92"/>
      <c r="H39" s="33"/>
      <c r="I39" s="31"/>
      <c r="J39" s="31"/>
      <c r="K39" s="31"/>
      <c r="L39" s="31"/>
      <c r="M39" s="31"/>
    </row>
    <row r="40" spans="3:13" ht="15" customHeight="1">
      <c r="C40" s="34"/>
      <c r="D40" s="35"/>
      <c r="E40" s="36" t="s">
        <v>40</v>
      </c>
      <c r="F40" s="93" t="s">
        <v>41</v>
      </c>
      <c r="G40" s="93"/>
      <c r="H40" s="62"/>
      <c r="I40" s="31"/>
      <c r="J40" s="31"/>
      <c r="K40" s="31"/>
      <c r="L40" s="38"/>
      <c r="M40" s="38"/>
    </row>
    <row r="41" spans="3:13">
      <c r="C41" s="91"/>
      <c r="D41" s="91"/>
      <c r="E41" s="91"/>
      <c r="F41" s="39"/>
      <c r="G41" s="40"/>
      <c r="H41" s="41"/>
      <c r="I41" s="31"/>
      <c r="J41" s="31"/>
      <c r="K41" s="31"/>
      <c r="L41" s="38"/>
      <c r="M41" s="38"/>
    </row>
    <row r="42" spans="3:13">
      <c r="C42" s="91"/>
      <c r="D42" s="91"/>
      <c r="E42" s="91"/>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94" t="s">
        <v>45</v>
      </c>
      <c r="G48" s="94"/>
      <c r="H48" s="52"/>
      <c r="I48" s="53"/>
      <c r="J48" s="53"/>
      <c r="K48" s="53"/>
      <c r="L48" s="54"/>
      <c r="M48" s="54"/>
    </row>
    <row r="49" spans="1:13" s="49" customFormat="1">
      <c r="C49" s="50"/>
      <c r="D49" s="50"/>
      <c r="E49" s="37"/>
      <c r="F49" s="95" t="s">
        <v>46</v>
      </c>
      <c r="G49" s="95"/>
      <c r="H49" s="39"/>
      <c r="I49" s="53"/>
      <c r="J49" s="53"/>
      <c r="K49" s="53"/>
      <c r="L49" s="54"/>
      <c r="M49" s="54"/>
    </row>
    <row r="50" spans="1:13" s="49" customFormat="1" ht="21" customHeight="1">
      <c r="C50" s="50"/>
      <c r="D50" s="50"/>
      <c r="E50" s="37"/>
      <c r="F50" s="96" t="s">
        <v>68</v>
      </c>
      <c r="G50" s="96"/>
      <c r="H50" s="55"/>
      <c r="I50" s="53"/>
      <c r="J50" s="53"/>
      <c r="K50" s="53"/>
      <c r="L50" s="54"/>
      <c r="M50" s="54"/>
    </row>
    <row r="51" spans="1:13" ht="107.25" customHeight="1">
      <c r="C51" s="56"/>
      <c r="D51" s="56"/>
      <c r="E51" s="56"/>
      <c r="F51" s="56"/>
      <c r="G51" s="87"/>
      <c r="H51" s="87"/>
    </row>
    <row r="52" spans="1:13">
      <c r="C52" s="56"/>
      <c r="D52" s="56"/>
      <c r="E52" s="56"/>
      <c r="F52" s="56"/>
      <c r="G52" s="56"/>
    </row>
    <row r="53" spans="1:13" s="57" customFormat="1">
      <c r="A53" s="2"/>
      <c r="B53" s="2"/>
      <c r="C53" s="88"/>
      <c r="D53" s="88"/>
      <c r="E53" s="88"/>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F7:G7"/>
    <mergeCell ref="C1:H1"/>
    <mergeCell ref="C2:H2"/>
    <mergeCell ref="C3:H3"/>
    <mergeCell ref="C4:H4"/>
    <mergeCell ref="F6:H6"/>
    <mergeCell ref="F8:H8"/>
    <mergeCell ref="F9:H9"/>
    <mergeCell ref="F10:H10"/>
    <mergeCell ref="C15:C16"/>
    <mergeCell ref="D15:E16"/>
    <mergeCell ref="D20:E20"/>
    <mergeCell ref="D21:E21"/>
    <mergeCell ref="D17:E17"/>
    <mergeCell ref="D18:E18"/>
    <mergeCell ref="D19:E19"/>
    <mergeCell ref="D24:E24"/>
    <mergeCell ref="D25:E25"/>
    <mergeCell ref="D26:E26"/>
    <mergeCell ref="D22:E22"/>
    <mergeCell ref="D23:E23"/>
    <mergeCell ref="D30:E30"/>
    <mergeCell ref="D31:E31"/>
    <mergeCell ref="D32:E32"/>
    <mergeCell ref="D27:E27"/>
    <mergeCell ref="D28:E28"/>
    <mergeCell ref="D29:E29"/>
    <mergeCell ref="C53:E53"/>
    <mergeCell ref="C37:G37"/>
    <mergeCell ref="C41:E42"/>
    <mergeCell ref="F39:G39"/>
    <mergeCell ref="F40:G40"/>
    <mergeCell ref="F48:G48"/>
    <mergeCell ref="F49:G49"/>
    <mergeCell ref="F50:G50"/>
    <mergeCell ref="D33:E33"/>
    <mergeCell ref="D34:E34"/>
    <mergeCell ref="D35:E35"/>
    <mergeCell ref="D36:E36"/>
    <mergeCell ref="G51:H51"/>
  </mergeCells>
  <printOptions horizontalCentered="1"/>
  <pageMargins left="0.31496062992125984" right="0.31496062992125984" top="0.23622047244094491" bottom="0.23622047244094491" header="0.31496062992125984" footer="0.31496062992125984"/>
  <pageSetup paperSize="9" scale="60"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FmaDdPF5hal7971Vq9Pn1mI8xkg=</DigestValue>
    </Reference>
    <Reference URI="#idOfficeObject" Type="http://www.w3.org/2000/09/xmldsig#Object">
      <DigestMethod Algorithm="http://www.w3.org/2000/09/xmldsig#sha1"/>
      <DigestValue>G3MnDgWhQX8Tx3+3dpx0MCPD4EA=</DigestValue>
    </Reference>
  </SignedInfo>
  <SignatureValue>
    UJwdoY3KlW1cgYZ0CBMKTHn7OG0ScNQpu4hpYh4Gb95G4eZON6PUtDSKVRtL2eodujt2BmO3
    BoedDqH4tQRzkMuMhfrdEF0a4sFxrPxL2lCz+ezPX1EXlSShVIftFDOBG79JdsgMokmohXRH
    6GL1FdXkbMjos9pT6zKFslT7b14=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B5vHw3IjrV7k5qndQivMNNVLSHM=</DigestValue>
      </Reference>
      <Reference URI="/xl/sharedStrings.xml?ContentType=application/vnd.openxmlformats-officedocument.spreadsheetml.sharedStrings+xml">
        <DigestMethod Algorithm="http://www.w3.org/2000/09/xmldsig#sha1"/>
        <DigestValue>2G4aLVlwfRmfTXPi8SLsdIfPIbY=</DigestValue>
      </Reference>
      <Reference URI="/xl/styles.xml?ContentType=application/vnd.openxmlformats-officedocument.spreadsheetml.styles+xml">
        <DigestMethod Algorithm="http://www.w3.org/2000/09/xmldsig#sha1"/>
        <DigestValue>lGD0uB6krC1XdNTmLB0ZLsW43Tw=</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xm3gelz+el6AxnCjfJjwTbJNwlI=</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yM7N+PDaScao4VKuSsVSNx1nfWc=</DigestValue>
      </Reference>
    </Manifest>
    <SignatureProperties>
      <SignatureProperty Id="idSignatureTime" Target="#idPackageSignature">
        <mdssi:SignatureTime>
          <mdssi:Format>YYYY-MM-DDThh:mm:ssTZD</mdssi:Format>
          <mdssi:Value>2022-10-03T04:22:06Z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7ZKxF0pzW5+SWfEbMOyuVrCOy+U=</DigestValue>
    </Reference>
    <Reference Type="http://www.w3.org/2000/09/xmldsig#Object" URI="#idOfficeObject">
      <DigestMethod Algorithm="http://www.w3.org/2000/09/xmldsig#sha1"/>
      <DigestValue>LDQnQ5mgHCQjW5KjztugpucFhsQ=</DigestValue>
    </Reference>
    <Reference Type="http://uri.etsi.org/01903#SignedProperties" URI="#idSignedProperties">
      <Transforms>
        <Transform Algorithm="http://www.w3.org/TR/2001/REC-xml-c14n-20010315"/>
      </Transforms>
      <DigestMethod Algorithm="http://www.w3.org/2000/09/xmldsig#sha1"/>
      <DigestValue>AoEKNeE9w62MOd9RLwlg8x1DRU8=</DigestValue>
    </Reference>
  </SignedInfo>
  <SignatureValue>xQWV72AivhB8OuiIzcoAC6S/3PdTAiRY1twpfof/NgBZp629H+6l0j75v74S1f3Qg5kY8BRuLeub
oIrn+kXuc9r2BxtSazSJSg3MZ5ugGPclSS94WXPQITSNYWKnTb8VImp1t9uNQuiNJ0+0j3NvMraH
DxjdzH8KudTs+ByLJoM=</SignatureValue>
  <KeyInfo>
    <X509Data>
      <X509Certificate>MIIF2DCCA8CgAwIBAgIQVAEBAUgzRCHFO2vxwM4epDANBgkqhkiG9w0BAQUFADBpMQswCQYDVQQGEwJWTjETMBEGA1UEChMKVk5QVCBHcm91cDEeMBwGA1UECxMVVk5QVC1DQSBUcnVzdCBOZXR3b3JrMSUwIwYDVQQDExxWTlBUIENlcnRpZmljYXRpb24gQXV0aG9yaXR5MB4XDTE5MTEyMTA4MTkwMFoXDTIzMDIyNzEzNTgwMFowga8xCzAJBgNVBAYTAlZOMRcwFQYDVQQIDA5I4buTIENow60gTWluaDERMA8GA1UEBwwIUXXhuq1uIDExVDBSBgNVBAMMS0PDlE5HIFRZIEPhu5QgUEjhuqZOIFFV4bqiTiBMw50gUVXDnSDEkOG6plUgVMavIENI4buoTkcgS0hPw4FOIELhuqJOIFZJ4buGVDEeMBwGCgmSJomT8ixkAQEMDk1TVDowMzA0NTI0ODk0MIGfMA0GCSqGSIb3DQEBAQUAA4GNADCBiQKBgQDJs3D0losgfhsUYT4J2WGI8PnuTIzsR/cYvrpQn77Hg6FgjzIbu9u1WJnKGfPIhMe++ATWW/GhdvdvNn/90/XLFyCZtdZnkRIQrs7zkwNjvXUBIx+3VkAJKbB8oBIawdU5wTuUYGN3T8cLxEcceyDbJ1Pw0kMYXUHq6JQYsJTUzwIDAQABo4IBtzCCAbMwcAYIKwYBBQUHAQEEZDBiMDIGCCsGAQUFBzAChiZodHRwOi8vcHViLnZucHQtY2Eudm4vY2VydHMvdm5wdGNhLmNlcjAsBggrBgEFBQcwAYYgaHR0cDovL29jc3Audm5wdC1jYS52bi9yZXNwb25kZXIwHQYDVR0OBBYEFChQTg1fc98Q/4pcm9PNy6vR/k0FMAwGA1UdEwEB/wQCMAAwHwYDVR0jBBgwFoAUBmnA1dUCihWNRn3pfOJoClWsaq8waAYDVR0gBGEwXzBdBg4rBgEEAYHtAwEBAwEBATBLMCIGCCsGAQUFBwICMBYeFABPAEkARAAtAFMAVAAtADEALgAwMCUGCCsGAQUFBwIBFhlodHRwOi8vcHViLnZucHQtY2Eudm4vcnBhMDEGA1UdHwQqMCgwJqAkoCKGIGh0dHA6Ly9jcmwudm5wdC1jYS52bi92bnB0Y2EuY3JsMA4GA1UdDwEB/wQEAwIE8DAgBgNVHSUEGTAXBgorBgEEAYI3CgMMBgkqhkiG9y8BAQUwIgYDVR0RBBswGYEXaW5mb0B2aWV0Y2FwaXRhbC5jb20udm4wDQYJKoZIhvcNAQEFBQADggIBAEor3SCOcPbe2VJT78r6+zniTGocT/IkbXHt+ZX9645VDArrWQgjb5/pb7JqJIU+dshUOGbYheRaN0CSAu3H6uxw5biTy+J6Nq+lPLxKBeDtJ4kwbyUNFrTOvKYOKhtnFtWQjZ0wpeLDGTzE0f3mKXGl6Oi5+GARI4RORvNAIGN5AWTuCCpYbA8DQfIqGzurfCaHpwX8sHXtYX3KK4XfIPm2XAeX/6PR83mTFsa14AbK66TUjAY9r8ntpzFznehSonzx7lWFjR9FGOsH0jR8HQ7mq//xpHjzEUmEQE1X9hTVMdCs4sSSbyoYH1mPK8o5DfGZ8gqq0IgUjqCwoLRcKY3T+5AGRAoZHbWV3235VPeCUfFvF0zFcHKG+dtUEaKEK/oa0z3FTt+RObHmopYah0kP+u0+5ofFqfDeQwoW8XBUE0E1iMyfdgNib8cGfIkTWZMfX+VgoTThcqqZxJky8xhF7HRm0kTpujyoBzuiEEJuo3tXKkL8ByezTVr3k/DBrPidhDVcA5xMxpROOcaKonTqqJFN2ksdyGdse5ORxWIvDeCBFnZz9XT3J64pH7XmZ9yoljvKg7r3tD9pGXA5OsSW1n1pvq0vonJfef98/lH99H4LA8t7YIIRSVAjdB+4lbOQa/ylEqjBthsMm+yAu+Xe1SUZvX4N60u8bwft18ZO</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Dtyb3Q2WJg0FdvCzJMn2i8a+uaA=</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B5vHw3IjrV7k5qndQivMNNVLSHM=</DigestValue>
      </Reference>
      <Reference URI="/xl/sharedStrings.xml?ContentType=application/vnd.openxmlformats-officedocument.spreadsheetml.sharedStrings+xml">
        <DigestMethod Algorithm="http://www.w3.org/2000/09/xmldsig#sha1"/>
        <DigestValue>2G4aLVlwfRmfTXPi8SLsdIfPIbY=</DigestValue>
      </Reference>
      <Reference URI="/xl/styles.xml?ContentType=application/vnd.openxmlformats-officedocument.spreadsheetml.styles+xml">
        <DigestMethod Algorithm="http://www.w3.org/2000/09/xmldsig#sha1"/>
        <DigestValue>lGD0uB6krC1XdNTmLB0ZLsW43Tw=</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xm3gelz+el6AxnCjfJjwTbJNwlI=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yM7N+PDaScao4VKuSsVSNx1nfWc=</DigestValue>
      </Reference>
    </Manifest>
    <SignatureProperties>
      <SignatureProperty Id="idSignatureTime" Target="#idPackageSignature">
        <mdssi:SignatureTime xmlns:mdssi="http://schemas.openxmlformats.org/package/2006/digital-signature">
          <mdssi:Format>YYYY-MM-DDThh:mm:ssTZD</mdssi:Format>
          <mdssi:Value>2022-10-03T05:47:28Z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16.0.15629/23</OfficeVersion>
          <ApplicationVersion>16.0.15629</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2022-10-03T05:47:28Z</xd:SigningTime>
          <xd:SigningCertificate>
            <xd:Cert>
              <xd:CertDigest>
                <DigestMethod Algorithm="http://www.w3.org/2000/09/xmldsig#sha1"/>
                <DigestValue>QeV9hSfKPWu3T5fF3ywdXsP3Z0Q=</DigestValue>
              </xd:CertDigest>
              <xd:IssuerSerial>
                <X509IssuerName>CN=VNPT Certification Authority, OU=VNPT-CA Trust Network, O=VNPT Group, C=VN</X509IssuerName>
                <X509SerialNumber>111660364326774131985295737440221142692</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FVzCCBD+gAwIBAgIKcd7vvQAAAAAAFjANBgkqhkiG9w0BAQUFADB+MQswCQYDVQQGEwJWTjEzMDEGA1UEChMqTWluaXN0cnkgb2YgSW5mb3JtYXRpb24gYW5kIENvbW11bmljYXRpb25zMRswGQYDVQQLExJOYXRpb25hbCBDQSBDZW50ZXIxHTAbBgNVBAMTFE1JQyBOYXRpb25hbCBSb290IENBMB4XDTE5MDYyNjA3NTIwMFoXDTI0MDYyNjA4MDIwMFowaTELMAkGA1UEBhMCVk4xEzARBgNVBAoTClZOUFQgR3JvdXAxHjAcBgNVBAsTFVZOUFQtQ0EgVHJ1c3QgTmV0d29yazElMCMGA1UEAxMcVk5QVCBDZXJ0aWZpY2F0aW9uIEF1dGhvcml0eTCCAiIwDQYJKoZIhvcNAQEBBQADggIPADCCAgoCggIBAM9bKEZoQ8hYhBh7/zAqnr6cHwt716QDw1PT4wvoVLexmU/hOIxzOW89oRvMvXTBxLTLWuu2pVb526pomizVVkdHUlcAodrmmQO3+T1sVPGasN3zbmpOl4t+bEWGKTm/7pWUzN9aKfjwoIyJI2zutTZjs6rwzhPnROzFUMKMgLVJsQR9ETgPXHQvf4IphGf6hCSkyFiTc+dpNdgPDkUbC3VFM6OMDErzlTgs43fajF5VwikZVbEBNuPkgRvnSch5DlX3AMqdHLyzESZqi6GlRK9TiIVuePoOAMFOT3QrP2WxEiws2UcK0YhRVHLAChlJgFodSql94zlDcS2C4aYiZq3c4AZOhQBa8G00Cs/kjTiijWwTI+wZ43PBdHu3NSqR7bE51k/qI0lrA8R6EpyngWeve2BPTFrmFC+VcgXlZTUyvzrQs/d99kYpfJVI5NgDvgspB7NOwPUg2IWioZLUe9e9AoDV5M2pGBTsBprIJFjYusqGp8fQ9n2e6TE8H1TPoNQ1CDuf4V0sZFBdq5oOfmrokBT2M53W8T02UwG+mxGGbasbNtn0tE3tiGNygB4tzneRet568iLoWt23Sa3vNIa72sPGHxP/HGd1x1CO/2QVUWeKTyjFG7AK6Y4eyER7idkE6x0ps/iuk7Hg2s1KCaZx7W9RJonKnje9ePXHzJv7AgMBAAGjgeswgegwEgYDVR0TAQH/BAgwBgEB/wIBADAdBgNVHQ4EFgQUBmnA1dUCihWNRn3pfOJoClWsaq8wHwYDVR0jBBgwFoAUzWJx5GG9/j3sskBg04F13Tqsa8YwPAYDVR0fBDUwMzAxoC+gLYYraHR0cDovL3B1YmxpYy5yb290Y2EuZ292LnZuL2NybC9taWNucmNhLmNybDBHBggrBgEFBQcBAQQ7MDkwNwYIKwYBBQUHMAKGK2h0dHA6Ly9wdWJsaWMucm9vdGNhLmdvdi52bi9jcnQvbWljbnJjYS5jcnQwCwYDVR0PBAQDAgGGMA0GCSqGSIb3DQEBBQUAA4IBAQAO7sMjuHzGe7BQM/5EFft2oqNf7D+UW1vmkjPSW6RGSaNQNLr5IilUWBPTVnRvoxtU2bZjuS34b7ApAFobyB/tLL92MOxTJA1vC6ejdWBhliCJ/t0jAgElDnF3VQ/gozEBCvS6rO3rCY3LPTIkXkX9teDnxo9yU2Zk30bX8GBDV+Ygs7JhMebzjmY3ZS14At1vuQ1MXRS0EbQbXYLGgp35J87Df5cUX0bYyq+bUYklNReEYC/8mR+zZP2/K7NN+7148P18mVsA+1ZmPwBPn+dQm3Cy8dRXpk5I+2ECWg5aEgOG756Lq4e+fdlUI99b8xzIHrH6KJvmypKAjQcJpulK</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2022-10-03T04:15:55Z</cp:lastPrinted>
  <dcterms:created xsi:type="dcterms:W3CDTF">2021-01-07T09:02:44Z</dcterms:created>
  <dcterms:modified xsi:type="dcterms:W3CDTF">2022-10-03T04:16:26Z</dcterms:modified>
</cp:coreProperties>
</file>