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vml" ContentType="application/vnd.openxmlformats-officedocument.vmlDrawing"/>
  <Override PartName="/xl/worksheets/sheet1.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60" windowWidth="17520" windowHeight="6945"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BCDanhMucDauTu_06029!$A$1:$G$81</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calcChain.xml><?xml version="1.0" encoding="utf-8"?>
<calcChain xmlns="http://schemas.openxmlformats.org/spreadsheetml/2006/main">
  <c r="D78" i="47" l="1"/>
  <c r="D69" i="43" l="1"/>
  <c r="D79" i="47"/>
  <c r="D17" i="43" l="1"/>
  <c r="E72" i="46" l="1"/>
  <c r="D72" i="46" l="1"/>
  <c r="B14" i="47" l="1"/>
  <c r="B13" i="47"/>
  <c r="G13" i="42" l="1"/>
  <c r="G12" i="42"/>
  <c r="A4" i="42"/>
  <c r="C14" i="50"/>
  <c r="C13" i="50"/>
  <c r="A5" i="50"/>
  <c r="C14" i="43"/>
  <c r="C13" i="43"/>
  <c r="A5" i="43"/>
</calcChain>
</file>

<file path=xl/comments1.xml><?xml version="1.0" encoding="utf-8"?>
<comments xmlns="http://schemas.openxmlformats.org/spreadsheetml/2006/main">
  <authors>
    <author>Admin</author>
  </authors>
  <commentList>
    <comment ref="E64" authorId="0">
      <text>
        <r>
          <rPr>
            <b/>
            <sz val="9"/>
            <color indexed="81"/>
            <rFont val="Tahoma"/>
          </rPr>
          <t>Admin:</t>
        </r>
        <r>
          <rPr>
            <sz val="9"/>
            <color indexed="81"/>
            <rFont val="Tahoma"/>
          </rPr>
          <t xml:space="preserve">
17,657,387,041
</t>
        </r>
      </text>
    </comment>
  </commentList>
</comments>
</file>

<file path=xl/sharedStrings.xml><?xml version="1.0" encoding="utf-8"?>
<sst xmlns="http://schemas.openxmlformats.org/spreadsheetml/2006/main" count="1323" uniqueCount="867">
  <si>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</si>
  <si>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</si>
  <si>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</si>
  <si>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</si>
  <si>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</si>
  <si>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</si>
  <si>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</si>
  <si>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</si>
  <si>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</si>
  <si>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</si>
  <si>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</si>
  <si>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</si>
  <si>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</si>
  <si>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</si>
  <si>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</si>
  <si>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</si>
  <si>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</si>
  <si>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</si>
  <si>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</si>
  <si>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</si>
  <si>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</si>
  <si>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</si>
  <si>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</si>
  <si>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</si>
  <si>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</si>
  <si>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</si>
  <si>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</si>
  <si>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</si>
  <si>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</si>
  <si>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</si>
  <si>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</si>
  <si>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</si>
  <si>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</si>
  <si>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</si>
  <si>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</si>
  <si>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</si>
  <si>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</si>
  <si>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</si>
  <si>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</si>
  <si>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</si>
  <si>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</si>
  <si>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</si>
  <si>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</si>
  <si>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</si>
  <si>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</si>
  <si>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</si>
  <si>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</si>
  <si>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</si>
  <si>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</si>
  <si>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</si>
  <si>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</si>
  <si>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</si>
  <si>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</si>
  <si>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</si>
  <si>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</si>
  <si>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</si>
  <si>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</si>
  <si>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</si>
  <si>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</si>
  <si>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</si>
  <si>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</si>
  <si>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</si>
  <si>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</si>
  <si>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</si>
  <si>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</si>
  <si>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</si>
  <si>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</si>
  <si>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</si>
  <si>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</si>
  <si>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</si>
  <si>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</si>
  <si>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</si>
  <si>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</si>
  <si>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</si>
  <si>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</si>
  <si>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</si>
  <si>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</si>
  <si>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</si>
  <si>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</si>
  <si>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</si>
  <si>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</si>
  <si>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</si>
  <si>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</si>
  <si>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</si>
  <si>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</si>
  <si>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</si>
  <si>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</si>
  <si>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</si>
  <si>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</si>
  <si>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</si>
  <si>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</si>
  <si>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</si>
  <si>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</si>
  <si>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</si>
  <si>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</si>
  <si>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</si>
  <si>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</si>
  <si>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</si>
  <si>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</si>
  <si>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</si>
  <si>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</si>
  <si>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</si>
  <si>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</si>
  <si>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</si>
  <si>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</si>
  <si>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</si>
  <si>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</si>
  <si>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</si>
  <si>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</si>
  <si>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</si>
  <si>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</si>
  <si>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</si>
  <si>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</si>
  <si>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</si>
  <si>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</si>
  <si>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</si>
  <si>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</si>
  <si>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</si>
  <si>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</si>
  <si>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</si>
  <si>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</si>
  <si>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</si>
  <si>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</si>
  <si>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</si>
  <si>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</si>
  <si>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</si>
  <si>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</si>
  <si>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</si>
  <si>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</si>
  <si>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</si>
  <si>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</si>
  <si>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</si>
  <si>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</si>
  <si>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</si>
  <si>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</si>
  <si>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</si>
  <si>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</si>
  <si>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</si>
  <si>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</si>
  <si>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</si>
  <si>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</si>
  <si>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</si>
  <si>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</si>
  <si>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</si>
  <si>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</si>
  <si>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</si>
  <si>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</si>
  <si>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</si>
  <si>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</si>
  <si>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</si>
  <si>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</si>
  <si>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</si>
  <si>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</si>
  <si>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</si>
  <si>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</si>
  <si>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</si>
  <si>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</si>
  <si>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</si>
  <si>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</si>
  <si>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</si>
  <si>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</si>
  <si>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</si>
  <si>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</si>
  <si>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</si>
  <si>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</si>
  <si>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</si>
  <si>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</si>
  <si>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</si>
  <si>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</si>
  <si>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</si>
  <si>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</si>
  <si>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</si>
  <si>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</si>
  <si>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</si>
  <si>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</si>
  <si>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</si>
  <si>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</si>
  <si>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</si>
  <si>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</si>
  <si>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</si>
  <si>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</si>
  <si>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</si>
  <si>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</si>
  <si>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</si>
  <si>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</si>
  <si>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</si>
  <si>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</si>
  <si>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</si>
  <si>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</si>
  <si>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</si>
  <si>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</si>
  <si>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</si>
  <si>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</si>
  <si>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</si>
  <si>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</si>
  <si>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</si>
  <si>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</si>
  <si>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</si>
  <si>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</si>
  <si>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</si>
  <si>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</si>
  <si>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</si>
  <si>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</si>
  <si>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</si>
  <si>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</si>
  <si>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</si>
  <si>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</si>
  <si>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</si>
  <si>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</si>
  <si>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</si>
  <si>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</si>
  <si>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</si>
  <si>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</si>
  <si>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</si>
  <si>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</si>
  <si>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</si>
  <si>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</si>
  <si>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</si>
  <si>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</si>
  <si>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</si>
  <si>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</si>
  <si>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</si>
  <si>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</si>
  <si>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</si>
  <si>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</si>
  <si>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</si>
  <si>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</si>
  <si>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</si>
  <si>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</si>
  <si>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</si>
  <si>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</si>
  <si>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</si>
  <si>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</si>
  <si>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</si>
  <si>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</si>
  <si>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</si>
  <si>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</si>
  <si>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</si>
  <si>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</si>
  <si>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</si>
  <si>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</si>
  <si>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</si>
  <si>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</si>
  <si>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</si>
  <si>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</si>
  <si>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</si>
  <si>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</si>
  <si>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</si>
  <si>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</si>
  <si>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</si>
  <si>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</si>
  <si>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</si>
  <si>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</si>
  <si>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</si>
  <si>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</si>
  <si>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</si>
  <si>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</si>
  <si>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</si>
  <si>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</si>
  <si>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</si>
  <si>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</si>
  <si>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</si>
  <si>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</si>
  <si>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</si>
  <si>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</si>
  <si>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</si>
  <si>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</si>
  <si>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</si>
  <si>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</si>
  <si>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</si>
  <si>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</si>
  <si>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</si>
  <si>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</si>
  <si>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</si>
  <si>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</si>
  <si>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</si>
  <si>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</si>
  <si>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</si>
  <si>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</si>
  <si>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</si>
  <si>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</si>
  <si>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</si>
  <si>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</si>
  <si>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</si>
  <si>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</si>
  <si>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</si>
  <si>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</si>
  <si>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</si>
  <si>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</si>
  <si>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</si>
  <si>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</si>
  <si>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</si>
  <si>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</si>
  <si>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</si>
  <si>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</si>
  <si>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</si>
  <si>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</si>
  <si>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</si>
  <si>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</si>
  <si>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</si>
  <si>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</si>
  <si>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</si>
  <si>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</si>
  <si>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</si>
  <si>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</si>
  <si>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</si>
  <si>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</si>
  <si>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</si>
  <si>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</si>
  <si>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</si>
  <si>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</si>
  <si>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</si>
  <si>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</si>
  <si>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</si>
  <si>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</si>
  <si>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</si>
  <si>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</si>
  <si>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</si>
  <si>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</si>
  <si>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</si>
  <si>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</si>
  <si>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</si>
  <si>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</si>
  <si>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</si>
  <si>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</si>
  <si>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</si>
  <si>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</si>
  <si>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</si>
  <si>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</si>
  <si>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</si>
  <si>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</si>
  <si>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</si>
  <si>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</si>
  <si>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</si>
  <si>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</si>
  <si>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</si>
  <si>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</si>
  <si>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</si>
  <si>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</si>
  <si>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</si>
  <si>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</si>
  <si>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</si>
  <si>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</si>
  <si>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</si>
  <si>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</si>
  <si>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</si>
  <si>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</si>
  <si>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</si>
  <si>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</si>
  <si>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</si>
  <si>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</si>
  <si>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</si>
  <si>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</si>
  <si>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</si>
  <si>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</si>
  <si>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</si>
  <si>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</si>
  <si>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</si>
  <si>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</si>
  <si>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</si>
  <si>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</si>
  <si>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</si>
  <si>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</si>
  <si>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</si>
  <si>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</si>
  <si>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</si>
  <si>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</si>
  <si>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</si>
  <si>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</si>
  <si>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</si>
  <si>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</si>
  <si>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</si>
  <si>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</si>
  <si>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</si>
  <si>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</si>
  <si>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</si>
  <si>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</si>
  <si>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</si>
  <si>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</si>
  <si>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</si>
  <si>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</si>
  <si>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</si>
  <si>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</si>
  <si>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</si>
  <si>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</si>
  <si>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</si>
  <si>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</si>
  <si>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</si>
  <si>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</si>
  <si>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</si>
  <si>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</si>
  <si>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</si>
  <si>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</si>
  <si>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</si>
  <si>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</si>
  <si>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</si>
  <si>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</si>
  <si>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</si>
  <si>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</si>
  <si>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</si>
  <si>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</si>
  <si>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</si>
  <si>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</si>
  <si>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</si>
  <si>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</si>
  <si>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</si>
  <si>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</si>
  <si>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</si>
  <si>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</si>
  <si>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</si>
  <si>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</si>
  <si>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</si>
  <si>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</si>
  <si>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</si>
  <si>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</si>
  <si>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</si>
  <si>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</si>
  <si>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</si>
  <si>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</si>
  <si>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</si>
  <si>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</si>
  <si>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</si>
  <si>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</si>
  <si>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</si>
  <si>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</si>
  <si>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</si>
  <si>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</si>
  <si>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</si>
  <si>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</si>
  <si>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</si>
  <si>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</si>
  <si>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</si>
  <si>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</si>
  <si>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</si>
  <si>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</si>
  <si>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</si>
  <si>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</si>
  <si>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</si>
  <si>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</si>
  <si>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</si>
  <si>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</si>
  <si>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</si>
  <si>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</si>
  <si>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</si>
  <si>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</si>
  <si>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</si>
  <si>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</si>
  <si>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</si>
  <si>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</si>
  <si>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</si>
  <si>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</si>
  <si>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</si>
  <si>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</si>
  <si>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</si>
  <si>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</si>
  <si>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</si>
  <si>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</si>
  <si>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</si>
  <si>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</si>
  <si>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</si>
  <si>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</si>
  <si>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</si>
  <si>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</si>
  <si>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</si>
  <si>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</si>
  <si>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</si>
  <si>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</si>
  <si>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</si>
  <si>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</si>
  <si>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</si>
  <si>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</si>
  <si>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</si>
  <si>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</si>
  <si>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</si>
  <si>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</si>
  <si>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</si>
  <si>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</si>
  <si>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</si>
  <si>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</si>
  <si>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</si>
  <si>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</si>
  <si>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</si>
  <si>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</si>
  <si>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</si>
  <si>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</si>
  <si>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</si>
  <si>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</si>
  <si>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</si>
  <si>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</si>
  <si>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</si>
  <si>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</si>
  <si>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</si>
  <si>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</si>
  <si>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</si>
  <si>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</si>
  <si>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</si>
  <si>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</si>
  <si>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</si>
  <si>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</si>
  <si>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</si>
  <si>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</si>
  <si>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</si>
  <si>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</si>
  <si>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</si>
  <si>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</si>
  <si>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</si>
  <si>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</si>
  <si>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</si>
  <si>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</si>
  <si>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</si>
  <si>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</si>
  <si>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</si>
  <si>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</si>
  <si>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</si>
  <si>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</si>
  <si>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</si>
  <si>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</si>
  <si>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</si>
  <si>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</si>
  <si>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</si>
  <si>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</si>
  <si>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</si>
  <si>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</si>
  <si>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</si>
  <si>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</si>
  <si>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</si>
  <si>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</si>
  <si>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</si>
  <si>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</si>
  <si>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</si>
  <si>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</si>
  <si>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</si>
  <si>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</si>
  <si>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</si>
  <si>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</si>
  <si>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</si>
  <si>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</si>
  <si>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</si>
  <si>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</si>
  <si>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</si>
  <si>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</si>
  <si>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</si>
  <si>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</si>
  <si>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</si>
  <si>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</si>
  <si>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</si>
  <si>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</si>
  <si>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</si>
  <si>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</si>
  <si>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</si>
  <si>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</si>
  <si>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</si>
  <si>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</si>
  <si>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</si>
  <si>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</si>
  <si>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</si>
  <si>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</si>
  <si>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</si>
  <si>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</si>
  <si>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</si>
  <si>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</si>
  <si>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</si>
  <si>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</si>
  <si>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</si>
  <si>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</si>
  <si>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</si>
  <si>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</si>
  <si>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</si>
  <si>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Trần Đỗ Quyên</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</si>
  <si>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</si>
  <si>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</si>
  <si>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</si>
  <si>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</si>
  <si>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</si>
  <si>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</si>
  <si>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</si>
  <si>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</si>
  <si>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</si>
  <si>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</si>
  <si>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</si>
  <si>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</si>
  <si>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</si>
  <si>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</si>
  <si>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</si>
  <si>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</si>
  <si>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</si>
  <si>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</si>
  <si>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</si>
  <si>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</si>
  <si>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</si>
  <si>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</si>
  <si>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Trưởng bộ phận Kế toán Quỹ</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</si>
  <si>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</si>
  <si>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</si>
  <si>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</si>
  <si>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</si>
  <si>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</si>
  <si>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</si>
  <si>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</si>
  <si>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</si>
  <si>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</si>
  <si>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</si>
  <si>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</si>
  <si>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</si>
  <si>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</si>
  <si>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</si>
  <si>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</si>
  <si>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</si>
  <si>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</si>
  <si>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</si>
  <si>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</si>
  <si>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</si>
  <si>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</si>
  <si>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</si>
  <si>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</si>
  <si>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</si>
  <si>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</si>
  <si>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</si>
  <si>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</si>
  <si>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Năm 2020
Year 2020</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</si>
  <si>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</si>
  <si>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</si>
  <si>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</si>
  <si>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</si>
  <si>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</si>
  <si>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</si>
  <si>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</si>
  <si>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</si>
  <si>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</si>
  <si>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</si>
  <si>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</si>
  <si>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</si>
  <si>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</si>
  <si>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</si>
  <si>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</si>
  <si>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</si>
  <si>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</si>
  <si>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</si>
  <si>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</si>
  <si>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</si>
  <si>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</si>
  <si>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</si>
  <si>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</si>
  <si>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</si>
  <si>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</si>
  <si>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</si>
  <si>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</si>
  <si>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</si>
  <si>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</si>
  <si>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</si>
  <si>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</si>
  <si>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</si>
  <si>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</si>
  <si>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</si>
  <si>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</si>
  <si>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</si>
  <si>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</si>
  <si>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</si>
  <si>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</si>
  <si>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</si>
  <si>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</si>
  <si>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</si>
  <si>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</si>
  <si>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</si>
  <si>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</si>
  <si>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</si>
  <si>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</si>
  <si>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</si>
  <si>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</si>
  <si>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</si>
  <si>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</si>
  <si>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</si>
  <si>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</si>
  <si>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</si>
  <si>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</si>
  <si>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</si>
  <si>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</si>
  <si>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</si>
  <si>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</si>
  <si>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</si>
  <si>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</si>
  <si>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</si>
  <si>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</si>
  <si>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</si>
  <si>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</si>
  <si>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</si>
  <si>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</si>
  <si>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</si>
  <si>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</si>
  <si>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</si>
  <si>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</si>
  <si>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</si>
  <si>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</si>
  <si>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</si>
  <si>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</si>
  <si>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</si>
  <si>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</si>
  <si>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</si>
  <si>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</si>
  <si>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</si>
  <si>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</si>
  <si>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</si>
  <si>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</si>
  <si>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</si>
  <si>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</si>
  <si>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</si>
  <si>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</si>
  <si>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</si>
  <si>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</si>
  <si>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</si>
  <si>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</si>
  <si>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</si>
  <si>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</si>
  <si>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</si>
  <si>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</si>
  <si>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</si>
  <si>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</si>
  <si>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</si>
  <si>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</si>
  <si>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</si>
  <si>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</si>
  <si>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</si>
  <si>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</si>
  <si>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</si>
  <si>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</si>
  <si>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</si>
  <si>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</si>
  <si>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</si>
  <si>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</si>
  <si>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</si>
  <si>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</si>
  <si>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</si>
  <si>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</si>
  <si>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</si>
  <si>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</si>
  <si>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</si>
  <si>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</si>
  <si>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</si>
  <si>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</si>
  <si>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</si>
  <si>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</si>
  <si>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</si>
  <si>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</si>
  <si>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</si>
  <si>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</si>
  <si>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</si>
  <si>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</si>
  <si>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</si>
  <si>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</si>
  <si>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</si>
  <si>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</si>
  <si>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</si>
  <si>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</si>
  <si>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</si>
  <si>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</si>
  <si>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</si>
  <si>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</si>
  <si>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</si>
  <si>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</si>
  <si>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</si>
  <si>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</si>
  <si>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</si>
  <si>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</si>
  <si>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</si>
  <si>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 xml:space="preserve">     DPM</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</si>
  <si>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</si>
  <si>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</si>
  <si>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</si>
  <si>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</si>
  <si>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</si>
  <si>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</si>
  <si>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</si>
  <si>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</si>
  <si>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</si>
  <si>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</si>
  <si>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</si>
  <si>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</si>
  <si>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</si>
  <si>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</si>
  <si>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</si>
  <si>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</si>
  <si>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</si>
  <si>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</si>
  <si>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</si>
  <si>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</si>
  <si>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</si>
  <si>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</si>
  <si>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</si>
  <si>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</si>
  <si>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</si>
  <si>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</si>
  <si>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</si>
  <si>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</si>
  <si>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</si>
  <si>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</si>
  <si>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</si>
  <si>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 xml:space="preserve">     HNG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</si>
  <si>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</si>
  <si>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</si>
  <si>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</si>
  <si>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</si>
  <si>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</si>
  <si>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</si>
  <si>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</si>
  <si>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</si>
  <si>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</si>
  <si>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</si>
  <si>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</si>
  <si>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</si>
  <si>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</si>
  <si>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</si>
  <si>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</si>
  <si>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</si>
  <si>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</si>
  <si>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</si>
  <si>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</si>
  <si>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</si>
  <si>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</si>
  <si>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</si>
  <si>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</si>
  <si>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</si>
  <si>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POW</t>
  </si>
  <si>
    <t>2246.17</t>
  </si>
  <si>
    <t xml:space="preserve">     BVH</t>
  </si>
  <si>
    <t xml:space="preserve">     VTP</t>
  </si>
  <si>
    <t xml:space="preserve">     MSR</t>
  </si>
  <si>
    <t>2246.18</t>
  </si>
  <si>
    <t xml:space="preserve">     STB</t>
  </si>
  <si>
    <t xml:space="preserve">     BNA</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</si>
  <si>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</si>
  <si>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</si>
  <si>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</si>
  <si>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</si>
  <si>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</si>
  <si>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</si>
  <si>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t xml:space="preserve">     HVN</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</si>
  <si>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</si>
  <si>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</si>
  <si>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</si>
  <si>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</si>
  <si>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</si>
  <si>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</si>
  <si>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</si>
  <si>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</si>
  <si>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</si>
  <si>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</si>
  <si>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</si>
  <si>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</si>
  <si>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</si>
  <si>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</si>
  <si>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</si>
  <si>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</si>
  <si>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Tháng 06 năm 2021
June 2021</t>
  </si>
  <si>
    <t xml:space="preserve">     PVD</t>
  </si>
  <si>
    <t xml:space="preserve">     VCIH2123003</t>
  </si>
  <si>
    <t>Ngày 30 tháng 06 năm 2021
As at 30 June 2021</t>
  </si>
  <si>
    <t>Tháng 07 năm 2021
July 2021</t>
  </si>
  <si>
    <t>Tại ngày 31 tháng 07 năm 2021/As at 31 July 2021</t>
  </si>
  <si>
    <t>Từ ngày 01 tháng 07 năm 2021 tới ngày 31 tháng 07 năm 2021 / From 01 July 2020 to 31 July 2021</t>
  </si>
  <si>
    <t>Giám đốc đầu tư</t>
  </si>
  <si>
    <t>Tháng 07 năm 2021 / July 2021</t>
  </si>
  <si>
    <t>Tháng 07 năm 2020
July 2020</t>
  </si>
  <si>
    <t>Tại 31 tháng 07 năm 2021/As at 31 July 2021</t>
  </si>
  <si>
    <t>Ngày 31 tháng 07 năm 2021
As at 31 July 2021</t>
  </si>
  <si>
    <t xml:space="preserve">     Giám đốc đầu tư</t>
  </si>
  <si>
    <t>QM.HVN</t>
  </si>
  <si>
    <t>Ngày 06 tháng 08 năm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</si>
</sst>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_(* #,##0.0000_);_(* \(#,##0.0000\);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9"/>
      <color indexed="81"/>
      <name val="Tahoma"/>
    </font>
    <font>
      <b/>
      <sz val="9"/>
      <color indexed="81"/>
      <name val="Tahoma"/>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2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6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1">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NumberFormat="1" applyFont="1" applyFill="1" applyBorder="1" applyAlignment="1">
      <alignment vertical="center"/>
    </xf>
    <xf numFmtId="0" fontId="58" fillId="3" borderId="9" xfId="0" applyFont="1" applyFill="1" applyBorder="1"/>
    <xf numFmtId="0" fontId="57" fillId="3" borderId="0" xfId="0" applyFont="1" applyFill="1" applyBorder="1"/>
    <xf numFmtId="0" fontId="57" fillId="3" borderId="9" xfId="0" applyFont="1" applyFill="1" applyBorder="1"/>
    <xf numFmtId="0" fontId="57" fillId="3" borderId="8" xfId="0" applyFont="1" applyFill="1" applyBorder="1"/>
    <xf numFmtId="0" fontId="45" fillId="3" borderId="8" xfId="20" applyNumberFormat="1" applyFont="1" applyFill="1" applyBorder="1" applyAlignment="1">
      <alignment vertical="center"/>
    </xf>
    <xf numFmtId="0" fontId="47" fillId="3" borderId="10" xfId="20" applyNumberFormat="1"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applyAlignment="1"/>
    <xf numFmtId="49" fontId="78" fillId="0" borderId="0" xfId="27" applyNumberFormat="1" applyFont="1" applyAlignment="1"/>
    <xf numFmtId="0" fontId="47" fillId="3" borderId="10" xfId="20" applyFont="1" applyFill="1" applyBorder="1" applyAlignment="1">
      <alignment vertical="center"/>
    </xf>
    <xf numFmtId="0" fontId="61" fillId="4" borderId="0" xfId="0" applyFont="1" applyFill="1"/>
    <xf numFmtId="0" fontId="55" fillId="2" borderId="1" xfId="7" applyFill="1" applyBorder="1" applyAlignment="1">
      <alignment horizontal="left" vertical="top"/>
    </xf>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Border="1" applyAlignment="1" applyProtection="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Border="1" applyAlignment="1" applyProtection="1">
      <alignment vertical="center"/>
      <protection hidden="1"/>
    </xf>
    <xf numFmtId="41" fontId="45" fillId="5" borderId="0" xfId="21" applyNumberFormat="1" applyFont="1" applyFill="1" applyBorder="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pplyProtection="1">
      <alignment horizontal="center" vertical="center" wrapText="1"/>
      <protection locked="0"/>
    </xf>
    <xf numFmtId="165" fontId="45" fillId="7" borderId="0" xfId="1" applyNumberFormat="1" applyFont="1" applyFill="1" applyBorder="1" applyAlignment="1" applyProtection="1">
      <alignment horizontal="left" wrapText="1"/>
      <protection locked="0"/>
    </xf>
    <xf numFmtId="165" fontId="47" fillId="0" borderId="0" xfId="1" applyNumberFormat="1" applyFont="1" applyFill="1" applyBorder="1" applyAlignment="1" applyProtection="1">
      <alignment wrapText="1"/>
      <protection locked="0"/>
    </xf>
    <xf numFmtId="49" fontId="50" fillId="2" borderId="0" xfId="0" applyNumberFormat="1" applyFont="1" applyFill="1" applyBorder="1" applyAlignment="1" applyProtection="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Border="1" applyAlignment="1" applyProtection="1">
      <alignment wrapText="1"/>
    </xf>
    <xf numFmtId="41" fontId="47" fillId="7" borderId="0" xfId="6" applyNumberFormat="1" applyFont="1" applyFill="1" applyBorder="1" applyAlignment="1" applyProtection="1">
      <alignment wrapText="1"/>
    </xf>
    <xf numFmtId="43" fontId="45" fillId="7" borderId="0" xfId="1" applyFont="1" applyFill="1" applyBorder="1" applyAlignment="1" applyProtection="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Border="1" applyAlignment="1" applyProtection="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45" fillId="3" borderId="8" xfId="20" applyFont="1" applyFill="1" applyBorder="1" applyAlignment="1">
      <alignment vertical="center"/>
    </xf>
    <xf numFmtId="10" fontId="61" fillId="4" borderId="0" xfId="22" applyNumberFormat="1" applyFont="1" applyFill="1">
      <protection locked="0"/>
    </xf>
    <xf numFmtId="0" fontId="57" fillId="2" borderId="0" xfId="0" applyFont="1" applyFill="1"/>
    <xf numFmtId="0" fontId="50" fillId="3" borderId="0" xfId="12" applyFont="1" applyFill="1" applyBorder="1" applyAlignment="1" applyProtection="1">
      <alignment horizontal="left" vertical="center" wrapText="1"/>
    </xf>
    <xf numFmtId="0" fontId="50" fillId="3" borderId="0" xfId="6" applyNumberFormat="1" applyFont="1" applyFill="1" applyBorder="1" applyAlignment="1" applyProtection="1">
      <alignment horizontal="center" vertical="center" wrapText="1"/>
    </xf>
    <xf numFmtId="165" fontId="45" fillId="3" borderId="0" xfId="1" applyNumberFormat="1" applyFont="1" applyFill="1" applyProtection="1">
      <protection locked="0"/>
    </xf>
    <xf numFmtId="165" fontId="44" fillId="3" borderId="0" xfId="1" applyNumberFormat="1" applyFont="1" applyFill="1" applyProtection="1">
      <protection locked="0"/>
    </xf>
    <xf numFmtId="165" fontId="47" fillId="3" borderId="0" xfId="1" applyNumberFormat="1" applyFont="1" applyFill="1" applyProtection="1">
      <protection locked="0"/>
    </xf>
    <xf numFmtId="165" fontId="47" fillId="3" borderId="2" xfId="1" applyNumberFormat="1" applyFont="1" applyFill="1" applyBorder="1" applyProtection="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pplyProtection="1">
      <alignment horizontal="center" vertical="center" wrapText="1"/>
    </xf>
    <xf numFmtId="49" fontId="47" fillId="3" borderId="1" xfId="12" applyNumberFormat="1" applyFont="1" applyFill="1" applyBorder="1" applyAlignment="1" applyProtection="1">
      <alignment horizontal="center" wrapText="1"/>
    </xf>
    <xf numFmtId="49" fontId="47" fillId="0" borderId="1" xfId="12" applyNumberFormat="1" applyFont="1" applyFill="1" applyBorder="1" applyAlignment="1" applyProtection="1">
      <alignment horizontal="center" wrapText="1"/>
    </xf>
    <xf numFmtId="49" fontId="47" fillId="7" borderId="1" xfId="12" applyNumberFormat="1" applyFont="1" applyFill="1" applyBorder="1" applyAlignment="1" applyProtection="1">
      <alignment horizontal="center" vertical="center" wrapText="1"/>
    </xf>
    <xf numFmtId="9" fontId="47" fillId="7" borderId="1" xfId="12" applyNumberFormat="1" applyFont="1" applyFill="1" applyBorder="1" applyAlignment="1" applyProtection="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NumberFormat="1" applyFont="1" applyFill="1" applyBorder="1" applyAlignment="1">
      <alignment horizontal="right" wrapText="1"/>
      <protection locked="0"/>
    </xf>
    <xf numFmtId="212" fontId="64" fillId="3" borderId="0" xfId="1" applyNumberFormat="1" applyFont="1" applyFill="1" applyProtection="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NumberFormat="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NumberFormat="1" applyFont="1" applyFill="1" applyAlignment="1">
      <alignment vertical="center"/>
    </xf>
    <xf numFmtId="0" fontId="52" fillId="3" borderId="0" xfId="20" applyNumberFormat="1" applyFont="1" applyFill="1" applyAlignment="1">
      <alignment vertical="center"/>
    </xf>
    <xf numFmtId="0" fontId="48" fillId="3" borderId="0" xfId="0" applyFont="1" applyFill="1" applyAlignment="1">
      <alignment vertical="center"/>
    </xf>
    <xf numFmtId="0" fontId="47" fillId="3" borderId="0" xfId="20" applyNumberFormat="1" applyFont="1" applyFill="1" applyAlignment="1">
      <alignment vertical="center"/>
    </xf>
    <xf numFmtId="0" fontId="0" fillId="3" borderId="0" xfId="0" applyFill="1"/>
    <xf numFmtId="49" fontId="50" fillId="3"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center" vertical="center" wrapText="1"/>
    </xf>
    <xf numFmtId="0" fontId="48" fillId="3" borderId="0" xfId="0" applyFont="1" applyFill="1" applyAlignment="1">
      <alignment vertical="center" wrapText="1"/>
    </xf>
    <xf numFmtId="0" fontId="47" fillId="3" borderId="1" xfId="6" quotePrefix="1" applyNumberFormat="1" applyFont="1" applyFill="1" applyBorder="1" applyAlignment="1" applyProtection="1">
      <alignment horizontal="center" vertical="center" wrapText="1"/>
    </xf>
    <xf numFmtId="0" fontId="46" fillId="3" borderId="0" xfId="0" applyFont="1" applyFill="1" applyAlignment="1">
      <alignment vertical="center" wrapText="1"/>
    </xf>
    <xf numFmtId="0" fontId="45" fillId="7" borderId="1" xfId="6" applyNumberFormat="1" applyFont="1" applyFill="1" applyBorder="1" applyAlignment="1" applyProtection="1">
      <alignment horizontal="center" vertical="center" wrapText="1"/>
    </xf>
    <xf numFmtId="41" fontId="47" fillId="7" borderId="1" xfId="6" applyNumberFormat="1" applyFont="1" applyFill="1" applyBorder="1" applyAlignment="1" applyProtection="1">
      <alignment horizontal="right" wrapText="1"/>
    </xf>
    <xf numFmtId="41" fontId="45" fillId="7" borderId="1" xfId="6" applyNumberFormat="1" applyFont="1" applyFill="1" applyBorder="1" applyAlignment="1" applyProtection="1">
      <alignment horizontal="right" wrapText="1"/>
    </xf>
    <xf numFmtId="165" fontId="47" fillId="3" borderId="1" xfId="6" applyNumberFormat="1" applyFont="1" applyFill="1" applyBorder="1" applyAlignment="1" applyProtection="1">
      <alignment horizontal="right" wrapText="1"/>
    </xf>
    <xf numFmtId="41" fontId="47" fillId="0" borderId="1" xfId="6" applyNumberFormat="1" applyFont="1" applyFill="1" applyBorder="1" applyAlignment="1" applyProtection="1">
      <alignment horizontal="right" wrapText="1"/>
    </xf>
    <xf numFmtId="0" fontId="47" fillId="0" borderId="1" xfId="6" quotePrefix="1" applyNumberFormat="1" applyFont="1" applyFill="1" applyBorder="1" applyAlignment="1" applyProtection="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pplyProtection="1">
      <alignment horizontal="right" wrapText="1"/>
    </xf>
    <xf numFmtId="0" fontId="100" fillId="3" borderId="0" xfId="0" applyFont="1" applyFill="1" applyAlignment="1">
      <alignment horizontal="center" vertical="center"/>
    </xf>
    <xf numFmtId="49" fontId="47" fillId="0" borderId="1" xfId="12" applyNumberFormat="1" applyFont="1" applyFill="1" applyBorder="1" applyAlignment="1" applyProtection="1">
      <alignment horizontal="center" vertical="center" wrapText="1"/>
    </xf>
    <xf numFmtId="0" fontId="44" fillId="0" borderId="1" xfId="6" applyFont="1" applyFill="1" applyBorder="1" applyAlignment="1" applyProtection="1">
      <alignment horizontal="left" wrapText="1"/>
    </xf>
    <xf numFmtId="49" fontId="47" fillId="3" borderId="1" xfId="6" applyNumberFormat="1" applyFont="1" applyFill="1" applyBorder="1" applyAlignment="1" applyProtection="1">
      <alignment horizontal="center" vertical="center" wrapText="1"/>
    </xf>
    <xf numFmtId="0" fontId="50" fillId="3" borderId="0" xfId="12" applyNumberFormat="1" applyFont="1" applyFill="1" applyBorder="1" applyAlignment="1" applyProtection="1">
      <alignment horizontal="center" vertical="center" wrapText="1"/>
    </xf>
    <xf numFmtId="0" fontId="63" fillId="3" borderId="0" xfId="0" applyFont="1" applyFill="1" applyBorder="1"/>
    <xf numFmtId="165" fontId="63" fillId="3" borderId="0" xfId="1" applyNumberFormat="1" applyFont="1" applyFill="1" applyBorder="1" applyProtection="1">
      <protection locked="0"/>
    </xf>
    <xf numFmtId="0" fontId="64" fillId="3" borderId="0" xfId="0" applyFont="1" applyFill="1" applyBorder="1"/>
    <xf numFmtId="165" fontId="64" fillId="3" borderId="0" xfId="1" applyNumberFormat="1" applyFont="1" applyFill="1" applyBorder="1" applyProtection="1">
      <protection locked="0"/>
    </xf>
    <xf numFmtId="0" fontId="47" fillId="3" borderId="0" xfId="0" applyFont="1" applyFill="1" applyBorder="1" applyAlignment="1">
      <alignment horizontal="left"/>
    </xf>
    <xf numFmtId="0" fontId="61" fillId="3" borderId="0" xfId="0" applyFont="1" applyFill="1" applyBorder="1" applyAlignment="1">
      <alignment horizontal="left"/>
    </xf>
    <xf numFmtId="0" fontId="61" fillId="3" borderId="0" xfId="0" applyFont="1" applyFill="1" applyBorder="1" applyAlignment="1">
      <alignment horizontal="left" vertical="center" wrapText="1"/>
    </xf>
    <xf numFmtId="0" fontId="61" fillId="3" borderId="0" xfId="0" applyFont="1" applyFill="1" applyBorder="1" applyAlignment="1">
      <alignment vertical="center" wrapText="1"/>
    </xf>
    <xf numFmtId="49" fontId="105" fillId="8" borderId="1" xfId="0" applyNumberFormat="1" applyFont="1" applyFill="1" applyBorder="1" applyAlignment="1" applyProtection="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left" vertical="center" wrapText="1"/>
    </xf>
    <xf numFmtId="0" fontId="106" fillId="0" borderId="1" xfId="6" applyNumberFormat="1" applyFont="1" applyFill="1" applyBorder="1" applyAlignment="1" applyProtection="1">
      <alignment horizontal="center" vertical="center" wrapText="1"/>
    </xf>
    <xf numFmtId="0" fontId="106" fillId="0" borderId="1" xfId="6" applyNumberFormat="1" applyFont="1" applyFill="1" applyBorder="1" applyAlignment="1" applyProtection="1">
      <alignment horizontal="left" vertical="center" wrapText="1"/>
    </xf>
    <xf numFmtId="0" fontId="106" fillId="6" borderId="1" xfId="6" applyNumberFormat="1" applyFont="1" applyFill="1" applyBorder="1" applyAlignment="1" applyProtection="1">
      <alignment horizontal="center" vertical="center" wrapText="1"/>
    </xf>
    <xf numFmtId="0" fontId="106" fillId="6" borderId="1" xfId="6" applyNumberFormat="1" applyFont="1" applyFill="1" applyBorder="1" applyAlignment="1" applyProtection="1">
      <alignment horizontal="left" vertical="center" wrapText="1"/>
    </xf>
    <xf numFmtId="0" fontId="106" fillId="3" borderId="1" xfId="6" applyNumberFormat="1" applyFont="1" applyFill="1" applyBorder="1" applyAlignment="1" applyProtection="1">
      <alignment horizontal="center" vertical="center" wrapText="1"/>
    </xf>
    <xf numFmtId="0" fontId="106" fillId="3" borderId="1" xfId="6" applyNumberFormat="1" applyFont="1" applyFill="1" applyBorder="1" applyAlignment="1" applyProtection="1">
      <alignment horizontal="left" vertical="center" wrapText="1"/>
    </xf>
    <xf numFmtId="10" fontId="61" fillId="3" borderId="0" xfId="0" applyNumberFormat="1" applyFont="1" applyFill="1" applyBorder="1"/>
    <xf numFmtId="0" fontId="105" fillId="6" borderId="1" xfId="6" applyNumberFormat="1" applyFont="1" applyFill="1" applyBorder="1" applyAlignment="1" applyProtection="1">
      <alignment horizontal="center" vertical="center" wrapText="1"/>
    </xf>
    <xf numFmtId="0" fontId="105" fillId="6" borderId="1" xfId="6" applyNumberFormat="1" applyFont="1" applyFill="1" applyBorder="1" applyAlignment="1" applyProtection="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0" fillId="0" borderId="0" xfId="0"/>
    <xf numFmtId="49" fontId="50" fillId="2"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pplyProtection="1">
      <alignment horizontal="left" wrapText="1"/>
    </xf>
    <xf numFmtId="0" fontId="45" fillId="7" borderId="1" xfId="6" applyNumberFormat="1" applyFont="1" applyFill="1" applyBorder="1" applyAlignment="1" applyProtection="1">
      <alignment horizontal="left" wrapText="1"/>
    </xf>
    <xf numFmtId="165" fontId="45" fillId="7" borderId="1" xfId="1" applyNumberFormat="1" applyFont="1" applyFill="1" applyBorder="1" applyAlignment="1" applyProtection="1">
      <alignment horizontal="left" wrapText="1"/>
      <protection locked="0"/>
    </xf>
    <xf numFmtId="165" fontId="47" fillId="3" borderId="1" xfId="1" applyNumberFormat="1" applyFont="1" applyFill="1" applyBorder="1" applyAlignment="1" applyProtection="1">
      <alignment horizontal="left"/>
      <protection locked="0"/>
    </xf>
    <xf numFmtId="49" fontId="50" fillId="2" borderId="1" xfId="0" applyNumberFormat="1" applyFont="1" applyFill="1" applyBorder="1" applyAlignment="1" applyProtection="1">
      <alignment wrapText="1"/>
    </xf>
    <xf numFmtId="0" fontId="47" fillId="3" borderId="1" xfId="6" applyNumberFormat="1" applyFont="1" applyFill="1" applyBorder="1" applyAlignment="1" applyProtection="1">
      <alignment horizontal="center" wrapText="1"/>
    </xf>
    <xf numFmtId="49" fontId="50" fillId="2" borderId="1" xfId="0" applyNumberFormat="1" applyFont="1" applyFill="1" applyBorder="1" applyAlignment="1" applyProtection="1">
      <alignment horizontal="center" wrapText="1"/>
    </xf>
    <xf numFmtId="41" fontId="47" fillId="0" borderId="1" xfId="1" applyNumberFormat="1" applyFont="1" applyBorder="1" applyAlignment="1" applyProtection="1"/>
    <xf numFmtId="0" fontId="61" fillId="3" borderId="0" xfId="0" applyFont="1" applyFill="1" applyBorder="1"/>
    <xf numFmtId="165" fontId="61" fillId="3" borderId="0" xfId="1" applyNumberFormat="1" applyFont="1" applyFill="1" applyBorder="1" applyProtection="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pplyProtection="1">
      <alignment horizontal="left"/>
      <protection locked="0"/>
    </xf>
    <xf numFmtId="0" fontId="47" fillId="0" borderId="1" xfId="6" applyNumberFormat="1" applyFont="1" applyFill="1" applyBorder="1" applyAlignment="1" applyProtection="1">
      <alignment horizontal="center" vertical="center" wrapText="1"/>
    </xf>
    <xf numFmtId="0" fontId="47" fillId="0"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protection locked="0"/>
    </xf>
    <xf numFmtId="0" fontId="47" fillId="0" borderId="1" xfId="6" applyNumberFormat="1" applyFont="1" applyFill="1" applyBorder="1" applyAlignment="1" applyProtection="1">
      <alignment horizontal="center" wrapText="1"/>
    </xf>
    <xf numFmtId="0" fontId="47" fillId="7" borderId="1" xfId="6" applyNumberFormat="1" applyFont="1" applyFill="1" applyBorder="1" applyAlignment="1" applyProtection="1">
      <alignment horizontal="center" vertical="center" wrapText="1"/>
    </xf>
    <xf numFmtId="0" fontId="47" fillId="7" borderId="1" xfId="6" applyNumberFormat="1" applyFont="1" applyFill="1" applyBorder="1" applyAlignment="1" applyProtection="1">
      <alignment horizontal="center" wrapText="1"/>
    </xf>
    <xf numFmtId="41" fontId="47" fillId="7" borderId="1" xfId="6" applyNumberFormat="1" applyFont="1" applyFill="1" applyBorder="1" applyAlignment="1" applyProtection="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applyProtection="1">
      <protection locked="0"/>
    </xf>
    <xf numFmtId="0" fontId="80" fillId="3" borderId="0" xfId="0" applyFont="1" applyFill="1" applyAlignment="1">
      <alignment horizontal="center"/>
    </xf>
    <xf numFmtId="165" fontId="80" fillId="3" borderId="0" xfId="1" applyNumberFormat="1" applyFont="1" applyFill="1" applyAlignment="1" applyProtection="1">
      <alignment horizontal="right"/>
      <protection locked="0"/>
    </xf>
    <xf numFmtId="165" fontId="80" fillId="3" borderId="0" xfId="1" applyNumberFormat="1" applyFont="1" applyFill="1" applyAlignment="1" applyProtection="1">
      <protection locked="0"/>
    </xf>
    <xf numFmtId="0" fontId="63" fillId="3" borderId="0" xfId="0" applyFont="1" applyFill="1" applyAlignment="1"/>
    <xf numFmtId="0" fontId="47" fillId="3" borderId="1" xfId="6" quotePrefix="1" applyNumberFormat="1" applyFont="1" applyFill="1" applyBorder="1" applyAlignment="1" applyProtection="1">
      <alignment horizontal="center" wrapText="1"/>
    </xf>
    <xf numFmtId="43" fontId="45" fillId="7" borderId="1" xfId="1" applyFont="1" applyFill="1" applyBorder="1" applyAlignment="1" applyProtection="1">
      <alignment horizontal="right" wrapText="1"/>
      <protection locked="0"/>
    </xf>
    <xf numFmtId="49" fontId="45" fillId="8" borderId="1" xfId="0" applyNumberFormat="1" applyFont="1" applyFill="1" applyBorder="1" applyAlignment="1" applyProtection="1">
      <alignment horizontal="center" vertical="center" wrapText="1"/>
    </xf>
    <xf numFmtId="0" fontId="44" fillId="0" borderId="1" xfId="6" applyNumberFormat="1" applyFont="1" applyFill="1" applyBorder="1" applyAlignment="1" applyProtection="1">
      <alignment horizontal="left" vertical="center" wrapText="1"/>
    </xf>
    <xf numFmtId="0" fontId="44" fillId="0" borderId="1" xfId="6" applyNumberFormat="1" applyFont="1" applyFill="1" applyBorder="1" applyAlignment="1" applyProtection="1">
      <alignment horizontal="left" wrapText="1"/>
    </xf>
    <xf numFmtId="0" fontId="40" fillId="0" borderId="1" xfId="0" quotePrefix="1" applyFont="1" applyBorder="1" applyAlignment="1">
      <alignment horizontal="center"/>
    </xf>
    <xf numFmtId="0" fontId="40" fillId="0" borderId="0" xfId="0" quotePrefix="1" applyFont="1" applyAlignment="1">
      <alignment horizontal="center"/>
    </xf>
    <xf numFmtId="0" fontId="40" fillId="0" borderId="1" xfId="0" quotePrefix="1" applyFont="1" applyFill="1" applyBorder="1" applyAlignment="1">
      <alignment horizontal="center"/>
    </xf>
    <xf numFmtId="0" fontId="44" fillId="3" borderId="1" xfId="6" applyNumberFormat="1" applyFont="1" applyFill="1" applyBorder="1" applyAlignment="1" applyProtection="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pplyProtection="1">
      <alignment horizontal="right" wrapText="1"/>
      <protection locked="0"/>
    </xf>
    <xf numFmtId="3" fontId="47" fillId="0" borderId="1" xfId="1" applyNumberFormat="1" applyFont="1" applyFill="1" applyBorder="1" applyAlignment="1" applyProtection="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pplyProtection="1">
      <alignment wrapText="1"/>
    </xf>
    <xf numFmtId="0" fontId="47" fillId="3" borderId="0" xfId="0" applyFont="1" applyFill="1"/>
    <xf numFmtId="0" fontId="61" fillId="3" borderId="0" xfId="0" applyFont="1" applyFill="1"/>
    <xf numFmtId="165" fontId="61" fillId="3" borderId="0" xfId="1" applyNumberFormat="1" applyFont="1" applyFill="1" applyProtection="1">
      <protection locked="0"/>
    </xf>
    <xf numFmtId="0" fontId="63" fillId="3" borderId="0" xfId="0" applyFont="1" applyFill="1"/>
    <xf numFmtId="165" fontId="63"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1" fillId="3" borderId="2" xfId="0" applyFont="1" applyFill="1" applyBorder="1"/>
    <xf numFmtId="165" fontId="61" fillId="3" borderId="2" xfId="1" applyNumberFormat="1" applyFont="1" applyFill="1" applyBorder="1" applyProtection="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0" fontId="50" fillId="3" borderId="0" xfId="12" applyNumberFormat="1" applyFont="1" applyFill="1" applyBorder="1" applyAlignment="1" applyProtection="1">
      <alignment horizontal="left" vertical="center" wrapText="1"/>
    </xf>
    <xf numFmtId="49" fontId="47" fillId="3" borderId="1" xfId="12" applyNumberFormat="1" applyFont="1" applyFill="1" applyBorder="1" applyAlignment="1" applyProtection="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Fill="1" applyBorder="1" applyAlignment="1" applyProtection="1">
      <alignment horizontal="left" wrapText="1"/>
    </xf>
    <xf numFmtId="49" fontId="45" fillId="7" borderId="1" xfId="12" applyNumberFormat="1" applyFont="1" applyFill="1" applyBorder="1" applyAlignment="1" applyProtection="1">
      <alignment horizontal="left" wrapText="1"/>
    </xf>
    <xf numFmtId="0" fontId="44" fillId="3"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pplyProtection="1">
      <alignment horizontal="left" wrapText="1"/>
    </xf>
    <xf numFmtId="0" fontId="45" fillId="8" borderId="1" xfId="12" applyNumberFormat="1" applyFont="1" applyFill="1" applyBorder="1" applyAlignment="1" applyProtection="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pplyProtection="1">
      <alignment horizontal="center" vertical="center" wrapText="1"/>
    </xf>
    <xf numFmtId="0" fontId="61" fillId="3" borderId="0" xfId="61588" applyFont="1" applyFill="1"/>
    <xf numFmtId="0" fontId="8"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pplyProtection="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pplyProtection="1">
      <alignment horizontal="left" vertical="center" wrapText="1"/>
    </xf>
    <xf numFmtId="14" fontId="45" fillId="3" borderId="1" xfId="61588" applyNumberFormat="1" applyFont="1" applyFill="1" applyBorder="1" applyAlignment="1" applyProtection="1">
      <alignment horizontal="left" vertical="center" wrapText="1"/>
    </xf>
    <xf numFmtId="10" fontId="45" fillId="3" borderId="1" xfId="61588" applyNumberFormat="1" applyFont="1" applyFill="1" applyBorder="1" applyAlignment="1" applyProtection="1">
      <alignment horizontal="left" vertical="center" wrapText="1"/>
    </xf>
    <xf numFmtId="10" fontId="61" fillId="3" borderId="1" xfId="61588" applyNumberFormat="1" applyFont="1" applyFill="1" applyBorder="1"/>
    <xf numFmtId="0" fontId="162" fillId="3" borderId="1" xfId="61588" applyNumberFormat="1" applyFont="1" applyFill="1" applyBorder="1" applyAlignment="1" applyProtection="1">
      <alignment horizontal="center" vertical="center" wrapText="1"/>
    </xf>
    <xf numFmtId="0" fontId="162" fillId="3" borderId="1" xfId="61588" applyNumberFormat="1" applyFont="1" applyFill="1" applyBorder="1" applyAlignment="1" applyProtection="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3" borderId="2" xfId="61588" applyFill="1" applyBorder="1"/>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ont="1"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0" fontId="7" fillId="7" borderId="0" xfId="61610" applyFill="1"/>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Fill="1" applyBorder="1" applyAlignment="1" applyProtection="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7" fillId="0" borderId="0" xfId="61610" applyFont="1" applyFill="1"/>
    <xf numFmtId="0" fontId="7" fillId="0" borderId="0" xfId="61610"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ont="1" applyFill="1"/>
    <xf numFmtId="43" fontId="47" fillId="4" borderId="1" xfId="61611" applyNumberFormat="1" applyFont="1" applyFill="1" applyBorder="1" applyAlignment="1" applyProtection="1">
      <alignment horizontal="left" vertical="center" wrapText="1"/>
    </xf>
    <xf numFmtId="43" fontId="7" fillId="7" borderId="0" xfId="61610" applyNumberFormat="1" applyFont="1" applyFill="1"/>
    <xf numFmtId="10" fontId="47" fillId="3" borderId="0" xfId="61613" applyNumberFormat="1" applyFont="1" applyFill="1" applyBorder="1" applyAlignment="1" applyProtection="1">
      <alignment horizontal="left" vertical="center" wrapText="1"/>
    </xf>
    <xf numFmtId="0" fontId="7" fillId="5" borderId="0" xfId="61610" applyFont="1" applyFill="1" applyBorder="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applyFill="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applyBorder="1"/>
    <xf numFmtId="0" fontId="61" fillId="4" borderId="0" xfId="62044" applyFont="1" applyFill="1"/>
    <xf numFmtId="43" fontId="47" fillId="7" borderId="0" xfId="61901" applyNumberFormat="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Border="1" applyAlignment="1">
      <alignment horizontal="center"/>
    </xf>
    <xf numFmtId="0" fontId="61" fillId="3" borderId="0" xfId="62044" applyFont="1" applyFill="1" applyBorder="1"/>
    <xf numFmtId="0" fontId="47" fillId="4" borderId="0" xfId="62044" applyFont="1" applyFill="1"/>
    <xf numFmtId="0" fontId="6" fillId="3" borderId="0" xfId="62044" applyFill="1" applyBorder="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pplyProtection="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pplyProtection="1">
      <alignment horizontal="left" vertical="center" wrapText="1"/>
    </xf>
    <xf numFmtId="49" fontId="47" fillId="0" borderId="1" xfId="12" applyNumberFormat="1" applyFont="1" applyFill="1" applyBorder="1" applyAlignment="1" applyProtection="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Fill="1" applyBorder="1" applyAlignment="1" applyProtection="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0" xfId="62045" applyNumberFormat="1" applyFill="1" applyBorder="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0" fontId="56" fillId="4" borderId="0" xfId="62045" applyFont="1" applyFill="1" applyBorder="1"/>
    <xf numFmtId="165" fontId="56" fillId="4" borderId="0" xfId="62045" applyNumberFormat="1" applyFont="1" applyFill="1" applyBorder="1"/>
    <xf numFmtId="0" fontId="5" fillId="4" borderId="0" xfId="62045" applyFont="1" applyFill="1"/>
    <xf numFmtId="4" fontId="5" fillId="4" borderId="0" xfId="62045" applyNumberFormat="1" applyFill="1"/>
    <xf numFmtId="165" fontId="61" fillId="3" borderId="2" xfId="1" applyNumberFormat="1" applyFont="1" applyFill="1" applyBorder="1" applyAlignment="1" applyProtection="1">
      <alignment horizontal="right"/>
    </xf>
    <xf numFmtId="10" fontId="61" fillId="3" borderId="2" xfId="22" applyNumberFormat="1" applyFont="1" applyFill="1" applyBorder="1" applyAlignment="1" applyProtection="1">
      <alignment horizontal="right"/>
    </xf>
    <xf numFmtId="165" fontId="40" fillId="4" borderId="0" xfId="62046" applyNumberFormat="1" applyFont="1" applyFill="1"/>
    <xf numFmtId="0" fontId="46" fillId="3" borderId="0" xfId="0" applyFont="1" applyFill="1" applyAlignment="1">
      <alignment horizontal="left" vertical="center" wrapText="1"/>
    </xf>
    <xf numFmtId="15" fontId="47" fillId="3" borderId="0" xfId="0" applyNumberFormat="1" applyFont="1" applyFill="1" applyAlignment="1">
      <alignment horizontal="left"/>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4" fillId="3" borderId="0" xfId="0" applyFont="1" applyFill="1" applyAlignment="1">
      <alignment horizontal="center" vertical="center"/>
    </xf>
    <xf numFmtId="0" fontId="62" fillId="3" borderId="0" xfId="0" applyFont="1" applyFill="1" applyAlignment="1">
      <alignment vertical="top" wrapText="1"/>
    </xf>
    <xf numFmtId="0" fontId="47" fillId="3" borderId="0" xfId="0" applyFont="1" applyFill="1" applyAlignment="1">
      <alignment horizontal="left" vertical="center" wrapText="1"/>
    </xf>
    <xf numFmtId="49" fontId="45" fillId="8" borderId="12" xfId="0" applyNumberFormat="1" applyFont="1" applyFill="1" applyBorder="1" applyAlignment="1" applyProtection="1">
      <alignment horizontal="center" vertical="center" wrapText="1"/>
    </xf>
    <xf numFmtId="0" fontId="40" fillId="3" borderId="0" xfId="0" applyFont="1" applyFill="1"/>
    <xf numFmtId="49" fontId="45" fillId="3" borderId="1" xfId="0" applyNumberFormat="1" applyFont="1" applyFill="1" applyBorder="1" applyAlignment="1" applyProtection="1">
      <alignment horizontal="center" vertical="center" wrapText="1"/>
    </xf>
    <xf numFmtId="165" fontId="47" fillId="3" borderId="0" xfId="2" applyNumberFormat="1" applyFont="1" applyFill="1" applyAlignment="1">
      <alignment vertical="center"/>
    </xf>
    <xf numFmtId="165" fontId="45" fillId="3" borderId="0" xfId="1" applyNumberFormat="1" applyFont="1" applyFill="1" applyAlignment="1" applyProtection="1">
      <alignment horizontal="center"/>
      <protection locked="0"/>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Fill="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Fill="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61" fillId="3" borderId="0" xfId="0" applyFont="1" applyFill="1" applyAlignment="1"/>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applyBorder="1"/>
    <xf numFmtId="165" fontId="47" fillId="3" borderId="0" xfId="4" applyNumberFormat="1" applyFont="1" applyFill="1" applyBorder="1"/>
    <xf numFmtId="0" fontId="54" fillId="3" borderId="0" xfId="13" applyFill="1" applyBorder="1"/>
    <xf numFmtId="165" fontId="40" fillId="3" borderId="0" xfId="4" applyNumberFormat="1" applyFont="1" applyFill="1" applyBorder="1"/>
    <xf numFmtId="0" fontId="56" fillId="3" borderId="0" xfId="13" applyFont="1" applyFill="1" applyBorder="1" applyAlignment="1">
      <alignment horizontal="center" vertical="center"/>
    </xf>
    <xf numFmtId="0" fontId="56" fillId="3" borderId="0" xfId="13" applyFont="1" applyFill="1" applyBorder="1" applyAlignment="1">
      <alignment vertical="center"/>
    </xf>
    <xf numFmtId="165" fontId="106" fillId="7" borderId="1" xfId="4" applyNumberFormat="1" applyFont="1" applyFill="1" applyBorder="1" applyAlignment="1">
      <alignment vertical="center"/>
    </xf>
    <xf numFmtId="43" fontId="106" fillId="7" borderId="1" xfId="4" applyNumberFormat="1" applyFont="1" applyFill="1" applyBorder="1" applyAlignment="1">
      <alignment vertical="center"/>
    </xf>
    <xf numFmtId="0" fontId="106" fillId="3" borderId="1" xfId="13" applyFont="1" applyFill="1" applyBorder="1" applyAlignment="1" applyProtection="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NumberFormat="1" applyFont="1" applyFill="1" applyBorder="1" applyAlignment="1" applyProtection="1">
      <alignment horizontal="center" vertical="center" wrapText="1"/>
    </xf>
    <xf numFmtId="0" fontId="106" fillId="6" borderId="1" xfId="13" applyNumberFormat="1" applyFont="1" applyFill="1" applyBorder="1" applyAlignment="1" applyProtection="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NumberFormat="1" applyFont="1" applyFill="1" applyBorder="1" applyAlignment="1" applyProtection="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NumberFormat="1" applyFont="1" applyFill="1" applyBorder="1" applyAlignment="1" applyProtection="1">
      <alignment horizontal="left" vertical="center" wrapText="1"/>
    </xf>
    <xf numFmtId="0" fontId="61" fillId="3" borderId="0" xfId="13" applyFont="1" applyFill="1" applyBorder="1" applyAlignment="1">
      <alignment horizontal="center"/>
    </xf>
    <xf numFmtId="0" fontId="76" fillId="3" borderId="0" xfId="13" applyFont="1" applyFill="1"/>
    <xf numFmtId="0" fontId="45" fillId="8" borderId="1" xfId="0"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wrapText="1"/>
    </xf>
    <xf numFmtId="49" fontId="47" fillId="7" borderId="1" xfId="13" applyNumberFormat="1" applyFont="1" applyFill="1" applyBorder="1" applyAlignment="1" applyProtection="1">
      <alignment horizontal="center" vertical="center" wrapText="1"/>
    </xf>
    <xf numFmtId="0" fontId="47" fillId="7" borderId="1" xfId="13" applyNumberFormat="1" applyFont="1" applyFill="1" applyBorder="1" applyAlignment="1" applyProtection="1">
      <alignment horizontal="left" vertical="center" wrapText="1"/>
    </xf>
    <xf numFmtId="0" fontId="47" fillId="7" borderId="1" xfId="13" applyFont="1" applyFill="1" applyBorder="1" applyAlignment="1" applyProtection="1">
      <alignment horizontal="left" vertical="center" wrapText="1"/>
    </xf>
    <xf numFmtId="0" fontId="47" fillId="3" borderId="1" xfId="0" applyNumberFormat="1" applyFont="1" applyFill="1" applyBorder="1" applyAlignment="1" applyProtection="1">
      <alignment horizontal="left" vertical="center" wrapText="1"/>
    </xf>
    <xf numFmtId="49" fontId="47" fillId="3" borderId="1" xfId="13" applyNumberFormat="1" applyFont="1" applyFill="1" applyBorder="1" applyAlignment="1" applyProtection="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NumberFormat="1" applyFont="1" applyFill="1" applyBorder="1" applyAlignment="1" applyProtection="1">
      <alignment horizontal="left" vertical="center" wrapText="1"/>
    </xf>
    <xf numFmtId="49" fontId="47" fillId="0" borderId="1" xfId="13"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vertical="center" wrapText="1"/>
    </xf>
    <xf numFmtId="10" fontId="47" fillId="0" borderId="1" xfId="0" applyNumberFormat="1" applyFont="1" applyFill="1" applyBorder="1" applyAlignment="1">
      <alignment vertical="center"/>
    </xf>
    <xf numFmtId="0" fontId="61" fillId="3" borderId="0" xfId="13" applyFont="1" applyFill="1"/>
    <xf numFmtId="0" fontId="47" fillId="3" borderId="0" xfId="13" applyFont="1" applyFill="1" applyAlignment="1"/>
    <xf numFmtId="0" fontId="61" fillId="3" borderId="0" xfId="13" applyFont="1" applyFill="1" applyAlignment="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0" fontId="47" fillId="3" borderId="0" xfId="13" applyFont="1" applyFill="1"/>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pplyProtection="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NumberFormat="1" applyFont="1" applyFill="1" applyBorder="1" applyAlignment="1">
      <alignment horizontal="right" wrapText="1"/>
      <protection locked="0"/>
    </xf>
    <xf numFmtId="213" fontId="99" fillId="0" borderId="1" xfId="0" applyNumberFormat="1" applyFont="1" applyBorder="1" applyAlignment="1"/>
    <xf numFmtId="213" fontId="99" fillId="0" borderId="0" xfId="0" applyNumberFormat="1" applyFont="1" applyBorder="1" applyAlignment="1"/>
    <xf numFmtId="213" fontId="163" fillId="7" borderId="1" xfId="0" applyNumberFormat="1" applyFont="1" applyFill="1" applyBorder="1" applyAlignment="1"/>
    <xf numFmtId="10" fontId="106" fillId="7" borderId="1" xfId="23" applyNumberFormat="1" applyFont="1" applyFill="1" applyBorder="1" applyAlignment="1">
      <alignment horizontal="right" vertical="center"/>
    </xf>
    <xf numFmtId="0" fontId="106" fillId="0" borderId="1" xfId="6" quotePrefix="1" applyNumberFormat="1" applyFont="1" applyFill="1" applyBorder="1" applyAlignment="1" applyProtection="1">
      <alignment horizontal="left" vertical="center" wrapText="1"/>
    </xf>
    <xf numFmtId="49" fontId="45" fillId="8" borderId="1" xfId="0" applyNumberFormat="1" applyFont="1" applyFill="1" applyBorder="1" applyAlignment="1" applyProtection="1">
      <alignment horizontal="center" vertical="center" wrapText="1"/>
    </xf>
    <xf numFmtId="0" fontId="47" fillId="3" borderId="1" xfId="0" applyFont="1" applyFill="1" applyBorder="1" applyAlignment="1">
      <alignment horizontal="center" vertical="center"/>
    </xf>
    <xf numFmtId="165" fontId="61" fillId="4" borderId="0" xfId="61801" applyNumberFormat="1" applyFont="1" applyFill="1"/>
    <xf numFmtId="0" fontId="44" fillId="0" borderId="0" xfId="0" applyFont="1" applyFill="1" applyAlignment="1">
      <alignment horizontal="center" vertical="center"/>
    </xf>
    <xf numFmtId="0" fontId="164" fillId="0" borderId="0" xfId="13" applyFont="1" applyFill="1" applyAlignment="1">
      <alignment vertical="center"/>
    </xf>
    <xf numFmtId="49" fontId="47" fillId="0" borderId="1" xfId="8235" applyNumberFormat="1" applyFont="1" applyFill="1" applyBorder="1" applyAlignment="1" applyProtection="1">
      <alignment horizontal="left" vertical="center" wrapText="1"/>
    </xf>
    <xf numFmtId="0" fontId="47" fillId="0" borderId="1" xfId="12" applyFont="1" applyFill="1" applyBorder="1" applyAlignment="1" applyProtection="1">
      <alignment horizontal="left" wrapText="1"/>
    </xf>
    <xf numFmtId="0" fontId="44" fillId="0" borderId="1" xfId="12" applyFont="1" applyFill="1" applyBorder="1" applyAlignment="1" applyProtection="1">
      <alignment horizontal="left" wrapText="1"/>
    </xf>
    <xf numFmtId="0" fontId="45" fillId="0" borderId="0" xfId="12" applyNumberFormat="1" applyFont="1" applyFill="1" applyBorder="1" applyAlignment="1" applyProtection="1">
      <alignment horizontal="left" vertical="center" wrapText="1"/>
    </xf>
    <xf numFmtId="0" fontId="47" fillId="0" borderId="0" xfId="0" applyFont="1" applyFill="1"/>
    <xf numFmtId="0" fontId="76" fillId="0" borderId="0" xfId="62045" applyFont="1" applyFill="1"/>
    <xf numFmtId="0" fontId="105" fillId="0" borderId="1" xfId="6" applyNumberFormat="1" applyFont="1" applyFill="1" applyBorder="1" applyAlignment="1" applyProtection="1">
      <alignment horizontal="center" vertical="center" wrapText="1"/>
    </xf>
    <xf numFmtId="0" fontId="105" fillId="0" borderId="1" xfId="6" applyNumberFormat="1" applyFont="1" applyFill="1" applyBorder="1" applyAlignment="1" applyProtection="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15" fontId="47" fillId="3" borderId="0" xfId="0" applyNumberFormat="1" applyFont="1" applyFill="1" applyAlignment="1">
      <alignment horizontal="left"/>
    </xf>
    <xf numFmtId="0" fontId="8" fillId="3" borderId="0" xfId="61588" applyFont="1" applyFill="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45" fillId="8" borderId="1" xfId="0" applyNumberFormat="1" applyFont="1" applyFill="1" applyBorder="1" applyAlignment="1" applyProtection="1">
      <alignment horizontal="center" vertical="center" wrapText="1"/>
    </xf>
    <xf numFmtId="214" fontId="61" fillId="4" borderId="0" xfId="22" applyNumberFormat="1" applyFont="1" applyFill="1">
      <protection locked="0"/>
    </xf>
    <xf numFmtId="213" fontId="49" fillId="7" borderId="1" xfId="0" applyNumberFormat="1" applyFont="1" applyFill="1" applyBorder="1" applyAlignment="1"/>
    <xf numFmtId="49" fontId="68" fillId="3" borderId="1" xfId="0" applyNumberFormat="1" applyFont="1" applyFill="1" applyBorder="1" applyAlignment="1" applyProtection="1">
      <alignment horizontal="center" vertical="center" wrapText="1"/>
    </xf>
    <xf numFmtId="10" fontId="159" fillId="0" borderId="0" xfId="22" applyNumberFormat="1" applyFont="1" applyAlignment="1">
      <alignment vertical="top"/>
      <protection locked="0"/>
    </xf>
    <xf numFmtId="10" fontId="69" fillId="4" borderId="0" xfId="22" applyNumberFormat="1" applyFont="1" applyFill="1">
      <protection locked="0"/>
    </xf>
    <xf numFmtId="43" fontId="165" fillId="0" borderId="0" xfId="62118" applyFont="1" applyAlignment="1">
      <alignment vertical="top"/>
    </xf>
    <xf numFmtId="49" fontId="45" fillId="8" borderId="12" xfId="0" applyNumberFormat="1" applyFont="1" applyFill="1" applyBorder="1" applyAlignment="1" applyProtection="1">
      <alignment horizontal="center" vertical="center" wrapText="1"/>
    </xf>
    <xf numFmtId="165" fontId="61" fillId="3" borderId="0" xfId="13" applyNumberFormat="1" applyFont="1" applyFill="1" applyBorder="1"/>
    <xf numFmtId="10" fontId="106" fillId="0" borderId="1" xfId="23" applyNumberFormat="1" applyFont="1" applyFill="1" applyBorder="1" applyAlignment="1">
      <alignment horizontal="right" vertical="center"/>
    </xf>
    <xf numFmtId="10" fontId="106" fillId="6" borderId="1" xfId="22" applyNumberFormat="1" applyFont="1" applyFill="1" applyBorder="1" applyAlignment="1">
      <alignment vertical="center"/>
      <protection locked="0"/>
    </xf>
    <xf numFmtId="10" fontId="61" fillId="0" borderId="1" xfId="0" applyNumberFormat="1" applyFont="1" applyFill="1" applyBorder="1" applyAlignment="1">
      <alignment vertical="center"/>
    </xf>
    <xf numFmtId="10" fontId="61" fillId="0" borderId="1" xfId="22" applyNumberFormat="1" applyFont="1" applyFill="1" applyBorder="1" applyAlignment="1">
      <alignment horizontal="right" vertical="center" wrapText="1"/>
      <protection locked="0"/>
    </xf>
    <xf numFmtId="197" fontId="61" fillId="0" borderId="1" xfId="22" applyNumberFormat="1" applyFont="1" applyFill="1" applyBorder="1" applyAlignment="1">
      <alignment horizontal="right" vertical="center" wrapText="1"/>
      <protection locked="0"/>
    </xf>
    <xf numFmtId="43" fontId="61" fillId="3" borderId="1" xfId="1" applyFont="1" applyFill="1" applyBorder="1" applyAlignment="1">
      <alignment horizontal="left" vertical="center" wrapText="1"/>
      <protection locked="0"/>
    </xf>
    <xf numFmtId="165" fontId="61" fillId="0" borderId="1" xfId="1" applyNumberFormat="1" applyFont="1" applyFill="1" applyBorder="1" applyAlignment="1">
      <alignment horizontal="left" vertical="center" wrapText="1"/>
      <protection locked="0"/>
    </xf>
    <xf numFmtId="0" fontId="167" fillId="3" borderId="1" xfId="6" applyNumberFormat="1" applyFont="1" applyFill="1" applyBorder="1" applyAlignment="1" applyProtection="1">
      <alignment horizontal="left" wrapText="1"/>
    </xf>
    <xf numFmtId="0" fontId="168" fillId="0" borderId="1" xfId="6" applyNumberFormat="1" applyFont="1" applyFill="1" applyBorder="1" applyAlignment="1" applyProtection="1">
      <alignment horizontal="left" vertical="center" wrapText="1"/>
    </xf>
    <xf numFmtId="215" fontId="106" fillId="0" borderId="1" xfId="4" applyNumberFormat="1" applyFont="1" applyFill="1" applyBorder="1" applyAlignment="1">
      <alignment vertical="center"/>
    </xf>
    <xf numFmtId="43" fontId="61" fillId="0" borderId="0" xfId="1" applyFont="1" applyFill="1">
      <protection locked="0"/>
    </xf>
    <xf numFmtId="43" fontId="53" fillId="0" borderId="0" xfId="22514" applyNumberFormat="1" applyFont="1"/>
    <xf numFmtId="3" fontId="47" fillId="4" borderId="0" xfId="0" applyNumberFormat="1" applyFont="1" applyFill="1"/>
    <xf numFmtId="41" fontId="47" fillId="4" borderId="0" xfId="0" applyNumberFormat="1" applyFont="1" applyFill="1"/>
    <xf numFmtId="43" fontId="7" fillId="2" borderId="0" xfId="1" applyFont="1" applyFill="1">
      <protection locked="0"/>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101" fillId="3" borderId="0" xfId="0" applyFont="1" applyFill="1" applyAlignment="1">
      <alignment horizontal="center"/>
    </xf>
    <xf numFmtId="165" fontId="45" fillId="3" borderId="0" xfId="1" applyNumberFormat="1" applyFont="1" applyFill="1" applyAlignment="1" applyProtection="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pplyProtection="1">
      <alignment horizontal="center" vertical="center" wrapText="1"/>
    </xf>
    <xf numFmtId="49" fontId="45" fillId="8" borderId="4" xfId="0" applyNumberFormat="1" applyFont="1" applyFill="1" applyBorder="1" applyAlignment="1" applyProtection="1">
      <alignment horizontal="center" vertical="center" wrapText="1"/>
    </xf>
    <xf numFmtId="49" fontId="45" fillId="8" borderId="12" xfId="0" applyNumberFormat="1" applyFont="1" applyFill="1" applyBorder="1" applyAlignment="1" applyProtection="1">
      <alignment horizontal="center" vertical="center" wrapText="1"/>
    </xf>
    <xf numFmtId="49" fontId="45" fillId="8" borderId="13" xfId="0" applyNumberFormat="1" applyFont="1" applyFill="1" applyBorder="1" applyAlignment="1" applyProtection="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3" fillId="3" borderId="0" xfId="0" applyFont="1" applyFill="1" applyAlignment="1">
      <alignment horizontal="center"/>
    </xf>
    <xf numFmtId="0" fontId="104"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Fill="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NumberFormat="1" applyFont="1" applyFill="1" applyBorder="1" applyAlignment="1" applyProtection="1">
      <alignment horizontal="center" vertical="center" wrapText="1"/>
    </xf>
    <xf numFmtId="0" fontId="50" fillId="8" borderId="4" xfId="61588" applyNumberFormat="1" applyFont="1" applyFill="1" applyBorder="1" applyAlignment="1" applyProtection="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2120">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857</v>
      </c>
      <c r="D1" s="2"/>
    </row>
    <row r="2" spans="1:10">
      <c r="C2" s="17" t="s">
        <v>858</v>
      </c>
      <c r="D2" s="2"/>
    </row>
    <row r="3" spans="1:10">
      <c r="D3" s="2"/>
    </row>
    <row r="4" spans="1:10">
      <c r="A4" s="15" t="s">
        <v>491</v>
      </c>
      <c r="D4" s="2"/>
    </row>
    <row r="5" spans="1:10" s="114" customFormat="1" ht="23.25" customHeight="1">
      <c r="A5" s="15"/>
      <c r="C5" s="484" t="s">
        <v>426</v>
      </c>
      <c r="D5" s="548" t="s">
        <v>488</v>
      </c>
      <c r="E5" s="548"/>
      <c r="F5" s="548"/>
      <c r="G5" s="548"/>
    </row>
    <row r="6" spans="1:10" s="114" customFormat="1">
      <c r="A6" s="15"/>
      <c r="C6" s="482" t="s">
        <v>425</v>
      </c>
      <c r="D6" s="549" t="s">
        <v>489</v>
      </c>
      <c r="E6" s="550"/>
      <c r="F6" s="550"/>
      <c r="G6" s="550"/>
    </row>
    <row r="7" spans="1:10" ht="23.25" customHeight="1">
      <c r="C7" s="481" t="s">
        <v>492</v>
      </c>
      <c r="D7" s="554" t="s">
        <v>493</v>
      </c>
      <c r="E7" s="554"/>
      <c r="F7" s="554"/>
      <c r="G7" s="554"/>
      <c r="H7" s="482"/>
      <c r="I7" s="482"/>
    </row>
    <row r="8" spans="1:10" ht="20.25" customHeight="1">
      <c r="C8" s="483" t="s">
        <v>597</v>
      </c>
      <c r="D8" s="554" t="s">
        <v>518</v>
      </c>
      <c r="E8" s="554"/>
      <c r="F8" s="554"/>
      <c r="G8" s="554"/>
      <c r="H8" s="482"/>
      <c r="I8" s="482"/>
    </row>
    <row r="9" spans="1:10" ht="27" customHeight="1">
      <c r="C9" s="484" t="s">
        <v>494</v>
      </c>
      <c r="D9" s="555" t="s">
        <v>614</v>
      </c>
      <c r="E9" s="555"/>
      <c r="F9" s="555"/>
      <c r="G9" s="555"/>
      <c r="H9" s="555"/>
      <c r="I9" s="555"/>
    </row>
    <row r="10" spans="1:10" ht="23.25" customHeight="1">
      <c r="C10" s="485" t="s">
        <v>495</v>
      </c>
      <c r="D10" s="554" t="s">
        <v>604</v>
      </c>
      <c r="E10" s="554"/>
      <c r="F10" s="554"/>
      <c r="G10" s="554"/>
      <c r="H10" s="486"/>
      <c r="I10" s="486"/>
    </row>
    <row r="11" spans="1:10">
      <c r="C11" s="487" t="s">
        <v>146</v>
      </c>
      <c r="D11" s="551" t="s">
        <v>866</v>
      </c>
      <c r="E11" s="552"/>
      <c r="F11" s="552"/>
      <c r="G11" s="552"/>
      <c r="H11" s="552"/>
      <c r="I11" s="552"/>
    </row>
    <row r="12" spans="1:10">
      <c r="C12" s="488" t="s">
        <v>147</v>
      </c>
      <c r="D12" s="553">
        <v>44414</v>
      </c>
      <c r="E12" s="553"/>
      <c r="F12" s="553"/>
      <c r="G12" s="553"/>
      <c r="H12" s="553"/>
      <c r="I12" s="553"/>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601</v>
      </c>
      <c r="D19" s="24"/>
      <c r="F19" s="28" t="s">
        <v>487</v>
      </c>
      <c r="G19" s="25"/>
      <c r="H19" s="25"/>
      <c r="I19" s="25"/>
      <c r="J19" s="26"/>
    </row>
    <row r="20" spans="3:10">
      <c r="C20" s="112" t="s">
        <v>766</v>
      </c>
      <c r="D20" s="24"/>
      <c r="F20" s="28" t="s">
        <v>657</v>
      </c>
      <c r="G20" s="25"/>
      <c r="H20" s="25"/>
      <c r="I20" s="25"/>
      <c r="J20" s="26"/>
    </row>
    <row r="21" spans="3:10">
      <c r="C21" s="51" t="s">
        <v>602</v>
      </c>
      <c r="D21" s="30"/>
      <c r="F21" s="29" t="s">
        <v>859</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7" t="s">
        <v>78</v>
      </c>
      <c r="D34" s="557"/>
      <c r="E34" s="10" t="s">
        <v>79</v>
      </c>
    </row>
    <row r="35" spans="2:12" s="114" customFormat="1">
      <c r="B35" s="10" t="s">
        <v>649</v>
      </c>
      <c r="C35" s="557" t="s">
        <v>658</v>
      </c>
      <c r="D35" s="557"/>
      <c r="E35" s="10"/>
    </row>
    <row r="36" spans="2:12" s="6" customFormat="1">
      <c r="B36" s="11">
        <v>1</v>
      </c>
      <c r="C36" s="556" t="s">
        <v>767</v>
      </c>
      <c r="D36" s="556"/>
      <c r="E36" s="53" t="s">
        <v>82</v>
      </c>
    </row>
    <row r="37" spans="2:12" s="6" customFormat="1">
      <c r="B37" s="11">
        <v>2</v>
      </c>
      <c r="C37" s="556" t="s">
        <v>768</v>
      </c>
      <c r="D37" s="556"/>
      <c r="E37" s="53" t="s">
        <v>80</v>
      </c>
    </row>
    <row r="38" spans="2:12" s="6" customFormat="1">
      <c r="B38" s="11">
        <v>3</v>
      </c>
      <c r="C38" s="556" t="s">
        <v>81</v>
      </c>
      <c r="D38" s="556"/>
      <c r="E38" s="53" t="s">
        <v>83</v>
      </c>
      <c r="J38" s="7"/>
      <c r="K38" s="8"/>
      <c r="L38" s="9"/>
    </row>
    <row r="39" spans="2:12">
      <c r="B39" s="11">
        <v>4</v>
      </c>
      <c r="C39" s="556" t="s">
        <v>132</v>
      </c>
      <c r="D39" s="556"/>
      <c r="E39" s="53" t="s">
        <v>133</v>
      </c>
      <c r="J39" s="3"/>
      <c r="K39" s="4"/>
      <c r="L39" s="5"/>
    </row>
    <row r="40" spans="2:12">
      <c r="B40" s="11">
        <v>5</v>
      </c>
      <c r="C40" s="556" t="s">
        <v>134</v>
      </c>
      <c r="D40" s="556"/>
      <c r="E40" s="12" t="s">
        <v>135</v>
      </c>
    </row>
    <row r="41" spans="2:12">
      <c r="B41" s="11">
        <v>6</v>
      </c>
      <c r="C41" s="556" t="s">
        <v>136</v>
      </c>
      <c r="D41" s="556"/>
      <c r="E41" s="12" t="s">
        <v>137</v>
      </c>
    </row>
    <row r="42" spans="2:12">
      <c r="B42" s="11">
        <v>7</v>
      </c>
      <c r="C42" s="556" t="s">
        <v>138</v>
      </c>
      <c r="D42" s="556"/>
      <c r="E42" s="12" t="s">
        <v>139</v>
      </c>
    </row>
    <row r="43" spans="2:12">
      <c r="B43" s="11">
        <v>8</v>
      </c>
      <c r="C43" s="556" t="s">
        <v>140</v>
      </c>
      <c r="D43" s="556"/>
      <c r="E43" s="12" t="s">
        <v>142</v>
      </c>
    </row>
    <row r="44" spans="2:12">
      <c r="B44" s="11">
        <v>9</v>
      </c>
      <c r="C44" s="556" t="s">
        <v>141</v>
      </c>
      <c r="D44" s="556"/>
      <c r="E44" s="12" t="s">
        <v>143</v>
      </c>
    </row>
    <row r="45" spans="2:12">
      <c r="B45" s="122">
        <v>10</v>
      </c>
      <c r="C45" s="556" t="s">
        <v>386</v>
      </c>
      <c r="D45" s="556"/>
      <c r="E45" s="121"/>
    </row>
    <row r="46" spans="2:12" s="114" customFormat="1">
      <c r="B46" s="122" t="s">
        <v>655</v>
      </c>
      <c r="C46" s="556" t="s">
        <v>659</v>
      </c>
      <c r="D46" s="556"/>
      <c r="E46" s="121" t="s">
        <v>763</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G92"/>
  <sheetViews>
    <sheetView view="pageBreakPreview" topLeftCell="A49" zoomScale="80" zoomScaleNormal="85" zoomScaleSheetLayoutView="80" workbookViewId="0">
      <selection activeCell="B15" sqref="B15"/>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7" t="s">
        <v>571</v>
      </c>
      <c r="B1" s="567"/>
      <c r="C1" s="567"/>
      <c r="D1" s="567"/>
      <c r="E1" s="567"/>
      <c r="F1" s="567"/>
      <c r="G1" s="567"/>
    </row>
    <row r="2" spans="1:7" ht="27.75" customHeight="1">
      <c r="A2" s="568" t="s">
        <v>144</v>
      </c>
      <c r="B2" s="568"/>
      <c r="C2" s="568"/>
      <c r="D2" s="568"/>
      <c r="E2" s="568"/>
      <c r="F2" s="568"/>
      <c r="G2" s="568"/>
    </row>
    <row r="3" spans="1:7" ht="15" customHeight="1">
      <c r="A3" s="569" t="s">
        <v>145</v>
      </c>
      <c r="B3" s="569"/>
      <c r="C3" s="569"/>
      <c r="D3" s="569"/>
      <c r="E3" s="569"/>
      <c r="F3" s="569"/>
      <c r="G3" s="569"/>
    </row>
    <row r="4" spans="1:7" ht="18.75" customHeight="1">
      <c r="A4" s="569"/>
      <c r="B4" s="569"/>
      <c r="C4" s="569"/>
      <c r="D4" s="569"/>
      <c r="E4" s="569"/>
      <c r="F4" s="569"/>
      <c r="G4" s="569"/>
    </row>
    <row r="5" spans="1:7">
      <c r="A5" s="570" t="s">
        <v>860</v>
      </c>
      <c r="B5" s="570"/>
      <c r="C5" s="570"/>
      <c r="D5" s="570"/>
      <c r="E5" s="570"/>
      <c r="F5" s="570"/>
      <c r="G5" s="570"/>
    </row>
    <row r="6" spans="1:7">
      <c r="A6" s="407"/>
      <c r="B6" s="407"/>
      <c r="C6" s="407"/>
      <c r="D6" s="407"/>
      <c r="E6" s="407"/>
      <c r="F6" s="411"/>
      <c r="G6" s="151"/>
    </row>
    <row r="7" spans="1:7" ht="31.5" customHeight="1">
      <c r="A7" s="156" t="s">
        <v>426</v>
      </c>
      <c r="B7" s="571" t="s">
        <v>488</v>
      </c>
      <c r="C7" s="571"/>
      <c r="D7" s="571"/>
      <c r="E7" s="571"/>
      <c r="F7" s="571"/>
      <c r="G7" s="405"/>
    </row>
    <row r="8" spans="1:7" ht="15" customHeight="1">
      <c r="A8" s="154" t="s">
        <v>425</v>
      </c>
      <c r="B8" s="573" t="s">
        <v>489</v>
      </c>
      <c r="C8" s="574"/>
      <c r="D8" s="574"/>
      <c r="E8" s="574"/>
      <c r="F8" s="574"/>
      <c r="G8" s="406"/>
    </row>
    <row r="9" spans="1:7" ht="25.5" customHeight="1">
      <c r="A9" s="402" t="s">
        <v>492</v>
      </c>
      <c r="B9" s="571" t="s">
        <v>600</v>
      </c>
      <c r="C9" s="571"/>
      <c r="D9" s="571"/>
      <c r="E9" s="571"/>
      <c r="F9" s="571"/>
      <c r="G9" s="405"/>
    </row>
    <row r="10" spans="1:7" ht="24.75" customHeight="1">
      <c r="A10" s="409" t="s">
        <v>593</v>
      </c>
      <c r="B10" s="572" t="s">
        <v>518</v>
      </c>
      <c r="C10" s="572"/>
      <c r="D10" s="572"/>
      <c r="E10" s="572"/>
      <c r="F10" s="572"/>
      <c r="G10" s="404"/>
    </row>
    <row r="11" spans="1:7" ht="25.5" customHeight="1">
      <c r="A11" s="156" t="s">
        <v>494</v>
      </c>
      <c r="B11" s="571" t="s">
        <v>603</v>
      </c>
      <c r="C11" s="571"/>
      <c r="D11" s="571"/>
      <c r="E11" s="571"/>
      <c r="F11" s="571"/>
      <c r="G11" s="405"/>
    </row>
    <row r="12" spans="1:7" ht="21" customHeight="1">
      <c r="A12" s="144" t="s">
        <v>495</v>
      </c>
      <c r="B12" s="572" t="s">
        <v>604</v>
      </c>
      <c r="C12" s="572"/>
      <c r="D12" s="572"/>
      <c r="E12" s="572"/>
      <c r="F12" s="572"/>
      <c r="G12" s="404"/>
    </row>
    <row r="13" spans="1:7" ht="15" customHeight="1">
      <c r="A13" s="145" t="s">
        <v>146</v>
      </c>
      <c r="B13" s="571" t="s">
        <v>866</v>
      </c>
      <c r="C13" s="571"/>
      <c r="D13" s="571"/>
      <c r="E13" s="571"/>
      <c r="F13" s="571"/>
      <c r="G13" s="405"/>
    </row>
    <row r="14" spans="1:7" ht="15" customHeight="1">
      <c r="A14" s="248" t="s">
        <v>147</v>
      </c>
      <c r="B14" s="566">
        <v>44414</v>
      </c>
      <c r="C14" s="566"/>
      <c r="D14" s="566"/>
      <c r="E14" s="566"/>
      <c r="F14" s="566"/>
      <c r="G14" s="403"/>
    </row>
    <row r="15" spans="1:7">
      <c r="A15" s="248"/>
      <c r="B15" s="248"/>
      <c r="C15" s="248"/>
      <c r="D15" s="248"/>
      <c r="E15" s="248"/>
      <c r="F15" s="411"/>
      <c r="G15" s="151"/>
    </row>
    <row r="16" spans="1:7" ht="35.25" customHeight="1">
      <c r="A16" s="561" t="s">
        <v>148</v>
      </c>
      <c r="B16" s="561" t="s">
        <v>149</v>
      </c>
      <c r="C16" s="561" t="s">
        <v>150</v>
      </c>
      <c r="D16" s="563" t="s">
        <v>794</v>
      </c>
      <c r="E16" s="564"/>
      <c r="F16" s="563" t="s">
        <v>619</v>
      </c>
      <c r="G16" s="564"/>
    </row>
    <row r="17" spans="1:7" ht="84.75" customHeight="1">
      <c r="A17" s="562"/>
      <c r="B17" s="562"/>
      <c r="C17" s="562"/>
      <c r="D17" s="524" t="s">
        <v>856</v>
      </c>
      <c r="E17" s="234" t="s">
        <v>617</v>
      </c>
      <c r="F17" s="524" t="s">
        <v>861</v>
      </c>
      <c r="G17" s="503" t="s">
        <v>617</v>
      </c>
    </row>
    <row r="18" spans="1:7" ht="39" customHeight="1">
      <c r="A18" s="202" t="s">
        <v>151</v>
      </c>
      <c r="B18" s="222" t="s">
        <v>16</v>
      </c>
      <c r="C18" s="222"/>
      <c r="D18" s="159">
        <v>135525259</v>
      </c>
      <c r="E18" s="159">
        <v>18801125203</v>
      </c>
      <c r="F18" s="159">
        <v>-1636986001</v>
      </c>
      <c r="G18" s="159">
        <v>-6419203247</v>
      </c>
    </row>
    <row r="19" spans="1:7" ht="39" customHeight="1">
      <c r="A19" s="197" t="s">
        <v>620</v>
      </c>
      <c r="B19" s="153" t="s">
        <v>17</v>
      </c>
      <c r="C19" s="153"/>
      <c r="D19" s="164">
        <v>284616438</v>
      </c>
      <c r="E19" s="164">
        <v>773011758</v>
      </c>
      <c r="F19" s="164">
        <v>163500000</v>
      </c>
      <c r="G19" s="164">
        <v>635993869</v>
      </c>
    </row>
    <row r="20" spans="1:7" ht="39" customHeight="1">
      <c r="A20" s="263" t="s">
        <v>621</v>
      </c>
      <c r="B20" s="166" t="s">
        <v>622</v>
      </c>
      <c r="C20" s="153"/>
      <c r="D20" s="164">
        <v>243000000</v>
      </c>
      <c r="E20" s="164">
        <v>639101752</v>
      </c>
      <c r="F20" s="164">
        <v>163500000</v>
      </c>
      <c r="G20" s="164">
        <v>583829485</v>
      </c>
    </row>
    <row r="21" spans="1:7" ht="39" customHeight="1">
      <c r="A21" s="263" t="s">
        <v>623</v>
      </c>
      <c r="B21" s="166" t="s">
        <v>624</v>
      </c>
      <c r="C21" s="153"/>
      <c r="D21" s="164">
        <v>41616438</v>
      </c>
      <c r="E21" s="164">
        <v>133910006</v>
      </c>
      <c r="F21" s="160">
        <v>0</v>
      </c>
      <c r="G21" s="160">
        <v>52164384</v>
      </c>
    </row>
    <row r="22" spans="1:7" ht="39" customHeight="1">
      <c r="A22" s="197" t="s">
        <v>152</v>
      </c>
      <c r="B22" s="153" t="s">
        <v>18</v>
      </c>
      <c r="C22" s="153"/>
      <c r="D22" s="164">
        <v>69396525</v>
      </c>
      <c r="E22" s="164">
        <v>603366849</v>
      </c>
      <c r="F22" s="164">
        <v>163143499</v>
      </c>
      <c r="G22" s="164">
        <v>1087090884</v>
      </c>
    </row>
    <row r="23" spans="1:7" ht="39" customHeight="1">
      <c r="A23" s="235" t="s">
        <v>573</v>
      </c>
      <c r="B23" s="168" t="s">
        <v>574</v>
      </c>
      <c r="C23" s="153"/>
      <c r="D23" s="164">
        <v>69396525</v>
      </c>
      <c r="E23" s="164">
        <v>603366849</v>
      </c>
      <c r="F23" s="164">
        <v>163143499</v>
      </c>
      <c r="G23" s="164">
        <v>1087090884</v>
      </c>
    </row>
    <row r="24" spans="1:7" ht="43.5" customHeight="1">
      <c r="A24" s="236" t="s">
        <v>575</v>
      </c>
      <c r="B24" s="168" t="s">
        <v>576</v>
      </c>
      <c r="C24" s="153"/>
      <c r="D24" s="164">
        <v>0</v>
      </c>
      <c r="E24" s="164">
        <v>0</v>
      </c>
      <c r="F24" s="164">
        <v>0</v>
      </c>
      <c r="G24" s="164">
        <v>0</v>
      </c>
    </row>
    <row r="25" spans="1:7" s="13" customFormat="1" ht="39" customHeight="1">
      <c r="A25" s="219" t="s">
        <v>153</v>
      </c>
      <c r="B25" s="218" t="s">
        <v>27</v>
      </c>
      <c r="C25" s="218"/>
      <c r="D25" s="164">
        <v>967772697</v>
      </c>
      <c r="E25" s="164">
        <v>8874602616</v>
      </c>
      <c r="F25" s="164">
        <v>-403015799</v>
      </c>
      <c r="G25" s="164">
        <v>-929537360</v>
      </c>
    </row>
    <row r="26" spans="1:7" s="13" customFormat="1" ht="39" customHeight="1">
      <c r="A26" s="219" t="s">
        <v>154</v>
      </c>
      <c r="B26" s="218" t="s">
        <v>28</v>
      </c>
      <c r="C26" s="218"/>
      <c r="D26" s="164">
        <v>-1186260401</v>
      </c>
      <c r="E26" s="164">
        <v>8550143980</v>
      </c>
      <c r="F26" s="164">
        <v>-1560613701</v>
      </c>
      <c r="G26" s="164">
        <v>-7212750640</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20111895</v>
      </c>
      <c r="E31" s="159">
        <v>211135598</v>
      </c>
      <c r="F31" s="159">
        <v>15308490</v>
      </c>
      <c r="G31" s="159">
        <v>72350367</v>
      </c>
    </row>
    <row r="32" spans="1:7" ht="39" customHeight="1">
      <c r="A32" s="197" t="s">
        <v>160</v>
      </c>
      <c r="B32" s="153" t="s">
        <v>25</v>
      </c>
      <c r="C32" s="153"/>
      <c r="D32" s="163">
        <v>20111895</v>
      </c>
      <c r="E32" s="163">
        <v>211135598</v>
      </c>
      <c r="F32" s="163">
        <v>15308490</v>
      </c>
      <c r="G32" s="163">
        <v>72350367</v>
      </c>
    </row>
    <row r="33" spans="1:7" ht="39" customHeight="1">
      <c r="A33" s="265" t="s">
        <v>161</v>
      </c>
      <c r="B33" s="153">
        <v>11.1</v>
      </c>
      <c r="C33" s="153"/>
      <c r="D33" s="164">
        <v>20111895</v>
      </c>
      <c r="E33" s="163">
        <v>211135598</v>
      </c>
      <c r="F33" s="164">
        <v>15308490</v>
      </c>
      <c r="G33" s="163">
        <v>72350367</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152078766</v>
      </c>
      <c r="E39" s="159">
        <v>1035715211</v>
      </c>
      <c r="F39" s="159">
        <v>126648844</v>
      </c>
      <c r="G39" s="159">
        <v>871705323</v>
      </c>
    </row>
    <row r="40" spans="1:7" ht="39" customHeight="1">
      <c r="A40" s="197" t="s">
        <v>168</v>
      </c>
      <c r="B40" s="153" t="s">
        <v>35</v>
      </c>
      <c r="C40" s="153"/>
      <c r="D40" s="164">
        <v>77168011</v>
      </c>
      <c r="E40" s="164">
        <v>494548574</v>
      </c>
      <c r="F40" s="164">
        <v>53769724</v>
      </c>
      <c r="G40" s="164">
        <v>367383699</v>
      </c>
    </row>
    <row r="41" spans="1:7" ht="39" customHeight="1">
      <c r="A41" s="219" t="s">
        <v>169</v>
      </c>
      <c r="B41" s="218" t="s">
        <v>37</v>
      </c>
      <c r="C41" s="218"/>
      <c r="D41" s="161">
        <v>25239316</v>
      </c>
      <c r="E41" s="164">
        <v>190019716</v>
      </c>
      <c r="F41" s="161">
        <v>23660186</v>
      </c>
      <c r="G41" s="164">
        <v>159051534</v>
      </c>
    </row>
    <row r="42" spans="1:7" ht="39" customHeight="1">
      <c r="A42" s="267" t="s">
        <v>170</v>
      </c>
      <c r="B42" s="153" t="s">
        <v>171</v>
      </c>
      <c r="C42" s="153"/>
      <c r="D42" s="164">
        <v>20000000</v>
      </c>
      <c r="E42" s="164">
        <v>140000000</v>
      </c>
      <c r="F42" s="164">
        <v>20000000</v>
      </c>
      <c r="G42" s="164">
        <v>140000000</v>
      </c>
    </row>
    <row r="43" spans="1:7" ht="39" customHeight="1">
      <c r="A43" s="267" t="s">
        <v>400</v>
      </c>
      <c r="B43" s="153" t="s">
        <v>172</v>
      </c>
      <c r="C43" s="153"/>
      <c r="D43" s="164">
        <v>4738329</v>
      </c>
      <c r="E43" s="164">
        <v>46731578</v>
      </c>
      <c r="F43" s="164">
        <v>3343918</v>
      </c>
      <c r="G43" s="164">
        <v>16368689</v>
      </c>
    </row>
    <row r="44" spans="1:7" ht="39" customHeight="1">
      <c r="A44" s="267" t="s">
        <v>522</v>
      </c>
      <c r="B44" s="153" t="s">
        <v>521</v>
      </c>
      <c r="C44" s="153"/>
      <c r="D44" s="164">
        <v>500987</v>
      </c>
      <c r="E44" s="164">
        <v>3288138</v>
      </c>
      <c r="F44" s="164">
        <v>316268</v>
      </c>
      <c r="G44" s="164">
        <v>2682845</v>
      </c>
    </row>
    <row r="45" spans="1:7" ht="39" customHeight="1">
      <c r="A45" s="197" t="s">
        <v>173</v>
      </c>
      <c r="B45" s="153" t="s">
        <v>38</v>
      </c>
      <c r="C45" s="153"/>
      <c r="D45" s="164">
        <v>5500000</v>
      </c>
      <c r="E45" s="164">
        <v>38500000</v>
      </c>
      <c r="F45" s="164">
        <v>5500000</v>
      </c>
      <c r="G45" s="164">
        <v>38500000</v>
      </c>
    </row>
    <row r="46" spans="1:7" ht="39" customHeight="1">
      <c r="A46" s="197" t="s">
        <v>174</v>
      </c>
      <c r="B46" s="153" t="s">
        <v>39</v>
      </c>
      <c r="C46" s="153"/>
      <c r="D46" s="164">
        <v>16500000</v>
      </c>
      <c r="E46" s="164">
        <v>115500000</v>
      </c>
      <c r="F46" s="164">
        <v>16500000</v>
      </c>
      <c r="G46" s="164">
        <v>115500000</v>
      </c>
    </row>
    <row r="47" spans="1:7" s="13" customFormat="1" ht="39" customHeight="1">
      <c r="A47" s="219" t="s">
        <v>175</v>
      </c>
      <c r="B47" s="218" t="s">
        <v>40</v>
      </c>
      <c r="C47" s="218"/>
      <c r="D47" s="164">
        <v>11000000</v>
      </c>
      <c r="E47" s="164">
        <v>77000000</v>
      </c>
      <c r="F47" s="164">
        <v>11000000</v>
      </c>
      <c r="G47" s="164">
        <v>77000000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10191781</v>
      </c>
      <c r="E50" s="164">
        <v>69698631</v>
      </c>
      <c r="F50" s="164">
        <v>9316939</v>
      </c>
      <c r="G50" s="164">
        <v>64016389</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6479658</v>
      </c>
      <c r="E52" s="164">
        <v>50448290</v>
      </c>
      <c r="F52" s="161">
        <v>6901995</v>
      </c>
      <c r="G52" s="164">
        <v>50253701</v>
      </c>
    </row>
    <row r="53" spans="1:7" ht="39" customHeight="1">
      <c r="A53" s="265" t="s">
        <v>181</v>
      </c>
      <c r="B53" s="155" t="s">
        <v>404</v>
      </c>
      <c r="C53" s="153"/>
      <c r="D53" s="164">
        <v>6000000</v>
      </c>
      <c r="E53" s="164">
        <v>42000000</v>
      </c>
      <c r="F53" s="164">
        <v>6000000</v>
      </c>
      <c r="G53" s="164">
        <v>42000000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424658</v>
      </c>
      <c r="E59" s="164">
        <v>2904110</v>
      </c>
      <c r="F59" s="164">
        <v>846995</v>
      </c>
      <c r="G59" s="164">
        <v>5819676</v>
      </c>
    </row>
    <row r="60" spans="1:7" ht="39" customHeight="1">
      <c r="A60" s="265" t="s">
        <v>185</v>
      </c>
      <c r="B60" s="155" t="s">
        <v>411</v>
      </c>
      <c r="C60" s="153"/>
      <c r="D60" s="164">
        <v>55000</v>
      </c>
      <c r="E60" s="164">
        <v>5544180</v>
      </c>
      <c r="F60" s="164">
        <v>55000</v>
      </c>
      <c r="G60" s="164">
        <v>2434025</v>
      </c>
    </row>
    <row r="61" spans="1:7" ht="39" customHeight="1">
      <c r="A61" s="265" t="s">
        <v>184</v>
      </c>
      <c r="B61" s="155" t="s">
        <v>412</v>
      </c>
      <c r="C61" s="153"/>
      <c r="D61" s="164">
        <v>0</v>
      </c>
      <c r="E61" s="164">
        <v>0</v>
      </c>
      <c r="F61" s="164">
        <v>0</v>
      </c>
      <c r="G61" s="164">
        <v>0</v>
      </c>
    </row>
    <row r="62" spans="1:7" ht="39" customHeight="1">
      <c r="A62" s="167" t="s">
        <v>595</v>
      </c>
      <c r="B62" s="162" t="s">
        <v>413</v>
      </c>
      <c r="C62" s="218"/>
      <c r="D62" s="161">
        <v>0</v>
      </c>
      <c r="E62" s="164">
        <v>0</v>
      </c>
      <c r="F62" s="161">
        <v>0</v>
      </c>
      <c r="G62" s="164">
        <v>0</v>
      </c>
    </row>
    <row r="63" spans="1:7" ht="39" customHeight="1">
      <c r="A63" s="265" t="s">
        <v>186</v>
      </c>
      <c r="B63" s="155" t="s">
        <v>596</v>
      </c>
      <c r="C63" s="153"/>
      <c r="D63" s="161">
        <v>0</v>
      </c>
      <c r="E63" s="164">
        <v>0</v>
      </c>
      <c r="F63" s="161">
        <v>0</v>
      </c>
      <c r="G63" s="164">
        <v>0</v>
      </c>
    </row>
    <row r="64" spans="1:7" ht="49.5" customHeight="1">
      <c r="A64" s="202" t="s">
        <v>187</v>
      </c>
      <c r="B64" s="157" t="s">
        <v>45</v>
      </c>
      <c r="C64" s="222"/>
      <c r="D64" s="159">
        <v>-36665402</v>
      </c>
      <c r="E64" s="159">
        <v>17554274394</v>
      </c>
      <c r="F64" s="159">
        <v>-1778943335</v>
      </c>
      <c r="G64" s="159">
        <v>-7363258937</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-36665402</v>
      </c>
      <c r="E68" s="159">
        <v>17554274394</v>
      </c>
      <c r="F68" s="159">
        <v>-1778943335</v>
      </c>
      <c r="G68" s="159">
        <v>-7363258937</v>
      </c>
    </row>
    <row r="69" spans="1:7" ht="39" customHeight="1">
      <c r="A69" s="197" t="s">
        <v>191</v>
      </c>
      <c r="B69" s="153" t="s">
        <v>20</v>
      </c>
      <c r="C69" s="153"/>
      <c r="D69" s="161">
        <v>1149594999</v>
      </c>
      <c r="E69" s="161">
        <v>9004130414</v>
      </c>
      <c r="F69" s="164">
        <v>-218329634</v>
      </c>
      <c r="G69" s="161">
        <v>-150508297</v>
      </c>
    </row>
    <row r="70" spans="1:7" ht="39" customHeight="1">
      <c r="A70" s="197" t="s">
        <v>192</v>
      </c>
      <c r="B70" s="153" t="s">
        <v>19</v>
      </c>
      <c r="C70" s="153"/>
      <c r="D70" s="161">
        <v>-1186260401</v>
      </c>
      <c r="E70" s="161">
        <v>8550143980</v>
      </c>
      <c r="F70" s="164">
        <v>-1560613701</v>
      </c>
      <c r="G70" s="161">
        <v>-7212750640</v>
      </c>
    </row>
    <row r="71" spans="1:7" ht="39" customHeight="1">
      <c r="A71" s="202" t="s">
        <v>193</v>
      </c>
      <c r="B71" s="157" t="s">
        <v>49</v>
      </c>
      <c r="C71" s="222"/>
      <c r="D71" s="158"/>
      <c r="E71" s="158"/>
      <c r="F71" s="158"/>
      <c r="G71" s="158"/>
    </row>
    <row r="72" spans="1:7" ht="49.5" customHeight="1">
      <c r="A72" s="202" t="s">
        <v>194</v>
      </c>
      <c r="B72" s="157" t="s">
        <v>50</v>
      </c>
      <c r="C72" s="222"/>
      <c r="D72" s="159">
        <f>D68-D71</f>
        <v>-36665402</v>
      </c>
      <c r="E72" s="159">
        <f>E68-E71</f>
        <v>17554274394</v>
      </c>
      <c r="F72" s="159">
        <v>-1778943335</v>
      </c>
      <c r="G72" s="159">
        <v>-7363258937</v>
      </c>
    </row>
    <row r="73" spans="1:7">
      <c r="A73" s="152"/>
      <c r="B73" s="152"/>
      <c r="C73" s="152"/>
      <c r="D73" s="412"/>
      <c r="E73" s="527"/>
      <c r="F73" s="412"/>
      <c r="G73" s="152"/>
    </row>
    <row r="74" spans="1:7">
      <c r="A74" s="248"/>
      <c r="B74" s="248"/>
      <c r="C74" s="248"/>
      <c r="D74" s="248"/>
      <c r="E74" s="248"/>
      <c r="F74" s="248"/>
      <c r="G74" s="248"/>
    </row>
    <row r="75" spans="1:7">
      <c r="A75" s="248"/>
      <c r="B75" s="248"/>
      <c r="C75" s="248"/>
      <c r="D75" s="146"/>
      <c r="E75" s="146"/>
      <c r="F75" s="248"/>
      <c r="G75" s="248"/>
    </row>
    <row r="76" spans="1:7" ht="16.5" customHeight="1">
      <c r="A76" s="565" t="s">
        <v>565</v>
      </c>
      <c r="B76" s="565"/>
      <c r="C76" s="565"/>
      <c r="D76" s="565"/>
      <c r="E76" s="565"/>
      <c r="F76" s="565"/>
      <c r="G76" s="565"/>
    </row>
    <row r="77" spans="1:7">
      <c r="A77" s="147"/>
      <c r="B77" s="148"/>
      <c r="C77" s="248"/>
      <c r="D77" s="411"/>
      <c r="E77" s="147"/>
      <c r="F77" s="248"/>
      <c r="G77" s="248"/>
    </row>
    <row r="78" spans="1:7">
      <c r="A78" s="149"/>
      <c r="B78" s="149"/>
      <c r="C78" s="248"/>
      <c r="D78" s="411"/>
      <c r="E78" s="413"/>
      <c r="F78" s="411"/>
      <c r="G78" s="151"/>
    </row>
    <row r="79" spans="1:7" ht="15">
      <c r="A79" s="165" t="s">
        <v>566</v>
      </c>
      <c r="B79" s="149"/>
      <c r="C79" s="248"/>
      <c r="D79" s="411"/>
      <c r="E79" s="558" t="s">
        <v>567</v>
      </c>
      <c r="F79" s="558"/>
      <c r="G79" s="151"/>
    </row>
    <row r="80" spans="1:7">
      <c r="A80" s="149"/>
      <c r="B80" s="149"/>
      <c r="C80" s="248"/>
      <c r="D80" s="411"/>
      <c r="E80" s="413"/>
      <c r="F80" s="411"/>
      <c r="G80" s="151"/>
    </row>
    <row r="81" spans="1:7">
      <c r="A81" s="149"/>
      <c r="B81" s="149"/>
      <c r="C81" s="248"/>
      <c r="D81" s="411"/>
      <c r="E81" s="413"/>
      <c r="F81" s="411"/>
      <c r="G81" s="151"/>
    </row>
    <row r="82" spans="1:7">
      <c r="A82" s="149"/>
      <c r="B82" s="149"/>
      <c r="C82" s="248"/>
      <c r="D82" s="411"/>
      <c r="E82" s="413"/>
      <c r="F82" s="411"/>
      <c r="G82" s="151"/>
    </row>
    <row r="83" spans="1:7">
      <c r="A83" s="149"/>
      <c r="B83" s="149"/>
      <c r="C83" s="248"/>
      <c r="D83" s="411"/>
      <c r="E83" s="413"/>
      <c r="F83" s="411"/>
      <c r="G83" s="151"/>
    </row>
    <row r="84" spans="1:7">
      <c r="A84" s="149"/>
      <c r="B84" s="149"/>
      <c r="C84" s="248"/>
      <c r="D84" s="411"/>
      <c r="E84" s="413"/>
      <c r="F84" s="411"/>
      <c r="G84" s="151"/>
    </row>
    <row r="85" spans="1:7">
      <c r="A85" s="149"/>
      <c r="B85" s="149"/>
      <c r="C85" s="248"/>
      <c r="D85" s="411"/>
      <c r="E85" s="413"/>
      <c r="F85" s="411"/>
      <c r="G85" s="151"/>
    </row>
    <row r="86" spans="1:7">
      <c r="A86" s="149"/>
      <c r="B86" s="149"/>
      <c r="C86" s="248"/>
      <c r="D86" s="411"/>
      <c r="E86" s="413"/>
      <c r="F86" s="411"/>
      <c r="G86" s="151"/>
    </row>
    <row r="87" spans="1:7">
      <c r="A87" s="149"/>
      <c r="B87" s="149"/>
      <c r="C87" s="248"/>
      <c r="D87" s="411"/>
      <c r="E87" s="413"/>
      <c r="F87" s="411"/>
      <c r="G87" s="151"/>
    </row>
    <row r="88" spans="1:7">
      <c r="A88" s="149"/>
      <c r="B88" s="149"/>
      <c r="C88" s="248"/>
      <c r="D88" s="411"/>
      <c r="E88" s="413"/>
      <c r="F88" s="411"/>
      <c r="G88" s="151"/>
    </row>
    <row r="89" spans="1:7">
      <c r="A89" s="149"/>
      <c r="B89" s="149"/>
      <c r="C89" s="248"/>
      <c r="D89" s="411"/>
      <c r="E89" s="413"/>
      <c r="F89" s="411"/>
      <c r="G89" s="151"/>
    </row>
    <row r="90" spans="1:7" ht="16.5" customHeight="1">
      <c r="A90" s="226" t="s">
        <v>568</v>
      </c>
      <c r="B90" s="249"/>
      <c r="C90" s="250"/>
      <c r="D90" s="559" t="s">
        <v>569</v>
      </c>
      <c r="E90" s="559"/>
      <c r="F90" s="560" t="s">
        <v>660</v>
      </c>
      <c r="G90" s="560"/>
    </row>
    <row r="91" spans="1:7" ht="14.25" customHeight="1">
      <c r="A91" s="226" t="s">
        <v>591</v>
      </c>
      <c r="B91" s="249"/>
      <c r="C91" s="250"/>
      <c r="D91" s="559" t="s">
        <v>570</v>
      </c>
      <c r="E91" s="559"/>
      <c r="F91" s="414" t="s">
        <v>859</v>
      </c>
      <c r="G91" s="227"/>
    </row>
    <row r="92" spans="1:7">
      <c r="A92" s="150"/>
      <c r="B92" s="150"/>
      <c r="C92" s="147"/>
      <c r="D92" s="147"/>
      <c r="E92" s="150"/>
      <c r="F92" s="150"/>
      <c r="G92" s="150"/>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24"/>
  <sheetViews>
    <sheetView topLeftCell="A16" zoomScaleNormal="100" zoomScaleSheetLayoutView="85" workbookViewId="0">
      <selection activeCell="E22" sqref="E22"/>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2" style="104" bestFit="1" customWidth="1"/>
    <col min="17" max="18" width="13.85546875" style="104" bestFit="1" customWidth="1"/>
    <col min="19" max="19" width="16.28515625" style="104" bestFit="1" customWidth="1"/>
    <col min="20" max="16384" width="9.140625" style="104"/>
  </cols>
  <sheetData>
    <row r="1" spans="1:15" ht="27" customHeight="1">
      <c r="A1" s="567" t="s">
        <v>572</v>
      </c>
      <c r="B1" s="567"/>
      <c r="C1" s="567"/>
      <c r="D1" s="567"/>
      <c r="E1" s="567"/>
      <c r="F1" s="297"/>
      <c r="G1" s="297"/>
      <c r="H1" s="297"/>
      <c r="I1" s="297"/>
      <c r="J1" s="297"/>
      <c r="K1" s="297"/>
      <c r="L1" s="297"/>
      <c r="M1" s="103"/>
    </row>
    <row r="2" spans="1:15" ht="35.25" customHeight="1">
      <c r="A2" s="568" t="s">
        <v>144</v>
      </c>
      <c r="B2" s="568"/>
      <c r="C2" s="568"/>
      <c r="D2" s="568"/>
      <c r="E2" s="568"/>
      <c r="F2" s="298"/>
      <c r="G2" s="298"/>
      <c r="H2" s="298"/>
      <c r="I2" s="298"/>
      <c r="J2" s="298"/>
      <c r="K2" s="298"/>
      <c r="L2" s="298"/>
      <c r="M2" s="67"/>
    </row>
    <row r="3" spans="1:15" ht="15" customHeight="1">
      <c r="A3" s="569" t="s">
        <v>200</v>
      </c>
      <c r="B3" s="569"/>
      <c r="C3" s="569"/>
      <c r="D3" s="569"/>
      <c r="E3" s="569"/>
      <c r="F3" s="299"/>
      <c r="G3" s="299"/>
      <c r="H3" s="299"/>
      <c r="I3" s="299"/>
      <c r="J3" s="299"/>
      <c r="K3" s="299"/>
      <c r="L3" s="299"/>
      <c r="M3" s="68"/>
    </row>
    <row r="4" spans="1:15" ht="19.5" customHeight="1">
      <c r="A4" s="569"/>
      <c r="B4" s="569"/>
      <c r="C4" s="569"/>
      <c r="D4" s="569"/>
      <c r="E4" s="569"/>
      <c r="F4" s="299"/>
      <c r="G4" s="299"/>
      <c r="H4" s="299"/>
      <c r="I4" s="299"/>
      <c r="J4" s="299"/>
      <c r="K4" s="299"/>
      <c r="L4" s="299"/>
      <c r="M4" s="68"/>
    </row>
    <row r="5" spans="1:15">
      <c r="A5" s="570" t="s">
        <v>862</v>
      </c>
      <c r="B5" s="570"/>
      <c r="C5" s="570"/>
      <c r="D5" s="570"/>
      <c r="E5" s="570"/>
      <c r="F5" s="300"/>
      <c r="G5" s="300"/>
      <c r="H5" s="300"/>
      <c r="I5" s="300"/>
      <c r="J5" s="300"/>
      <c r="K5" s="300"/>
      <c r="L5" s="300"/>
      <c r="M5" s="69"/>
    </row>
    <row r="6" spans="1:15">
      <c r="A6" s="407"/>
      <c r="B6" s="407"/>
      <c r="C6" s="407"/>
      <c r="D6" s="407"/>
      <c r="E6" s="407"/>
      <c r="F6" s="300"/>
      <c r="G6" s="300"/>
      <c r="H6" s="300"/>
      <c r="I6" s="300"/>
      <c r="J6" s="300"/>
      <c r="K6" s="300"/>
      <c r="L6" s="300"/>
      <c r="M6" s="69"/>
    </row>
    <row r="7" spans="1:15" ht="13.5" customHeight="1">
      <c r="A7" s="211" t="s">
        <v>426</v>
      </c>
      <c r="B7" s="577" t="s">
        <v>488</v>
      </c>
      <c r="C7" s="577"/>
      <c r="D7" s="577"/>
      <c r="E7" s="577"/>
      <c r="F7" s="301"/>
      <c r="G7" s="301"/>
      <c r="H7" s="301"/>
      <c r="I7" s="301"/>
      <c r="J7" s="301"/>
      <c r="K7" s="301"/>
      <c r="L7" s="301"/>
      <c r="M7" s="71"/>
    </row>
    <row r="8" spans="1:15" ht="13.5" customHeight="1">
      <c r="A8" s="214" t="s">
        <v>425</v>
      </c>
      <c r="B8" s="578" t="s">
        <v>489</v>
      </c>
      <c r="C8" s="578"/>
      <c r="D8" s="578"/>
      <c r="E8" s="578"/>
      <c r="F8" s="302"/>
      <c r="G8" s="302"/>
      <c r="H8" s="302"/>
      <c r="I8" s="302"/>
      <c r="J8" s="302"/>
      <c r="K8" s="302"/>
      <c r="L8" s="302"/>
      <c r="M8" s="71"/>
    </row>
    <row r="9" spans="1:15" ht="13.5" customHeight="1">
      <c r="A9" s="211" t="s">
        <v>492</v>
      </c>
      <c r="B9" s="577" t="s">
        <v>600</v>
      </c>
      <c r="C9" s="577"/>
      <c r="D9" s="577"/>
      <c r="E9" s="577"/>
      <c r="F9" s="301"/>
      <c r="G9" s="301"/>
      <c r="H9" s="301"/>
      <c r="I9" s="301"/>
      <c r="J9" s="301"/>
      <c r="K9" s="301"/>
      <c r="L9" s="301"/>
      <c r="M9" s="70"/>
    </row>
    <row r="10" spans="1:15" ht="13.5" customHeight="1">
      <c r="A10" s="212" t="s">
        <v>593</v>
      </c>
      <c r="B10" s="578" t="s">
        <v>518</v>
      </c>
      <c r="C10" s="578"/>
      <c r="D10" s="578"/>
      <c r="E10" s="578"/>
      <c r="F10" s="302"/>
      <c r="G10" s="302"/>
      <c r="H10" s="302"/>
      <c r="I10" s="302"/>
      <c r="J10" s="302"/>
      <c r="K10" s="302"/>
      <c r="L10" s="302"/>
      <c r="M10" s="70"/>
    </row>
    <row r="11" spans="1:15" ht="13.5" customHeight="1">
      <c r="A11" s="211" t="s">
        <v>494</v>
      </c>
      <c r="B11" s="577" t="s">
        <v>603</v>
      </c>
      <c r="C11" s="577"/>
      <c r="D11" s="577"/>
      <c r="E11" s="577"/>
      <c r="F11" s="301"/>
      <c r="G11" s="301"/>
      <c r="H11" s="301"/>
      <c r="I11" s="301"/>
      <c r="J11" s="301"/>
      <c r="K11" s="301"/>
      <c r="L11" s="301"/>
      <c r="M11" s="71"/>
    </row>
    <row r="12" spans="1:15" ht="13.5" customHeight="1">
      <c r="A12" s="213" t="s">
        <v>495</v>
      </c>
      <c r="B12" s="578" t="s">
        <v>604</v>
      </c>
      <c r="C12" s="578"/>
      <c r="D12" s="578"/>
      <c r="E12" s="578"/>
      <c r="F12" s="302"/>
      <c r="G12" s="302"/>
      <c r="H12" s="302"/>
      <c r="I12" s="302"/>
      <c r="J12" s="302"/>
      <c r="K12" s="302"/>
      <c r="L12" s="302"/>
      <c r="M12" s="71"/>
    </row>
    <row r="13" spans="1:15" ht="13.5" customHeight="1">
      <c r="A13" s="408" t="s">
        <v>146</v>
      </c>
      <c r="B13" s="577" t="str">
        <f>BCThuNhap_06203!B13</f>
        <v>Ngày 06 tháng 08 năm 2021</v>
      </c>
      <c r="C13" s="577"/>
      <c r="D13" s="577"/>
      <c r="E13" s="577"/>
      <c r="F13" s="301"/>
      <c r="G13" s="301"/>
      <c r="H13" s="301"/>
      <c r="I13" s="301"/>
      <c r="J13" s="301"/>
      <c r="K13" s="301"/>
      <c r="L13" s="301"/>
      <c r="M13" s="70"/>
    </row>
    <row r="14" spans="1:15" ht="13.5" customHeight="1">
      <c r="A14" s="215" t="s">
        <v>147</v>
      </c>
      <c r="B14" s="566">
        <f>BCThuNhap_06203!B14</f>
        <v>44414</v>
      </c>
      <c r="C14" s="566"/>
      <c r="D14" s="566"/>
      <c r="E14" s="566"/>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863</v>
      </c>
      <c r="E16" s="220" t="s">
        <v>855</v>
      </c>
      <c r="F16" s="84"/>
      <c r="G16" s="84"/>
      <c r="H16" s="84"/>
      <c r="I16" s="84" t="s">
        <v>598</v>
      </c>
      <c r="J16" s="84"/>
      <c r="K16" s="84"/>
      <c r="L16" s="84"/>
      <c r="M16" s="73"/>
      <c r="N16" s="72"/>
      <c r="O16" s="65"/>
    </row>
    <row r="17" spans="1:17" s="64" customFormat="1" ht="30" customHeight="1">
      <c r="A17" s="202" t="s">
        <v>250</v>
      </c>
      <c r="B17" s="202"/>
      <c r="C17" s="203"/>
      <c r="D17" s="203"/>
      <c r="E17" s="203"/>
      <c r="F17" s="85"/>
      <c r="G17" s="85"/>
      <c r="H17" s="85"/>
      <c r="I17" s="85"/>
      <c r="J17" s="85"/>
      <c r="K17" s="85"/>
      <c r="L17" s="85"/>
      <c r="M17" s="74"/>
      <c r="N17" s="72"/>
      <c r="O17" s="65"/>
    </row>
    <row r="18" spans="1:17" s="64" customFormat="1" ht="39" customHeight="1">
      <c r="A18" s="219" t="s">
        <v>251</v>
      </c>
      <c r="B18" s="221" t="s">
        <v>0</v>
      </c>
      <c r="C18" s="217"/>
      <c r="D18" s="243">
        <v>28195203436</v>
      </c>
      <c r="E18" s="243">
        <v>24730485885</v>
      </c>
      <c r="F18" s="86"/>
      <c r="G18" s="86"/>
      <c r="H18" s="86"/>
      <c r="I18" s="86">
        <v>29799258648</v>
      </c>
      <c r="J18" s="86">
        <v>729768413</v>
      </c>
      <c r="K18" s="86"/>
      <c r="L18" s="86"/>
      <c r="M18" s="74"/>
      <c r="N18" s="72"/>
      <c r="O18" s="66"/>
      <c r="Q18" s="545"/>
    </row>
    <row r="19" spans="1:17" s="64" customFormat="1" ht="39" customHeight="1">
      <c r="A19" s="197" t="s">
        <v>252</v>
      </c>
      <c r="B19" s="221" t="s">
        <v>52</v>
      </c>
      <c r="C19" s="218"/>
      <c r="D19" s="244">
        <v>7478489064</v>
      </c>
      <c r="E19" s="244">
        <v>4106275734</v>
      </c>
      <c r="F19" s="86"/>
      <c r="G19" s="94"/>
      <c r="H19" s="94"/>
      <c r="I19" s="86">
        <v>9361428215</v>
      </c>
      <c r="J19" s="86">
        <v>611101479</v>
      </c>
      <c r="K19" s="94"/>
      <c r="L19" s="86"/>
      <c r="M19" s="75"/>
      <c r="N19" s="72"/>
      <c r="O19" s="76"/>
      <c r="Q19" s="545"/>
    </row>
    <row r="20" spans="1:17" s="64" customFormat="1" ht="39" customHeight="1">
      <c r="A20" s="197" t="s">
        <v>836</v>
      </c>
      <c r="B20" s="221">
        <v>111.1</v>
      </c>
      <c r="C20" s="218"/>
      <c r="D20" s="208">
        <v>11500000</v>
      </c>
      <c r="E20" s="208">
        <v>0</v>
      </c>
      <c r="F20" s="86"/>
      <c r="G20" s="94"/>
      <c r="H20" s="94"/>
      <c r="I20" s="86"/>
      <c r="J20" s="86"/>
      <c r="K20" s="94"/>
      <c r="L20" s="86"/>
      <c r="M20" s="75"/>
      <c r="N20" s="72"/>
      <c r="O20" s="76"/>
      <c r="Q20" s="545"/>
    </row>
    <row r="21" spans="1:17" s="64" customFormat="1" ht="39" customHeight="1">
      <c r="A21" s="540" t="s">
        <v>838</v>
      </c>
      <c r="B21" s="221">
        <v>111.2</v>
      </c>
      <c r="C21" s="218"/>
      <c r="D21" s="208">
        <v>0</v>
      </c>
      <c r="E21" s="208">
        <v>0</v>
      </c>
      <c r="F21" s="86"/>
      <c r="G21" s="94"/>
      <c r="H21" s="94"/>
      <c r="I21" s="86"/>
      <c r="J21" s="86"/>
      <c r="K21" s="94"/>
      <c r="L21" s="86"/>
      <c r="M21" s="75"/>
      <c r="N21" s="72"/>
      <c r="O21" s="76"/>
      <c r="Q21" s="545"/>
    </row>
    <row r="22" spans="1:17" s="64" customFormat="1" ht="39" customHeight="1">
      <c r="A22" s="197" t="s">
        <v>837</v>
      </c>
      <c r="B22" s="221">
        <v>111.3</v>
      </c>
      <c r="C22" s="218"/>
      <c r="D22" s="244">
        <v>7466989064</v>
      </c>
      <c r="E22" s="244">
        <v>4106275734</v>
      </c>
      <c r="F22" s="86"/>
      <c r="G22" s="94"/>
      <c r="H22" s="94"/>
      <c r="I22" s="86"/>
      <c r="J22" s="86"/>
      <c r="K22" s="94"/>
      <c r="L22" s="86"/>
      <c r="M22" s="75"/>
      <c r="N22" s="72"/>
      <c r="O22" s="76"/>
      <c r="Q22" s="545"/>
    </row>
    <row r="23" spans="1:17" s="64" customFormat="1" ht="39" customHeight="1">
      <c r="A23" s="197" t="s">
        <v>253</v>
      </c>
      <c r="B23" s="221" t="s">
        <v>53</v>
      </c>
      <c r="C23" s="218"/>
      <c r="D23" s="245">
        <v>20716714372</v>
      </c>
      <c r="E23" s="245">
        <v>20624210151</v>
      </c>
      <c r="F23" s="86"/>
      <c r="G23" s="95"/>
      <c r="H23" s="95"/>
      <c r="I23" s="86">
        <v>20437830433</v>
      </c>
      <c r="J23" s="86">
        <v>118666934</v>
      </c>
      <c r="K23" s="95"/>
      <c r="L23" s="86"/>
      <c r="M23" s="75"/>
      <c r="N23" s="72"/>
      <c r="O23" s="76"/>
      <c r="Q23" s="545"/>
    </row>
    <row r="24" spans="1:17" s="64" customFormat="1" ht="39" customHeight="1">
      <c r="A24" s="219" t="s">
        <v>297</v>
      </c>
      <c r="B24" s="221" t="s">
        <v>1</v>
      </c>
      <c r="C24" s="218"/>
      <c r="D24" s="244">
        <v>75105814596</v>
      </c>
      <c r="E24" s="244">
        <v>78394832300</v>
      </c>
      <c r="F24" s="86"/>
      <c r="G24" s="94"/>
      <c r="H24" s="94"/>
      <c r="I24" s="86">
        <v>46113652000</v>
      </c>
      <c r="J24" s="86">
        <v>-267466000</v>
      </c>
      <c r="K24" s="94"/>
      <c r="L24" s="86"/>
      <c r="M24" s="75"/>
      <c r="N24" s="72"/>
      <c r="O24" s="77"/>
      <c r="Q24" s="545"/>
    </row>
    <row r="25" spans="1:17" s="64" customFormat="1" ht="39" customHeight="1">
      <c r="A25" s="197" t="s">
        <v>254</v>
      </c>
      <c r="B25" s="221" t="s">
        <v>2</v>
      </c>
      <c r="C25" s="218"/>
      <c r="D25" s="246">
        <v>75105814596</v>
      </c>
      <c r="E25" s="246">
        <v>78394832300</v>
      </c>
      <c r="F25" s="86"/>
      <c r="G25" s="95"/>
      <c r="H25" s="95"/>
      <c r="I25" s="86">
        <v>46113652000</v>
      </c>
      <c r="J25" s="86">
        <v>-267466000</v>
      </c>
      <c r="K25" s="95"/>
      <c r="L25" s="86"/>
      <c r="M25" s="75"/>
      <c r="N25" s="72"/>
      <c r="O25" s="76"/>
      <c r="Q25" s="545"/>
    </row>
    <row r="26" spans="1:17" s="52" customFormat="1" ht="39" customHeight="1">
      <c r="A26" s="265" t="s">
        <v>308</v>
      </c>
      <c r="B26" s="232" t="s">
        <v>202</v>
      </c>
      <c r="C26" s="204"/>
      <c r="D26" s="246">
        <v>67327412900</v>
      </c>
      <c r="E26" s="246">
        <v>71394832300</v>
      </c>
      <c r="F26" s="86"/>
      <c r="G26" s="95"/>
      <c r="H26" s="95"/>
      <c r="I26" s="86">
        <v>43113652000</v>
      </c>
      <c r="J26" s="86">
        <v>-267466000</v>
      </c>
      <c r="K26" s="95"/>
      <c r="L26" s="86"/>
      <c r="M26" s="75"/>
      <c r="N26" s="72"/>
      <c r="O26" s="76"/>
      <c r="Q26" s="545"/>
    </row>
    <row r="27" spans="1:17" s="52" customFormat="1" ht="39" customHeight="1">
      <c r="A27" s="236" t="s">
        <v>309</v>
      </c>
      <c r="B27" s="221">
        <v>121.2</v>
      </c>
      <c r="C27" s="217"/>
      <c r="D27" s="208">
        <v>0</v>
      </c>
      <c r="E27" s="208">
        <v>0</v>
      </c>
      <c r="F27" s="86"/>
      <c r="G27" s="95"/>
      <c r="H27" s="95"/>
      <c r="I27" s="86">
        <v>0</v>
      </c>
      <c r="J27" s="86"/>
      <c r="K27" s="95"/>
      <c r="L27" s="86"/>
      <c r="M27" s="75"/>
      <c r="N27" s="72"/>
      <c r="O27" s="76"/>
      <c r="Q27" s="545"/>
    </row>
    <row r="28" spans="1:17" s="52" customFormat="1" ht="39" customHeight="1">
      <c r="A28" s="265" t="s">
        <v>256</v>
      </c>
      <c r="B28" s="237" t="s">
        <v>203</v>
      </c>
      <c r="C28" s="204"/>
      <c r="D28" s="208">
        <v>7000000000</v>
      </c>
      <c r="E28" s="208">
        <v>7000000000</v>
      </c>
      <c r="F28" s="86"/>
      <c r="G28" s="95"/>
      <c r="H28" s="95"/>
      <c r="I28" s="86">
        <v>0</v>
      </c>
      <c r="J28" s="86">
        <v>0</v>
      </c>
      <c r="K28" s="95"/>
      <c r="L28" s="86"/>
      <c r="M28" s="75"/>
      <c r="N28" s="72"/>
      <c r="O28" s="76"/>
      <c r="Q28" s="545"/>
    </row>
    <row r="29" spans="1:17" s="52" customFormat="1" ht="39" customHeight="1">
      <c r="A29" s="265" t="s">
        <v>307</v>
      </c>
      <c r="B29" s="238" t="s">
        <v>205</v>
      </c>
      <c r="C29" s="204"/>
      <c r="D29" s="245">
        <v>0</v>
      </c>
      <c r="E29" s="245">
        <v>0</v>
      </c>
      <c r="F29" s="86"/>
      <c r="G29" s="95"/>
      <c r="H29" s="95"/>
      <c r="I29" s="86">
        <v>3000000000</v>
      </c>
      <c r="J29" s="86">
        <v>0</v>
      </c>
      <c r="K29" s="95"/>
      <c r="L29" s="86"/>
      <c r="M29" s="75"/>
      <c r="N29" s="72"/>
      <c r="O29" s="76"/>
      <c r="Q29" s="545"/>
    </row>
    <row r="30" spans="1:17" s="52" customFormat="1" ht="39" customHeight="1">
      <c r="A30" s="265" t="s">
        <v>255</v>
      </c>
      <c r="B30" s="232" t="s">
        <v>594</v>
      </c>
      <c r="C30" s="204"/>
      <c r="D30" s="208">
        <v>0</v>
      </c>
      <c r="E30" s="208">
        <v>0</v>
      </c>
      <c r="F30" s="86"/>
      <c r="G30" s="95"/>
      <c r="H30" s="95"/>
      <c r="I30" s="86">
        <v>0</v>
      </c>
      <c r="J30" s="86">
        <v>0</v>
      </c>
      <c r="K30" s="95"/>
      <c r="L30" s="86"/>
      <c r="M30" s="75"/>
      <c r="N30" s="72"/>
      <c r="O30" s="76"/>
      <c r="Q30" s="545"/>
    </row>
    <row r="31" spans="1:17" s="52" customFormat="1" ht="39" customHeight="1">
      <c r="A31" s="236" t="s">
        <v>515</v>
      </c>
      <c r="B31" s="239" t="s">
        <v>210</v>
      </c>
      <c r="C31" s="217"/>
      <c r="D31" s="208">
        <v>778401696</v>
      </c>
      <c r="E31" s="208">
        <v>0</v>
      </c>
      <c r="F31" s="86"/>
      <c r="G31" s="95"/>
      <c r="H31" s="95"/>
      <c r="I31" s="86">
        <v>0</v>
      </c>
      <c r="J31" s="86">
        <v>0</v>
      </c>
      <c r="K31" s="95"/>
      <c r="L31" s="86"/>
      <c r="M31" s="75"/>
      <c r="N31" s="72"/>
      <c r="O31" s="76"/>
      <c r="Q31" s="545"/>
    </row>
    <row r="32" spans="1:17" s="64" customFormat="1" ht="39" customHeight="1">
      <c r="A32" s="197" t="s">
        <v>257</v>
      </c>
      <c r="B32" s="221" t="s">
        <v>54</v>
      </c>
      <c r="C32" s="218"/>
      <c r="D32" s="208">
        <v>0</v>
      </c>
      <c r="E32" s="208">
        <v>0</v>
      </c>
      <c r="F32" s="86"/>
      <c r="G32" s="95"/>
      <c r="H32" s="95"/>
      <c r="I32" s="86">
        <v>0</v>
      </c>
      <c r="J32" s="86">
        <v>0</v>
      </c>
      <c r="K32" s="95"/>
      <c r="L32" s="86"/>
      <c r="M32" s="75"/>
      <c r="N32" s="72"/>
      <c r="O32" s="76"/>
      <c r="Q32" s="545"/>
    </row>
    <row r="33" spans="1:17" s="64" customFormat="1" ht="39" customHeight="1">
      <c r="A33" s="219" t="s">
        <v>258</v>
      </c>
      <c r="B33" s="221" t="s">
        <v>3</v>
      </c>
      <c r="C33" s="218"/>
      <c r="D33" s="244">
        <v>471921710</v>
      </c>
      <c r="E33" s="244">
        <v>575134502</v>
      </c>
      <c r="F33" s="86"/>
      <c r="G33" s="94"/>
      <c r="H33" s="94"/>
      <c r="I33" s="86">
        <v>473787186</v>
      </c>
      <c r="J33" s="86">
        <v>-61449754</v>
      </c>
      <c r="K33" s="94"/>
      <c r="L33" s="86"/>
      <c r="M33" s="75"/>
      <c r="N33" s="72"/>
      <c r="O33" s="76"/>
      <c r="Q33" s="545"/>
    </row>
    <row r="34" spans="1:17" s="64" customFormat="1" ht="39" customHeight="1">
      <c r="A34" s="197" t="s">
        <v>259</v>
      </c>
      <c r="B34" s="221" t="s">
        <v>4</v>
      </c>
      <c r="C34" s="218"/>
      <c r="D34" s="208">
        <v>333998250</v>
      </c>
      <c r="E34" s="208">
        <v>427857250</v>
      </c>
      <c r="F34" s="86"/>
      <c r="G34" s="95"/>
      <c r="H34" s="95"/>
      <c r="I34" s="86">
        <v>285571000</v>
      </c>
      <c r="J34" s="86">
        <v>-58238511</v>
      </c>
      <c r="K34" s="95"/>
      <c r="L34" s="86"/>
      <c r="M34" s="75"/>
      <c r="N34" s="72"/>
      <c r="O34" s="77"/>
      <c r="Q34" s="545"/>
    </row>
    <row r="35" spans="1:17" s="64" customFormat="1" ht="39" customHeight="1">
      <c r="A35" s="197" t="s">
        <v>260</v>
      </c>
      <c r="B35" s="221" t="s">
        <v>55</v>
      </c>
      <c r="C35" s="218"/>
      <c r="D35" s="246">
        <v>137923460</v>
      </c>
      <c r="E35" s="246">
        <v>147277252</v>
      </c>
      <c r="F35" s="86"/>
      <c r="G35" s="95"/>
      <c r="H35" s="95"/>
      <c r="I35" s="86">
        <v>188216186</v>
      </c>
      <c r="J35" s="86">
        <v>-3211243</v>
      </c>
      <c r="K35" s="95"/>
      <c r="L35" s="86"/>
      <c r="M35" s="75"/>
      <c r="N35" s="72"/>
      <c r="O35" s="77"/>
      <c r="Q35" s="545"/>
    </row>
    <row r="36" spans="1:17" s="64" customFormat="1" ht="39" customHeight="1">
      <c r="A36" s="265" t="s">
        <v>391</v>
      </c>
      <c r="B36" s="221" t="s">
        <v>56</v>
      </c>
      <c r="C36" s="218"/>
      <c r="D36" s="208">
        <v>0</v>
      </c>
      <c r="E36" s="208">
        <v>0</v>
      </c>
      <c r="F36" s="86"/>
      <c r="G36" s="95"/>
      <c r="H36" s="95"/>
      <c r="I36" s="86">
        <v>0</v>
      </c>
      <c r="J36" s="86">
        <v>0</v>
      </c>
      <c r="K36" s="95"/>
      <c r="L36" s="86"/>
      <c r="M36" s="75"/>
      <c r="N36" s="72"/>
      <c r="O36" s="76"/>
      <c r="Q36" s="545"/>
    </row>
    <row r="37" spans="1:17" s="64" customFormat="1" ht="39" customHeight="1">
      <c r="A37" s="235" t="s">
        <v>585</v>
      </c>
      <c r="B37" s="218">
        <v>135</v>
      </c>
      <c r="C37" s="218"/>
      <c r="D37" s="208">
        <v>0</v>
      </c>
      <c r="E37" s="208">
        <v>0</v>
      </c>
      <c r="F37" s="86"/>
      <c r="G37" s="95"/>
      <c r="H37" s="95"/>
      <c r="I37" s="86"/>
      <c r="J37" s="86">
        <v>0</v>
      </c>
      <c r="K37" s="95"/>
      <c r="L37" s="86"/>
      <c r="M37" s="75"/>
      <c r="N37" s="72"/>
      <c r="O37" s="76"/>
      <c r="Q37" s="545"/>
    </row>
    <row r="38" spans="1:17" s="64" customFormat="1" ht="39" customHeight="1">
      <c r="A38" s="235" t="s">
        <v>392</v>
      </c>
      <c r="B38" s="218" t="s">
        <v>57</v>
      </c>
      <c r="C38" s="218"/>
      <c r="D38" s="244">
        <v>137923460</v>
      </c>
      <c r="E38" s="244">
        <v>147277252</v>
      </c>
      <c r="F38" s="86"/>
      <c r="G38" s="95"/>
      <c r="H38" s="95"/>
      <c r="I38" s="86">
        <v>188216186</v>
      </c>
      <c r="J38" s="86">
        <v>-3211243</v>
      </c>
      <c r="K38" s="95"/>
      <c r="L38" s="86"/>
      <c r="M38" s="75"/>
      <c r="N38" s="72"/>
      <c r="O38" s="76"/>
      <c r="Q38" s="545"/>
    </row>
    <row r="39" spans="1:17" s="64" customFormat="1" ht="39" customHeight="1">
      <c r="A39" s="240" t="s">
        <v>582</v>
      </c>
      <c r="B39" s="218">
        <v>136.1</v>
      </c>
      <c r="C39" s="218"/>
      <c r="D39" s="246">
        <v>0</v>
      </c>
      <c r="E39" s="246">
        <v>27000000</v>
      </c>
      <c r="F39" s="86"/>
      <c r="G39" s="95"/>
      <c r="H39" s="95"/>
      <c r="I39" s="86">
        <v>0</v>
      </c>
      <c r="J39" s="86">
        <v>0</v>
      </c>
      <c r="K39" s="95"/>
      <c r="L39" s="86"/>
      <c r="M39" s="75"/>
      <c r="N39" s="72"/>
      <c r="O39" s="76"/>
      <c r="Q39" s="545"/>
    </row>
    <row r="40" spans="1:17" s="64" customFormat="1" ht="39" customHeight="1">
      <c r="A40" s="235" t="s">
        <v>578</v>
      </c>
      <c r="B40" s="218">
        <v>136.19999999999999</v>
      </c>
      <c r="C40" s="218"/>
      <c r="D40" s="246">
        <v>45293323</v>
      </c>
      <c r="E40" s="246">
        <v>69263553</v>
      </c>
      <c r="F40" s="86"/>
      <c r="G40" s="95"/>
      <c r="H40" s="95"/>
      <c r="I40" s="86">
        <v>188216186</v>
      </c>
      <c r="J40" s="86">
        <v>-3211243</v>
      </c>
      <c r="K40" s="95"/>
      <c r="L40" s="86"/>
      <c r="M40" s="75"/>
      <c r="N40" s="72"/>
      <c r="O40" s="76"/>
      <c r="Q40" s="545"/>
    </row>
    <row r="41" spans="1:17" s="64" customFormat="1" ht="39" customHeight="1">
      <c r="A41" s="235" t="s">
        <v>577</v>
      </c>
      <c r="B41" s="218">
        <v>136.30000000000001</v>
      </c>
      <c r="C41" s="218"/>
      <c r="D41" s="216">
        <v>0</v>
      </c>
      <c r="E41" s="216">
        <v>0</v>
      </c>
      <c r="F41" s="86"/>
      <c r="G41" s="95"/>
      <c r="H41" s="95"/>
      <c r="I41" s="86">
        <v>0</v>
      </c>
      <c r="J41" s="86">
        <v>0</v>
      </c>
      <c r="K41" s="95"/>
      <c r="L41" s="86"/>
      <c r="M41" s="75"/>
      <c r="N41" s="72"/>
      <c r="O41" s="76"/>
      <c r="Q41" s="545"/>
    </row>
    <row r="42" spans="1:17" s="64" customFormat="1" ht="39" customHeight="1">
      <c r="A42" s="235" t="s">
        <v>583</v>
      </c>
      <c r="B42" s="218">
        <v>136.4</v>
      </c>
      <c r="C42" s="218"/>
      <c r="D42" s="216">
        <v>92630137</v>
      </c>
      <c r="E42" s="216">
        <v>51013699</v>
      </c>
      <c r="F42" s="86"/>
      <c r="G42" s="95"/>
      <c r="H42" s="95"/>
      <c r="I42" s="86">
        <v>0</v>
      </c>
      <c r="J42" s="86">
        <v>0</v>
      </c>
      <c r="K42" s="95"/>
      <c r="L42" s="86"/>
      <c r="M42" s="75"/>
      <c r="N42" s="72"/>
      <c r="O42" s="76"/>
      <c r="Q42" s="545"/>
    </row>
    <row r="43" spans="1:17" s="64" customFormat="1" ht="39" customHeight="1">
      <c r="A43" s="235" t="s">
        <v>584</v>
      </c>
      <c r="B43" s="218">
        <v>136.5</v>
      </c>
      <c r="C43" s="218"/>
      <c r="D43" s="216">
        <v>0</v>
      </c>
      <c r="E43" s="216">
        <v>0</v>
      </c>
      <c r="F43" s="86"/>
      <c r="G43" s="95"/>
      <c r="H43" s="95"/>
      <c r="I43" s="86">
        <v>0</v>
      </c>
      <c r="J43" s="86">
        <v>0</v>
      </c>
      <c r="K43" s="95"/>
      <c r="L43" s="86"/>
      <c r="M43" s="75"/>
      <c r="N43" s="72"/>
      <c r="O43" s="76"/>
      <c r="Q43" s="545"/>
    </row>
    <row r="44" spans="1:17" s="64" customFormat="1" ht="39" customHeight="1">
      <c r="A44" s="197" t="s">
        <v>261</v>
      </c>
      <c r="B44" s="221" t="s">
        <v>58</v>
      </c>
      <c r="C44" s="218"/>
      <c r="D44" s="216">
        <v>0</v>
      </c>
      <c r="E44" s="216">
        <v>0</v>
      </c>
      <c r="F44" s="86"/>
      <c r="G44" s="95"/>
      <c r="H44" s="95"/>
      <c r="I44" s="86">
        <v>0</v>
      </c>
      <c r="J44" s="86">
        <v>0</v>
      </c>
      <c r="K44" s="95"/>
      <c r="L44" s="86"/>
      <c r="M44" s="75"/>
      <c r="N44" s="72"/>
      <c r="O44" s="77"/>
      <c r="Q44" s="545"/>
    </row>
    <row r="45" spans="1:17" s="64" customFormat="1" ht="39" customHeight="1">
      <c r="A45" s="197" t="s">
        <v>262</v>
      </c>
      <c r="B45" s="221" t="s">
        <v>59</v>
      </c>
      <c r="C45" s="218"/>
      <c r="D45" s="216">
        <v>0</v>
      </c>
      <c r="E45" s="216">
        <v>0</v>
      </c>
      <c r="F45" s="86"/>
      <c r="G45" s="95"/>
      <c r="H45" s="95"/>
      <c r="I45" s="86">
        <v>0</v>
      </c>
      <c r="J45" s="86">
        <v>0</v>
      </c>
      <c r="K45" s="95"/>
      <c r="L45" s="86"/>
      <c r="M45" s="105" t="s">
        <v>524</v>
      </c>
      <c r="N45" s="92"/>
      <c r="O45" s="77"/>
      <c r="Q45" s="545"/>
    </row>
    <row r="46" spans="1:17" s="64" customFormat="1" ht="39" customHeight="1">
      <c r="A46" s="202" t="s">
        <v>263</v>
      </c>
      <c r="B46" s="223" t="s">
        <v>60</v>
      </c>
      <c r="C46" s="222"/>
      <c r="D46" s="247">
        <v>103772939742</v>
      </c>
      <c r="E46" s="247">
        <v>103700452687</v>
      </c>
      <c r="F46" s="86"/>
      <c r="G46" s="101">
        <v>0</v>
      </c>
      <c r="H46" s="101">
        <v>0</v>
      </c>
      <c r="I46" s="86">
        <v>76386697834</v>
      </c>
      <c r="J46" s="86">
        <v>400852659</v>
      </c>
      <c r="K46" s="96"/>
      <c r="L46" s="86"/>
      <c r="M46" s="88">
        <v>77161857907</v>
      </c>
      <c r="N46" s="90">
        <v>76787550493</v>
      </c>
      <c r="O46" s="76"/>
      <c r="Q46" s="545"/>
    </row>
    <row r="47" spans="1:17" s="64" customFormat="1" ht="39" customHeight="1">
      <c r="A47" s="202" t="s">
        <v>264</v>
      </c>
      <c r="B47" s="223" t="s">
        <v>61</v>
      </c>
      <c r="C47" s="222"/>
      <c r="D47" s="224">
        <v>0</v>
      </c>
      <c r="E47" s="224">
        <v>0</v>
      </c>
      <c r="F47" s="86"/>
      <c r="G47" s="97"/>
      <c r="H47" s="97"/>
      <c r="I47" s="86"/>
      <c r="J47" s="86">
        <v>0</v>
      </c>
      <c r="K47" s="97"/>
      <c r="L47" s="86"/>
      <c r="M47" s="89">
        <v>0</v>
      </c>
      <c r="N47" s="92">
        <v>0</v>
      </c>
      <c r="O47" s="76"/>
      <c r="Q47" s="545"/>
    </row>
    <row r="48" spans="1:17" s="64" customFormat="1" ht="39" customHeight="1">
      <c r="A48" s="197" t="s">
        <v>393</v>
      </c>
      <c r="B48" s="221" t="s">
        <v>6</v>
      </c>
      <c r="C48" s="218"/>
      <c r="D48" s="216">
        <v>0</v>
      </c>
      <c r="E48" s="216">
        <v>0</v>
      </c>
      <c r="F48" s="86"/>
      <c r="G48" s="95"/>
      <c r="H48" s="95"/>
      <c r="I48" s="86">
        <v>0</v>
      </c>
      <c r="J48" s="86">
        <v>0</v>
      </c>
      <c r="K48" s="95"/>
      <c r="L48" s="86"/>
      <c r="M48" s="75"/>
      <c r="N48" s="72"/>
      <c r="O48" s="77"/>
      <c r="Q48" s="545"/>
    </row>
    <row r="49" spans="1:18" s="64" customFormat="1" ht="39" customHeight="1">
      <c r="A49" s="197" t="s">
        <v>265</v>
      </c>
      <c r="B49" s="221" t="s">
        <v>7</v>
      </c>
      <c r="C49" s="218"/>
      <c r="D49" s="216">
        <v>545567125</v>
      </c>
      <c r="E49" s="216">
        <v>0</v>
      </c>
      <c r="F49" s="86"/>
      <c r="G49" s="95"/>
      <c r="H49" s="95"/>
      <c r="I49" s="86">
        <v>1491333650</v>
      </c>
      <c r="J49" s="86">
        <v>-1427738400</v>
      </c>
      <c r="K49" s="95"/>
      <c r="L49" s="86"/>
      <c r="M49" s="75"/>
      <c r="N49" s="72"/>
      <c r="O49" s="77"/>
      <c r="Q49" s="545"/>
    </row>
    <row r="50" spans="1:18" s="64" customFormat="1" ht="64.5" customHeight="1">
      <c r="A50" s="197" t="s">
        <v>385</v>
      </c>
      <c r="B50" s="221" t="s">
        <v>62</v>
      </c>
      <c r="C50" s="218"/>
      <c r="D50" s="246">
        <v>4461015</v>
      </c>
      <c r="E50" s="246">
        <v>2283892</v>
      </c>
      <c r="F50" s="86"/>
      <c r="G50" s="95"/>
      <c r="H50" s="95"/>
      <c r="I50" s="86">
        <v>0</v>
      </c>
      <c r="J50" s="86">
        <v>250000</v>
      </c>
      <c r="K50" s="95"/>
      <c r="L50" s="86"/>
      <c r="M50" s="75"/>
      <c r="N50" s="72"/>
      <c r="O50" s="77"/>
      <c r="Q50" s="545"/>
      <c r="R50" s="545"/>
    </row>
    <row r="51" spans="1:18" s="64" customFormat="1" ht="39" customHeight="1">
      <c r="A51" s="197" t="s">
        <v>266</v>
      </c>
      <c r="B51" s="221" t="s">
        <v>8</v>
      </c>
      <c r="C51" s="218"/>
      <c r="D51" s="225">
        <v>662719</v>
      </c>
      <c r="E51" s="225">
        <v>660079</v>
      </c>
      <c r="F51" s="86"/>
      <c r="G51" s="95"/>
      <c r="H51" s="95"/>
      <c r="I51" s="86">
        <v>0</v>
      </c>
      <c r="J51" s="86">
        <v>0</v>
      </c>
      <c r="K51" s="95"/>
      <c r="L51" s="86"/>
      <c r="M51" s="75"/>
      <c r="N51" s="72"/>
      <c r="O51" s="77"/>
      <c r="Q51" s="545"/>
    </row>
    <row r="52" spans="1:18" s="64" customFormat="1" ht="39" customHeight="1">
      <c r="A52" s="197" t="s">
        <v>267</v>
      </c>
      <c r="B52" s="221" t="s">
        <v>9</v>
      </c>
      <c r="C52" s="218"/>
      <c r="D52" s="246">
        <v>325356</v>
      </c>
      <c r="E52" s="246">
        <v>325356</v>
      </c>
      <c r="F52" s="86"/>
      <c r="G52" s="95"/>
      <c r="H52" s="95"/>
      <c r="I52" s="86">
        <v>0</v>
      </c>
      <c r="J52" s="86">
        <v>0</v>
      </c>
      <c r="K52" s="95"/>
      <c r="L52" s="86"/>
      <c r="M52" s="75"/>
      <c r="N52" s="72"/>
      <c r="O52" s="77"/>
      <c r="Q52" s="545"/>
    </row>
    <row r="53" spans="1:18" s="64" customFormat="1" ht="39" customHeight="1">
      <c r="A53" s="197" t="s">
        <v>268</v>
      </c>
      <c r="B53" s="221" t="s">
        <v>63</v>
      </c>
      <c r="C53" s="218"/>
      <c r="D53" s="208">
        <v>78002741</v>
      </c>
      <c r="E53" s="208">
        <v>78186302</v>
      </c>
      <c r="F53" s="86"/>
      <c r="G53" s="95"/>
      <c r="H53" s="95"/>
      <c r="I53" s="86">
        <v>95797260</v>
      </c>
      <c r="J53" s="86">
        <v>15591781</v>
      </c>
      <c r="K53" s="95"/>
      <c r="L53" s="86"/>
      <c r="M53" s="75"/>
      <c r="N53" s="72"/>
      <c r="O53" s="77"/>
      <c r="Q53" s="545"/>
    </row>
    <row r="54" spans="1:18" s="64" customFormat="1" ht="39" customHeight="1">
      <c r="A54" s="265" t="s">
        <v>269</v>
      </c>
      <c r="B54" s="206">
        <v>316.10000000000002</v>
      </c>
      <c r="C54" s="218"/>
      <c r="D54" s="208">
        <v>0</v>
      </c>
      <c r="E54" s="208">
        <v>0</v>
      </c>
      <c r="F54" s="86"/>
      <c r="G54" s="95"/>
      <c r="H54" s="95"/>
      <c r="I54" s="86">
        <v>0</v>
      </c>
      <c r="J54" s="86">
        <v>0</v>
      </c>
      <c r="K54" s="95"/>
      <c r="L54" s="86"/>
      <c r="M54" s="75"/>
      <c r="N54" s="72"/>
      <c r="O54" s="76"/>
      <c r="Q54" s="545"/>
    </row>
    <row r="55" spans="1:18" s="64" customFormat="1" ht="39" customHeight="1">
      <c r="A55" s="265" t="s">
        <v>270</v>
      </c>
      <c r="B55" s="206">
        <v>316.2</v>
      </c>
      <c r="C55" s="218"/>
      <c r="D55" s="246">
        <v>69698631</v>
      </c>
      <c r="E55" s="246">
        <v>59506850</v>
      </c>
      <c r="F55" s="86"/>
      <c r="G55" s="95"/>
      <c r="H55" s="95"/>
      <c r="I55" s="86">
        <v>82780822</v>
      </c>
      <c r="J55" s="86">
        <v>9342466</v>
      </c>
      <c r="K55" s="95"/>
      <c r="L55" s="86"/>
      <c r="M55" s="75"/>
      <c r="N55" s="72"/>
      <c r="O55" s="76"/>
      <c r="Q55" s="545"/>
    </row>
    <row r="56" spans="1:18" s="64" customFormat="1" ht="39" customHeight="1">
      <c r="A56" s="265" t="s">
        <v>271</v>
      </c>
      <c r="B56" s="206">
        <v>316.3</v>
      </c>
      <c r="C56" s="218"/>
      <c r="D56" s="208">
        <v>0</v>
      </c>
      <c r="E56" s="208">
        <v>0</v>
      </c>
      <c r="F56" s="86"/>
      <c r="G56" s="95"/>
      <c r="H56" s="95"/>
      <c r="I56" s="86">
        <v>0</v>
      </c>
      <c r="J56" s="86">
        <v>0</v>
      </c>
      <c r="K56" s="95"/>
      <c r="L56" s="86"/>
      <c r="M56" s="75"/>
      <c r="N56" s="72"/>
      <c r="O56" s="76"/>
      <c r="Q56" s="545"/>
    </row>
    <row r="57" spans="1:18" s="64" customFormat="1" ht="39" customHeight="1">
      <c r="A57" s="265" t="s">
        <v>273</v>
      </c>
      <c r="B57" s="206">
        <v>316.39999999999998</v>
      </c>
      <c r="C57" s="218"/>
      <c r="D57" s="208">
        <v>0</v>
      </c>
      <c r="E57" s="208">
        <v>0</v>
      </c>
      <c r="F57" s="86"/>
      <c r="G57" s="95"/>
      <c r="H57" s="95"/>
      <c r="I57" s="86">
        <v>0</v>
      </c>
      <c r="J57" s="86">
        <v>0</v>
      </c>
      <c r="K57" s="95"/>
      <c r="L57" s="86"/>
      <c r="M57" s="75"/>
      <c r="N57" s="72"/>
      <c r="O57" s="76"/>
      <c r="Q57" s="545"/>
    </row>
    <row r="58" spans="1:18" s="64" customFormat="1" ht="48" customHeight="1">
      <c r="A58" s="265" t="s">
        <v>272</v>
      </c>
      <c r="B58" s="206">
        <v>316.5</v>
      </c>
      <c r="C58" s="218"/>
      <c r="D58" s="246">
        <v>5400000</v>
      </c>
      <c r="E58" s="246">
        <v>16200000</v>
      </c>
      <c r="F58" s="86"/>
      <c r="G58" s="95"/>
      <c r="H58" s="95"/>
      <c r="I58" s="86">
        <v>11400000</v>
      </c>
      <c r="J58" s="86">
        <v>5400000</v>
      </c>
      <c r="K58" s="95"/>
      <c r="L58" s="86"/>
      <c r="M58" s="75"/>
      <c r="N58" s="72"/>
      <c r="O58" s="76"/>
      <c r="Q58" s="545"/>
    </row>
    <row r="59" spans="1:18" s="64" customFormat="1" ht="48" customHeight="1">
      <c r="A59" s="265" t="s">
        <v>394</v>
      </c>
      <c r="B59" s="206">
        <v>316.60000000000002</v>
      </c>
      <c r="C59" s="218"/>
      <c r="D59" s="208">
        <v>0</v>
      </c>
      <c r="E59" s="208">
        <v>0</v>
      </c>
      <c r="F59" s="86"/>
      <c r="G59" s="95"/>
      <c r="H59" s="95"/>
      <c r="I59" s="86">
        <v>0</v>
      </c>
      <c r="J59" s="86">
        <v>0</v>
      </c>
      <c r="K59" s="95"/>
      <c r="L59" s="86"/>
      <c r="M59" s="75"/>
      <c r="N59" s="72"/>
      <c r="O59" s="76"/>
      <c r="Q59" s="545"/>
    </row>
    <row r="60" spans="1:18" s="64" customFormat="1" ht="39" customHeight="1">
      <c r="A60" s="265" t="s">
        <v>414</v>
      </c>
      <c r="B60" s="206">
        <v>316.7</v>
      </c>
      <c r="C60" s="218"/>
      <c r="D60" s="246">
        <v>2904110</v>
      </c>
      <c r="E60" s="246">
        <v>2479452</v>
      </c>
      <c r="F60" s="86"/>
      <c r="G60" s="95"/>
      <c r="H60" s="95"/>
      <c r="I60" s="86">
        <v>1616438</v>
      </c>
      <c r="J60" s="86">
        <v>849315</v>
      </c>
      <c r="K60" s="95"/>
      <c r="L60" s="86"/>
      <c r="M60" s="75"/>
      <c r="N60" s="72"/>
      <c r="O60" s="76"/>
      <c r="Q60" s="545"/>
    </row>
    <row r="61" spans="1:18" s="64" customFormat="1" ht="39" customHeight="1">
      <c r="A61" s="197" t="s">
        <v>274</v>
      </c>
      <c r="B61" s="221" t="s">
        <v>64</v>
      </c>
      <c r="C61" s="218"/>
      <c r="D61" s="208">
        <v>0</v>
      </c>
      <c r="E61" s="208">
        <v>0</v>
      </c>
      <c r="F61" s="86"/>
      <c r="G61" s="95"/>
      <c r="H61" s="95"/>
      <c r="I61" s="86">
        <v>0</v>
      </c>
      <c r="J61" s="86">
        <v>0</v>
      </c>
      <c r="K61" s="95"/>
      <c r="L61" s="86"/>
      <c r="M61" s="75"/>
      <c r="N61" s="72"/>
      <c r="O61" s="77"/>
      <c r="Q61" s="545"/>
    </row>
    <row r="62" spans="1:18" s="64" customFormat="1" ht="39" customHeight="1">
      <c r="A62" s="197" t="s">
        <v>275</v>
      </c>
      <c r="B62" s="221" t="s">
        <v>10</v>
      </c>
      <c r="C62" s="218"/>
      <c r="D62" s="208">
        <v>47631729</v>
      </c>
      <c r="E62" s="208">
        <v>7616007</v>
      </c>
      <c r="F62" s="86"/>
      <c r="G62" s="95"/>
      <c r="H62" s="95"/>
      <c r="I62" s="86">
        <v>0</v>
      </c>
      <c r="J62" s="86">
        <v>0</v>
      </c>
      <c r="K62" s="95"/>
      <c r="L62" s="86"/>
      <c r="M62" s="75"/>
      <c r="N62" s="72"/>
      <c r="O62" s="77"/>
      <c r="Q62" s="545"/>
    </row>
    <row r="63" spans="1:18" s="64" customFormat="1" ht="39" customHeight="1">
      <c r="A63" s="197" t="s">
        <v>276</v>
      </c>
      <c r="B63" s="221" t="s">
        <v>65</v>
      </c>
      <c r="C63" s="218"/>
      <c r="D63" s="246">
        <v>130431786</v>
      </c>
      <c r="E63" s="246">
        <v>128559241</v>
      </c>
      <c r="F63" s="86"/>
      <c r="G63" s="95"/>
      <c r="H63" s="95"/>
      <c r="I63" s="86">
        <v>109626433</v>
      </c>
      <c r="J63" s="86">
        <v>8751876</v>
      </c>
      <c r="K63" s="95"/>
      <c r="L63" s="86"/>
      <c r="M63" s="75"/>
      <c r="N63" s="72"/>
      <c r="O63" s="77"/>
      <c r="Q63" s="545"/>
    </row>
    <row r="64" spans="1:18" s="64" customFormat="1" ht="39" customHeight="1">
      <c r="A64" s="265" t="s">
        <v>277</v>
      </c>
      <c r="B64" s="206">
        <v>319.10000000000002</v>
      </c>
      <c r="C64" s="218"/>
      <c r="D64" s="246">
        <v>77168011</v>
      </c>
      <c r="E64" s="246">
        <v>75430191</v>
      </c>
      <c r="F64" s="86"/>
      <c r="G64" s="95"/>
      <c r="H64" s="95"/>
      <c r="I64" s="86">
        <v>51431433</v>
      </c>
      <c r="J64" s="86">
        <v>6801876</v>
      </c>
      <c r="K64" s="95"/>
      <c r="L64" s="86"/>
      <c r="M64" s="75"/>
      <c r="N64" s="72"/>
      <c r="O64" s="76"/>
      <c r="Q64" s="545"/>
    </row>
    <row r="65" spans="1:19" s="64" customFormat="1" ht="39" customHeight="1">
      <c r="A65" s="265" t="s">
        <v>418</v>
      </c>
      <c r="B65" s="206">
        <v>319.2</v>
      </c>
      <c r="C65" s="218"/>
      <c r="D65" s="246">
        <v>20000000</v>
      </c>
      <c r="E65" s="246">
        <v>20000000</v>
      </c>
      <c r="F65" s="86"/>
      <c r="G65" s="95"/>
      <c r="H65" s="95"/>
      <c r="I65" s="86">
        <v>10750000</v>
      </c>
      <c r="J65" s="86">
        <v>0</v>
      </c>
      <c r="K65" s="95"/>
      <c r="L65" s="86"/>
      <c r="M65" s="75"/>
      <c r="N65" s="72"/>
      <c r="O65" s="76"/>
      <c r="Q65" s="545"/>
    </row>
    <row r="66" spans="1:19" s="64" customFormat="1" ht="39" customHeight="1">
      <c r="A66" s="265" t="s">
        <v>278</v>
      </c>
      <c r="B66" s="206">
        <v>319.3</v>
      </c>
      <c r="C66" s="218"/>
      <c r="D66" s="246">
        <v>16500000</v>
      </c>
      <c r="E66" s="246">
        <v>16500000</v>
      </c>
      <c r="F66" s="86"/>
      <c r="G66" s="95"/>
      <c r="H66" s="95"/>
      <c r="I66" s="86">
        <v>11180000</v>
      </c>
      <c r="J66" s="86">
        <v>0</v>
      </c>
      <c r="K66" s="95"/>
      <c r="L66" s="86"/>
      <c r="M66" s="75"/>
      <c r="N66" s="72"/>
      <c r="O66" s="76"/>
      <c r="Q66" s="545"/>
    </row>
    <row r="67" spans="1:19"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c r="Q67" s="545"/>
    </row>
    <row r="68" spans="1:19" s="64" customFormat="1" ht="39" customHeight="1">
      <c r="A68" s="265" t="s">
        <v>280</v>
      </c>
      <c r="B68" s="206">
        <v>319.5</v>
      </c>
      <c r="C68" s="218"/>
      <c r="D68" s="246">
        <v>11000000</v>
      </c>
      <c r="E68" s="246">
        <v>11000000</v>
      </c>
      <c r="F68" s="86"/>
      <c r="G68" s="95"/>
      <c r="H68" s="95"/>
      <c r="I68" s="86">
        <v>11000000</v>
      </c>
      <c r="J68" s="86">
        <v>0</v>
      </c>
      <c r="K68" s="95"/>
      <c r="L68" s="86"/>
      <c r="M68" s="75"/>
      <c r="N68" s="72"/>
      <c r="O68" s="76"/>
      <c r="Q68" s="545"/>
    </row>
    <row r="69" spans="1:19" s="64" customFormat="1" ht="39" customHeight="1">
      <c r="A69" s="265" t="s">
        <v>281</v>
      </c>
      <c r="B69" s="206">
        <v>319.60000000000002</v>
      </c>
      <c r="C69" s="218"/>
      <c r="D69" s="208">
        <v>263775</v>
      </c>
      <c r="E69" s="208">
        <v>129050</v>
      </c>
      <c r="F69" s="86"/>
      <c r="G69" s="95"/>
      <c r="H69" s="95"/>
      <c r="I69" s="86">
        <v>5700000</v>
      </c>
      <c r="J69" s="86">
        <v>1950000</v>
      </c>
      <c r="K69" s="95"/>
      <c r="L69" s="86"/>
      <c r="M69" s="75"/>
      <c r="N69" s="72"/>
      <c r="O69" s="76"/>
      <c r="Q69" s="545"/>
    </row>
    <row r="70" spans="1:19" s="64" customFormat="1" ht="39" customHeight="1">
      <c r="A70" s="265" t="s">
        <v>396</v>
      </c>
      <c r="B70" s="206">
        <v>319.7</v>
      </c>
      <c r="C70" s="218"/>
      <c r="D70" s="208">
        <v>0</v>
      </c>
      <c r="E70" s="208">
        <v>0</v>
      </c>
      <c r="F70" s="86"/>
      <c r="G70" s="95"/>
      <c r="H70" s="95"/>
      <c r="I70" s="86">
        <v>0</v>
      </c>
      <c r="J70" s="86">
        <v>0</v>
      </c>
      <c r="K70" s="95"/>
      <c r="L70" s="86"/>
      <c r="M70" s="75"/>
      <c r="N70" s="72"/>
      <c r="O70" s="76"/>
      <c r="Q70" s="545"/>
    </row>
    <row r="71" spans="1:19" s="64" customFormat="1" ht="39" customHeight="1">
      <c r="A71" s="197" t="s">
        <v>282</v>
      </c>
      <c r="B71" s="221" t="s">
        <v>66</v>
      </c>
      <c r="C71" s="218"/>
      <c r="D71" s="208">
        <v>0</v>
      </c>
      <c r="E71" s="208">
        <v>0</v>
      </c>
      <c r="F71" s="86"/>
      <c r="G71" s="95"/>
      <c r="H71" s="95"/>
      <c r="I71" s="86">
        <v>0</v>
      </c>
      <c r="J71" s="86">
        <v>0</v>
      </c>
      <c r="K71" s="95"/>
      <c r="L71" s="86"/>
      <c r="M71" s="75"/>
      <c r="N71" s="72"/>
      <c r="O71" s="78"/>
      <c r="Q71" s="545"/>
    </row>
    <row r="72" spans="1:19" s="64" customFormat="1" ht="39" customHeight="1">
      <c r="A72" s="202" t="s">
        <v>283</v>
      </c>
      <c r="B72" s="223" t="s">
        <v>5</v>
      </c>
      <c r="C72" s="222"/>
      <c r="D72" s="247">
        <v>807082471</v>
      </c>
      <c r="E72" s="247">
        <v>217630877</v>
      </c>
      <c r="F72" s="86"/>
      <c r="G72" s="101" t="s">
        <v>590</v>
      </c>
      <c r="H72" s="101"/>
      <c r="I72" s="86">
        <v>1696757343</v>
      </c>
      <c r="J72" s="86">
        <v>-1403144743</v>
      </c>
      <c r="K72" s="96"/>
      <c r="L72" s="86"/>
      <c r="M72" s="88">
        <v>190555733</v>
      </c>
      <c r="N72" s="88">
        <v>293612600</v>
      </c>
      <c r="O72" s="79"/>
      <c r="Q72" s="545"/>
    </row>
    <row r="73" spans="1:19" s="64" customFormat="1" ht="48.75" customHeight="1">
      <c r="A73" s="202" t="s">
        <v>284</v>
      </c>
      <c r="B73" s="223" t="s">
        <v>11</v>
      </c>
      <c r="C73" s="222"/>
      <c r="D73" s="247">
        <v>102965857271</v>
      </c>
      <c r="E73" s="247">
        <v>103482821810</v>
      </c>
      <c r="F73" s="86"/>
      <c r="G73" s="101">
        <v>0</v>
      </c>
      <c r="H73" s="101">
        <v>0</v>
      </c>
      <c r="I73" s="86">
        <v>74689940491</v>
      </c>
      <c r="J73" s="86">
        <v>1803997402</v>
      </c>
      <c r="K73" s="96"/>
      <c r="L73" s="86"/>
      <c r="M73" s="89">
        <v>0</v>
      </c>
      <c r="N73" s="89">
        <v>0</v>
      </c>
      <c r="O73" s="80"/>
      <c r="Q73" s="545"/>
    </row>
    <row r="74" spans="1:19" s="64" customFormat="1" ht="39" customHeight="1">
      <c r="A74" s="197" t="s">
        <v>285</v>
      </c>
      <c r="B74" s="221" t="s">
        <v>12</v>
      </c>
      <c r="C74" s="218"/>
      <c r="D74" s="246">
        <v>66484418052</v>
      </c>
      <c r="E74" s="246">
        <v>66797936352</v>
      </c>
      <c r="F74" s="86"/>
      <c r="G74" s="102"/>
      <c r="H74" s="102"/>
      <c r="I74" s="86">
        <v>63515455252</v>
      </c>
      <c r="J74" s="86">
        <v>41425800</v>
      </c>
      <c r="K74" s="95"/>
      <c r="L74" s="86"/>
      <c r="M74" s="88">
        <v>76971302174</v>
      </c>
      <c r="N74" s="90">
        <v>76493937893</v>
      </c>
      <c r="O74" s="80"/>
      <c r="Q74" s="545"/>
    </row>
    <row r="75" spans="1:19" s="64" customFormat="1" ht="39" customHeight="1">
      <c r="A75" s="265" t="s">
        <v>286</v>
      </c>
      <c r="B75" s="221" t="s">
        <v>13</v>
      </c>
      <c r="C75" s="218"/>
      <c r="D75" s="246">
        <v>74768460952</v>
      </c>
      <c r="E75" s="246">
        <v>74632943852</v>
      </c>
      <c r="F75" s="86"/>
      <c r="G75" s="102">
        <v>0</v>
      </c>
      <c r="H75" s="102">
        <v>0</v>
      </c>
      <c r="I75" s="86">
        <v>67944463052</v>
      </c>
      <c r="J75" s="86">
        <v>41425800</v>
      </c>
      <c r="K75" s="95"/>
      <c r="L75" s="86"/>
      <c r="M75" s="91">
        <v>0</v>
      </c>
      <c r="N75" s="91">
        <v>0</v>
      </c>
      <c r="O75" s="78"/>
      <c r="Q75" s="545"/>
    </row>
    <row r="76" spans="1:19" s="64" customFormat="1" ht="39" customHeight="1">
      <c r="A76" s="265" t="s">
        <v>287</v>
      </c>
      <c r="B76" s="221" t="s">
        <v>67</v>
      </c>
      <c r="C76" s="218"/>
      <c r="D76" s="208">
        <v>-8284042900</v>
      </c>
      <c r="E76" s="208">
        <v>-7835007500</v>
      </c>
      <c r="F76" s="86"/>
      <c r="G76" s="95"/>
      <c r="H76" s="95"/>
      <c r="I76" s="86">
        <v>-4429007800</v>
      </c>
      <c r="J76" s="86">
        <v>0</v>
      </c>
      <c r="K76" s="95"/>
      <c r="L76" s="86"/>
      <c r="M76" s="91"/>
      <c r="N76" s="92"/>
      <c r="O76" s="78"/>
      <c r="Q76" s="545"/>
    </row>
    <row r="77" spans="1:19" s="64" customFormat="1" ht="39" customHeight="1">
      <c r="A77" s="197" t="s">
        <v>288</v>
      </c>
      <c r="B77" s="221" t="s">
        <v>68</v>
      </c>
      <c r="C77" s="218"/>
      <c r="D77" s="246">
        <v>1759063023</v>
      </c>
      <c r="E77" s="246">
        <v>1925843860</v>
      </c>
      <c r="F77" s="86"/>
      <c r="G77" s="95"/>
      <c r="H77" s="95"/>
      <c r="I77" s="86">
        <v>1028209345</v>
      </c>
      <c r="J77" s="86">
        <v>8324200</v>
      </c>
      <c r="K77" s="95"/>
      <c r="L77" s="86"/>
      <c r="M77" s="93">
        <v>76971302174</v>
      </c>
      <c r="N77" s="90">
        <v>76493937893</v>
      </c>
      <c r="O77" s="78"/>
      <c r="Q77" s="545"/>
      <c r="R77" s="545"/>
    </row>
    <row r="78" spans="1:19" s="64" customFormat="1" ht="39" customHeight="1">
      <c r="A78" s="197" t="s">
        <v>289</v>
      </c>
      <c r="B78" s="221" t="s">
        <v>14</v>
      </c>
      <c r="C78" s="218"/>
      <c r="D78" s="208">
        <f>+D73-D74-D77</f>
        <v>34722376196</v>
      </c>
      <c r="E78" s="208">
        <v>34759041598</v>
      </c>
      <c r="F78" s="86"/>
      <c r="G78" s="95"/>
      <c r="H78" s="95"/>
      <c r="I78" s="86">
        <v>10146275894</v>
      </c>
      <c r="J78" s="86">
        <v>1754247402</v>
      </c>
      <c r="K78" s="95"/>
      <c r="L78" s="86"/>
      <c r="M78" s="91">
        <v>0</v>
      </c>
      <c r="N78" s="91">
        <v>0</v>
      </c>
      <c r="O78" s="80"/>
      <c r="Q78" s="545"/>
    </row>
    <row r="79" spans="1:19" s="64" customFormat="1" ht="48.75" customHeight="1">
      <c r="A79" s="202" t="s">
        <v>519</v>
      </c>
      <c r="B79" s="223" t="s">
        <v>15</v>
      </c>
      <c r="C79" s="222"/>
      <c r="D79" s="242">
        <f>+ROUND(D73/D87,2)</f>
        <v>15487.22</v>
      </c>
      <c r="E79" s="242">
        <v>15491.92</v>
      </c>
      <c r="F79" s="86"/>
      <c r="G79" s="98"/>
      <c r="H79" s="98"/>
      <c r="I79" s="86">
        <v>11759.33</v>
      </c>
      <c r="J79" s="86">
        <v>276.18000000000029</v>
      </c>
      <c r="K79" s="98"/>
      <c r="L79" s="86"/>
      <c r="M79" s="74"/>
      <c r="N79" s="72"/>
      <c r="O79" s="81"/>
      <c r="Q79" s="545"/>
      <c r="S79" s="546"/>
    </row>
    <row r="80" spans="1:19" s="64" customFormat="1" ht="39" customHeight="1">
      <c r="A80" s="202" t="s">
        <v>290</v>
      </c>
      <c r="B80" s="223" t="s">
        <v>69</v>
      </c>
      <c r="C80" s="222"/>
      <c r="D80" s="233">
        <v>0</v>
      </c>
      <c r="E80" s="233">
        <v>0</v>
      </c>
      <c r="F80" s="86"/>
      <c r="G80" s="98"/>
      <c r="H80" s="98"/>
      <c r="I80" s="86"/>
      <c r="J80" s="86">
        <v>0</v>
      </c>
      <c r="K80" s="98"/>
      <c r="L80" s="86"/>
      <c r="M80" s="74"/>
      <c r="N80" s="74"/>
      <c r="O80" s="81"/>
      <c r="Q80" s="545"/>
    </row>
    <row r="81" spans="1:17" s="64" customFormat="1" ht="39" customHeight="1">
      <c r="A81" s="197" t="s">
        <v>291</v>
      </c>
      <c r="B81" s="221" t="s">
        <v>70</v>
      </c>
      <c r="C81" s="218"/>
      <c r="D81" s="208">
        <v>0</v>
      </c>
      <c r="E81" s="208">
        <v>0</v>
      </c>
      <c r="F81" s="86"/>
      <c r="G81" s="95"/>
      <c r="H81" s="95"/>
      <c r="I81" s="86">
        <v>0</v>
      </c>
      <c r="J81" s="86">
        <v>0</v>
      </c>
      <c r="K81" s="95"/>
      <c r="L81" s="86"/>
      <c r="M81" s="75"/>
      <c r="N81" s="72"/>
      <c r="O81" s="80"/>
      <c r="Q81" s="545"/>
    </row>
    <row r="82" spans="1:17" s="64" customFormat="1" ht="48" customHeight="1">
      <c r="A82" s="197" t="s">
        <v>292</v>
      </c>
      <c r="B82" s="221" t="s">
        <v>71</v>
      </c>
      <c r="C82" s="218"/>
      <c r="D82" s="245">
        <v>18102468659</v>
      </c>
      <c r="E82" s="245">
        <v>18102468659</v>
      </c>
      <c r="F82" s="86"/>
      <c r="G82" s="95"/>
      <c r="H82" s="95"/>
      <c r="I82" s="86">
        <v>11894947459</v>
      </c>
      <c r="J82" s="86">
        <v>0</v>
      </c>
      <c r="K82" s="95"/>
      <c r="L82" s="86"/>
      <c r="M82" s="75"/>
      <c r="N82" s="72"/>
      <c r="O82" s="76"/>
      <c r="Q82" s="545"/>
    </row>
    <row r="83" spans="1:17" s="64" customFormat="1" ht="39" customHeight="1">
      <c r="A83" s="202" t="s">
        <v>293</v>
      </c>
      <c r="B83" s="223" t="s">
        <v>72</v>
      </c>
      <c r="C83" s="222"/>
      <c r="D83" s="224">
        <v>0</v>
      </c>
      <c r="E83" s="224">
        <v>0</v>
      </c>
      <c r="F83" s="86"/>
      <c r="G83" s="97"/>
      <c r="H83" s="97"/>
      <c r="I83" s="86"/>
      <c r="J83" s="86">
        <v>0</v>
      </c>
      <c r="K83" s="97"/>
      <c r="L83" s="86"/>
      <c r="M83" s="74"/>
      <c r="N83" s="72"/>
      <c r="O83" s="76"/>
      <c r="Q83" s="545"/>
    </row>
    <row r="84" spans="1:17" s="64" customFormat="1" ht="39" customHeight="1">
      <c r="A84" s="197" t="s">
        <v>294</v>
      </c>
      <c r="B84" s="221" t="s">
        <v>73</v>
      </c>
      <c r="C84" s="218"/>
      <c r="D84" s="208">
        <v>0</v>
      </c>
      <c r="E84" s="208">
        <v>0</v>
      </c>
      <c r="F84" s="86"/>
      <c r="G84" s="95"/>
      <c r="H84" s="95"/>
      <c r="I84" s="86">
        <v>0</v>
      </c>
      <c r="J84" s="86">
        <v>0</v>
      </c>
      <c r="K84" s="95"/>
      <c r="L84" s="86"/>
      <c r="M84" s="75"/>
      <c r="N84" s="72"/>
      <c r="O84" s="76"/>
      <c r="Q84" s="545"/>
    </row>
    <row r="85" spans="1:17" s="64" customFormat="1" ht="39" customHeight="1">
      <c r="A85" s="197" t="s">
        <v>295</v>
      </c>
      <c r="B85" s="221" t="s">
        <v>74</v>
      </c>
      <c r="C85" s="218"/>
      <c r="D85" s="208">
        <v>0</v>
      </c>
      <c r="E85" s="208">
        <v>0</v>
      </c>
      <c r="F85" s="86"/>
      <c r="G85" s="95"/>
      <c r="H85" s="95"/>
      <c r="I85" s="86">
        <v>0</v>
      </c>
      <c r="J85" s="86">
        <v>0</v>
      </c>
      <c r="K85" s="95"/>
      <c r="L85" s="86"/>
      <c r="M85" s="75"/>
      <c r="N85" s="72"/>
      <c r="O85" s="76"/>
      <c r="Q85" s="545"/>
    </row>
    <row r="86" spans="1:17" s="64" customFormat="1" ht="39" customHeight="1">
      <c r="A86" s="197" t="s">
        <v>296</v>
      </c>
      <c r="B86" s="221" t="s">
        <v>75</v>
      </c>
      <c r="C86" s="218"/>
      <c r="D86" s="208">
        <v>0</v>
      </c>
      <c r="E86" s="208">
        <v>0</v>
      </c>
      <c r="F86" s="86"/>
      <c r="G86" s="95"/>
      <c r="H86" s="95"/>
      <c r="I86" s="86">
        <v>0</v>
      </c>
      <c r="J86" s="86">
        <v>0</v>
      </c>
      <c r="K86" s="95"/>
      <c r="L86" s="86"/>
      <c r="M86" s="75"/>
      <c r="N86" s="72"/>
      <c r="O86" s="76"/>
      <c r="Q86" s="545"/>
    </row>
    <row r="87" spans="1:17" s="64" customFormat="1" ht="39" customHeight="1">
      <c r="A87" s="197" t="s">
        <v>387</v>
      </c>
      <c r="B87" s="221" t="s">
        <v>76</v>
      </c>
      <c r="C87" s="218"/>
      <c r="D87" s="241">
        <v>6648441.7999999998</v>
      </c>
      <c r="E87" s="241">
        <v>6679793.6299999999</v>
      </c>
      <c r="F87" s="86"/>
      <c r="G87" s="100"/>
      <c r="H87" s="100"/>
      <c r="I87" s="86">
        <v>6351545.5199999996</v>
      </c>
      <c r="J87" s="86">
        <v>4142.5800000000745</v>
      </c>
      <c r="K87" s="99"/>
      <c r="L87" s="86"/>
      <c r="M87" s="75"/>
      <c r="N87" s="72"/>
      <c r="O87" s="82"/>
      <c r="Q87" s="545"/>
    </row>
    <row r="88" spans="1:17" s="64" customFormat="1">
      <c r="A88" s="201"/>
      <c r="B88" s="207"/>
      <c r="C88" s="196"/>
      <c r="D88" s="205"/>
      <c r="E88" s="205"/>
      <c r="F88" s="87"/>
      <c r="G88" s="87"/>
      <c r="H88" s="87"/>
      <c r="I88" s="87"/>
      <c r="J88" s="87"/>
      <c r="K88" s="87"/>
      <c r="L88" s="87"/>
      <c r="M88" s="74"/>
      <c r="N88" s="74"/>
      <c r="O88" s="65"/>
    </row>
    <row r="89" spans="1:17" s="64" customFormat="1">
      <c r="A89" s="198"/>
      <c r="B89" s="199"/>
      <c r="C89" s="199"/>
      <c r="D89" s="200"/>
      <c r="E89" s="200"/>
      <c r="F89" s="200"/>
      <c r="G89" s="200"/>
      <c r="H89" s="200"/>
      <c r="I89" s="200"/>
      <c r="J89" s="200"/>
      <c r="K89" s="200"/>
      <c r="L89" s="200"/>
      <c r="M89" s="72"/>
      <c r="N89" s="72"/>
      <c r="O89" s="65"/>
    </row>
    <row r="90" spans="1:17" s="64" customFormat="1">
      <c r="A90" s="249"/>
      <c r="B90" s="249"/>
      <c r="C90" s="250"/>
      <c r="D90" s="250"/>
      <c r="E90" s="250"/>
      <c r="F90" s="250"/>
      <c r="G90" s="250"/>
      <c r="H90" s="250"/>
      <c r="I90" s="250"/>
      <c r="J90" s="250"/>
      <c r="K90" s="250"/>
      <c r="L90" s="250"/>
      <c r="M90" s="72"/>
      <c r="N90" s="72"/>
      <c r="O90" s="65"/>
    </row>
    <row r="91" spans="1:17" s="64" customFormat="1">
      <c r="A91" s="249"/>
      <c r="B91" s="249"/>
      <c r="C91" s="250"/>
      <c r="D91" s="250"/>
      <c r="E91" s="250"/>
      <c r="F91" s="250"/>
      <c r="G91" s="250"/>
      <c r="H91" s="250"/>
      <c r="I91" s="250"/>
      <c r="J91" s="250"/>
      <c r="K91" s="250"/>
      <c r="L91" s="250"/>
      <c r="M91" s="72"/>
      <c r="N91" s="72"/>
      <c r="O91" s="65"/>
    </row>
    <row r="92" spans="1:17" s="64" customFormat="1" ht="16.5">
      <c r="A92" s="575" t="s">
        <v>565</v>
      </c>
      <c r="B92" s="576"/>
      <c r="C92" s="576"/>
      <c r="D92" s="576"/>
      <c r="E92" s="576"/>
      <c r="F92" s="83"/>
      <c r="G92" s="83"/>
      <c r="H92" s="83"/>
      <c r="I92" s="83"/>
      <c r="J92" s="83"/>
      <c r="K92" s="83"/>
      <c r="L92" s="83"/>
      <c r="M92" s="72"/>
      <c r="N92" s="72"/>
      <c r="O92" s="65"/>
    </row>
    <row r="93" spans="1:17" s="64" customFormat="1">
      <c r="A93" s="249"/>
      <c r="B93" s="249"/>
      <c r="C93" s="250"/>
      <c r="D93" s="250"/>
      <c r="E93" s="250"/>
      <c r="F93" s="250"/>
      <c r="G93" s="250"/>
      <c r="H93" s="250"/>
      <c r="I93" s="250"/>
      <c r="J93" s="250"/>
      <c r="K93" s="250"/>
      <c r="L93" s="250"/>
      <c r="M93" s="72"/>
      <c r="N93" s="72"/>
      <c r="O93" s="65"/>
    </row>
    <row r="94" spans="1:17" s="64" customFormat="1" ht="14.25">
      <c r="A94" s="228" t="s">
        <v>566</v>
      </c>
      <c r="B94" s="249"/>
      <c r="C94" s="250"/>
      <c r="D94" s="229" t="s">
        <v>567</v>
      </c>
      <c r="E94" s="230"/>
      <c r="F94" s="230"/>
      <c r="G94" s="230"/>
      <c r="H94" s="230"/>
      <c r="I94" s="230"/>
      <c r="J94" s="230"/>
      <c r="K94" s="230"/>
      <c r="L94" s="230"/>
      <c r="M94" s="72"/>
      <c r="N94" s="72"/>
      <c r="O94" s="65"/>
    </row>
    <row r="95" spans="1:17" s="64" customFormat="1">
      <c r="A95" s="249"/>
      <c r="B95" s="249"/>
      <c r="C95" s="250"/>
      <c r="D95" s="250"/>
      <c r="E95" s="250"/>
      <c r="F95" s="250"/>
      <c r="G95" s="250"/>
      <c r="H95" s="250"/>
      <c r="I95" s="250"/>
      <c r="J95" s="250"/>
      <c r="K95" s="250"/>
      <c r="L95" s="250"/>
      <c r="M95" s="72"/>
      <c r="N95" s="72"/>
      <c r="O95" s="65"/>
    </row>
    <row r="96" spans="1:17"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568</v>
      </c>
      <c r="B108" s="249"/>
      <c r="C108" s="250"/>
      <c r="D108" s="231" t="s">
        <v>569</v>
      </c>
      <c r="E108" s="231" t="s">
        <v>661</v>
      </c>
      <c r="F108" s="231"/>
      <c r="G108" s="231"/>
      <c r="H108" s="231"/>
      <c r="I108" s="231"/>
      <c r="J108" s="231"/>
      <c r="K108" s="231"/>
      <c r="L108" s="231"/>
      <c r="M108" s="72"/>
      <c r="N108" s="72"/>
      <c r="O108" s="65"/>
    </row>
    <row r="109" spans="1:15" s="64" customFormat="1" ht="12" customHeight="1">
      <c r="A109" s="226" t="s">
        <v>591</v>
      </c>
      <c r="B109" s="249"/>
      <c r="C109" s="250"/>
      <c r="D109" s="227" t="s">
        <v>570</v>
      </c>
      <c r="E109" s="227" t="s">
        <v>864</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opLeftCell="A64" zoomScaleNormal="100" zoomScaleSheetLayoutView="85" workbookViewId="0">
      <selection activeCell="F68" sqref="F68"/>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12" width="16.42578125" style="489" customWidth="1"/>
    <col min="13" max="28" width="9.140625" style="489"/>
    <col min="29" max="16384" width="9.140625" style="313"/>
  </cols>
  <sheetData>
    <row r="1" spans="1:8" ht="23.25" customHeight="1">
      <c r="A1" s="579" t="s">
        <v>778</v>
      </c>
      <c r="B1" s="579"/>
      <c r="C1" s="579"/>
      <c r="D1" s="579"/>
      <c r="E1" s="579"/>
      <c r="F1" s="579"/>
      <c r="G1" s="304"/>
      <c r="H1" s="56" t="s">
        <v>523</v>
      </c>
    </row>
    <row r="2" spans="1:8" ht="68.25" customHeight="1">
      <c r="A2" s="580" t="s">
        <v>812</v>
      </c>
      <c r="B2" s="580"/>
      <c r="C2" s="580"/>
      <c r="D2" s="580"/>
      <c r="E2" s="580"/>
      <c r="F2" s="580"/>
      <c r="G2" s="306"/>
    </row>
    <row r="3" spans="1:8" ht="15" customHeight="1">
      <c r="A3" s="569" t="s">
        <v>625</v>
      </c>
      <c r="B3" s="569"/>
      <c r="C3" s="569"/>
      <c r="D3" s="569"/>
      <c r="E3" s="569"/>
      <c r="F3" s="569"/>
      <c r="G3" s="307"/>
    </row>
    <row r="4" spans="1:8">
      <c r="A4" s="569"/>
      <c r="B4" s="569"/>
      <c r="C4" s="569"/>
      <c r="D4" s="569"/>
      <c r="E4" s="569"/>
      <c r="F4" s="569"/>
      <c r="G4" s="307"/>
    </row>
    <row r="5" spans="1:8">
      <c r="A5" s="570" t="str">
        <f>BCTinhHinhTaiChinh_06105!A5</f>
        <v>Tại 31 tháng 07 năm 2021/As at 31 July 2021</v>
      </c>
      <c r="B5" s="570"/>
      <c r="C5" s="570"/>
      <c r="D5" s="570"/>
      <c r="E5" s="570"/>
      <c r="F5" s="570"/>
      <c r="G5" s="308"/>
    </row>
    <row r="6" spans="1:8">
      <c r="A6" s="407"/>
      <c r="B6" s="407"/>
      <c r="C6" s="407"/>
      <c r="D6" s="407"/>
      <c r="E6" s="407"/>
      <c r="F6" s="123"/>
      <c r="G6" s="123"/>
    </row>
    <row r="7" spans="1:8" ht="15" customHeight="1">
      <c r="A7" s="581" t="s">
        <v>426</v>
      </c>
      <c r="B7" s="581"/>
      <c r="C7" s="577" t="s">
        <v>488</v>
      </c>
      <c r="D7" s="577"/>
      <c r="E7" s="577"/>
      <c r="F7" s="577"/>
      <c r="G7" s="309"/>
    </row>
    <row r="8" spans="1:8" ht="15" customHeight="1">
      <c r="A8" s="583" t="s">
        <v>425</v>
      </c>
      <c r="B8" s="583"/>
      <c r="C8" s="578" t="s">
        <v>489</v>
      </c>
      <c r="D8" s="578"/>
      <c r="E8" s="578"/>
      <c r="F8" s="578"/>
      <c r="G8" s="310"/>
    </row>
    <row r="9" spans="1:8" ht="15" customHeight="1">
      <c r="A9" s="581" t="s">
        <v>492</v>
      </c>
      <c r="B9" s="581"/>
      <c r="C9" s="577" t="s">
        <v>600</v>
      </c>
      <c r="D9" s="577"/>
      <c r="E9" s="577"/>
      <c r="F9" s="577"/>
      <c r="G9" s="309"/>
    </row>
    <row r="10" spans="1:8" ht="15" customHeight="1">
      <c r="A10" s="585" t="s">
        <v>593</v>
      </c>
      <c r="B10" s="585"/>
      <c r="C10" s="578" t="s">
        <v>518</v>
      </c>
      <c r="D10" s="578"/>
      <c r="E10" s="578"/>
      <c r="F10" s="578"/>
      <c r="G10" s="310"/>
    </row>
    <row r="11" spans="1:8" ht="15" customHeight="1">
      <c r="A11" s="581" t="s">
        <v>494</v>
      </c>
      <c r="B11" s="581"/>
      <c r="C11" s="577" t="s">
        <v>605</v>
      </c>
      <c r="D11" s="577"/>
      <c r="E11" s="577"/>
      <c r="F11" s="577"/>
      <c r="G11" s="309"/>
    </row>
    <row r="12" spans="1:8" ht="15" customHeight="1">
      <c r="A12" s="586" t="s">
        <v>495</v>
      </c>
      <c r="B12" s="586"/>
      <c r="C12" s="578" t="s">
        <v>604</v>
      </c>
      <c r="D12" s="578"/>
      <c r="E12" s="578"/>
      <c r="F12" s="578"/>
      <c r="G12" s="310"/>
    </row>
    <row r="13" spans="1:8" ht="15" customHeight="1">
      <c r="A13" s="584" t="s">
        <v>146</v>
      </c>
      <c r="B13" s="584"/>
      <c r="C13" s="577" t="str">
        <f>BCThuNhap_06203!B13</f>
        <v>Ngày 06 tháng 08 năm 2021</v>
      </c>
      <c r="D13" s="577"/>
      <c r="E13" s="577"/>
      <c r="F13" s="577"/>
      <c r="G13" s="309"/>
    </row>
    <row r="14" spans="1:8">
      <c r="A14" s="582" t="s">
        <v>147</v>
      </c>
      <c r="B14" s="582"/>
      <c r="C14" s="566">
        <f>BCThuNhap_06203!B14</f>
        <v>44414</v>
      </c>
      <c r="D14" s="566"/>
      <c r="E14" s="566"/>
      <c r="F14" s="566"/>
      <c r="G14" s="311"/>
    </row>
    <row r="15" spans="1:8" s="489" customFormat="1" ht="16.899999999999999" customHeight="1">
      <c r="A15" s="415" t="s">
        <v>817</v>
      </c>
      <c r="B15" s="416" t="s">
        <v>818</v>
      </c>
      <c r="C15" s="416"/>
      <c r="D15" s="416"/>
      <c r="E15" s="416"/>
      <c r="F15" s="416"/>
    </row>
    <row r="16" spans="1:8">
      <c r="A16" s="415" t="s">
        <v>51</v>
      </c>
      <c r="B16" s="416" t="s">
        <v>586</v>
      </c>
      <c r="C16" s="417"/>
      <c r="D16" s="418"/>
      <c r="E16" s="418"/>
      <c r="F16" s="417"/>
      <c r="G16" s="312"/>
    </row>
    <row r="17" spans="1:12" ht="56.25" customHeight="1">
      <c r="A17" s="268" t="s">
        <v>298</v>
      </c>
      <c r="B17" s="268" t="s">
        <v>299</v>
      </c>
      <c r="C17" s="268" t="s">
        <v>300</v>
      </c>
      <c r="D17" s="220" t="str">
        <f>BCTinhHinhTaiChinh_06105!D16</f>
        <v>Ngày 31 tháng 07 năm 2021
As at 31 July 2021</v>
      </c>
      <c r="E17" s="266" t="s">
        <v>855</v>
      </c>
      <c r="F17" s="129" t="s">
        <v>301</v>
      </c>
      <c r="G17" s="60"/>
      <c r="K17" s="61" t="s">
        <v>599</v>
      </c>
    </row>
    <row r="18" spans="1:12" ht="39" customHeight="1">
      <c r="A18" s="269" t="s">
        <v>51</v>
      </c>
      <c r="B18" s="264" t="s">
        <v>302</v>
      </c>
      <c r="C18" s="127" t="s">
        <v>84</v>
      </c>
      <c r="D18" s="130">
        <v>0</v>
      </c>
      <c r="E18" s="419">
        <v>0</v>
      </c>
      <c r="F18" s="128"/>
      <c r="G18" s="59"/>
      <c r="K18" s="315">
        <v>0</v>
      </c>
    </row>
    <row r="19" spans="1:12" ht="39" customHeight="1">
      <c r="A19" s="420" t="s">
        <v>85</v>
      </c>
      <c r="B19" s="263" t="s">
        <v>303</v>
      </c>
      <c r="C19" s="166" t="s">
        <v>86</v>
      </c>
      <c r="D19" s="131">
        <v>28195203436</v>
      </c>
      <c r="E19" s="492">
        <v>24730485885</v>
      </c>
      <c r="F19" s="498">
        <v>180.45765403260023</v>
      </c>
      <c r="G19" s="58"/>
      <c r="K19" s="315">
        <v>18924296298</v>
      </c>
      <c r="L19" s="547"/>
    </row>
    <row r="20" spans="1:12" ht="39" customHeight="1">
      <c r="A20" s="421"/>
      <c r="B20" s="260" t="s">
        <v>304</v>
      </c>
      <c r="C20" s="125" t="s">
        <v>87</v>
      </c>
      <c r="D20" s="132">
        <v>0</v>
      </c>
      <c r="E20" s="493">
        <v>0</v>
      </c>
      <c r="F20" s="132">
        <v>0</v>
      </c>
      <c r="G20" s="57"/>
      <c r="K20" s="315">
        <v>0</v>
      </c>
      <c r="L20" s="547"/>
    </row>
    <row r="21" spans="1:12" ht="39" customHeight="1">
      <c r="A21" s="421"/>
      <c r="B21" s="260" t="s">
        <v>305</v>
      </c>
      <c r="C21" s="125" t="s">
        <v>88</v>
      </c>
      <c r="D21" s="131">
        <v>7478489064</v>
      </c>
      <c r="E21" s="492">
        <v>4106275734</v>
      </c>
      <c r="F21" s="498">
        <v>117.23388021980406</v>
      </c>
      <c r="G21" s="57"/>
      <c r="K21" s="315">
        <v>10834088082</v>
      </c>
      <c r="L21" s="547"/>
    </row>
    <row r="22" spans="1:12" ht="39" customHeight="1">
      <c r="A22" s="421"/>
      <c r="B22" s="260" t="s">
        <v>829</v>
      </c>
      <c r="C22" s="125" t="s">
        <v>830</v>
      </c>
      <c r="D22" s="131">
        <v>11500000</v>
      </c>
      <c r="E22" s="492">
        <v>0</v>
      </c>
      <c r="F22" s="132">
        <v>0</v>
      </c>
      <c r="G22" s="57"/>
      <c r="K22" s="315"/>
      <c r="L22" s="547"/>
    </row>
    <row r="23" spans="1:12" ht="39" customHeight="1">
      <c r="A23" s="421"/>
      <c r="B23" s="260" t="s">
        <v>831</v>
      </c>
      <c r="C23" s="125" t="s">
        <v>833</v>
      </c>
      <c r="D23" s="131">
        <v>0</v>
      </c>
      <c r="E23" s="492">
        <v>0</v>
      </c>
      <c r="F23" s="132">
        <v>0</v>
      </c>
      <c r="G23" s="57"/>
      <c r="K23" s="315"/>
      <c r="L23" s="547"/>
    </row>
    <row r="24" spans="1:12" ht="39" customHeight="1">
      <c r="A24" s="421"/>
      <c r="B24" s="260" t="s">
        <v>832</v>
      </c>
      <c r="C24" s="125" t="s">
        <v>834</v>
      </c>
      <c r="D24" s="131">
        <v>7466989064</v>
      </c>
      <c r="E24" s="492">
        <v>4106275734</v>
      </c>
      <c r="F24" s="498">
        <v>117.05360455034865</v>
      </c>
      <c r="G24" s="57"/>
      <c r="K24" s="315"/>
      <c r="L24" s="547"/>
    </row>
    <row r="25" spans="1:12" ht="39" customHeight="1">
      <c r="A25" s="421"/>
      <c r="B25" s="260" t="s">
        <v>306</v>
      </c>
      <c r="C25" s="125" t="s">
        <v>89</v>
      </c>
      <c r="D25" s="131">
        <v>20716714372</v>
      </c>
      <c r="E25" s="492">
        <v>20624210151</v>
      </c>
      <c r="F25" s="498">
        <v>224.08178837884313</v>
      </c>
      <c r="G25" s="57"/>
      <c r="K25" s="315">
        <v>8090208216</v>
      </c>
      <c r="L25" s="547"/>
    </row>
    <row r="26" spans="1:12" ht="39" customHeight="1">
      <c r="A26" s="422" t="s">
        <v>90</v>
      </c>
      <c r="B26" s="263" t="s">
        <v>514</v>
      </c>
      <c r="C26" s="166" t="s">
        <v>91</v>
      </c>
      <c r="D26" s="131">
        <v>75105814596</v>
      </c>
      <c r="E26" s="492">
        <v>78394832300</v>
      </c>
      <c r="F26" s="498">
        <v>144.66752432407463</v>
      </c>
      <c r="G26" s="58"/>
      <c r="K26" s="315">
        <v>54380270000</v>
      </c>
      <c r="L26" s="547"/>
    </row>
    <row r="27" spans="1:12" ht="39" customHeight="1">
      <c r="A27" s="421"/>
      <c r="B27" s="265" t="s">
        <v>308</v>
      </c>
      <c r="C27" s="125" t="s">
        <v>497</v>
      </c>
      <c r="D27" s="132">
        <v>67327412900</v>
      </c>
      <c r="E27" s="493">
        <v>71394832300</v>
      </c>
      <c r="F27" s="498">
        <v>197.84462696465235</v>
      </c>
      <c r="G27" s="57"/>
      <c r="K27" s="315">
        <v>54104270000</v>
      </c>
      <c r="L27" s="547"/>
    </row>
    <row r="28" spans="1:12" ht="39" customHeight="1">
      <c r="A28" s="421"/>
      <c r="B28" s="265" t="s">
        <v>309</v>
      </c>
      <c r="C28" s="125" t="s">
        <v>498</v>
      </c>
      <c r="D28" s="132">
        <v>0</v>
      </c>
      <c r="E28" s="493">
        <v>0</v>
      </c>
      <c r="F28" s="132">
        <v>0</v>
      </c>
      <c r="G28" s="57"/>
      <c r="K28" s="315">
        <v>0</v>
      </c>
      <c r="L28" s="547"/>
    </row>
    <row r="29" spans="1:12" ht="39" customHeight="1">
      <c r="A29" s="421"/>
      <c r="B29" s="265" t="s">
        <v>310</v>
      </c>
      <c r="C29" s="125" t="s">
        <v>499</v>
      </c>
      <c r="D29" s="132">
        <v>7000000000</v>
      </c>
      <c r="E29" s="493">
        <v>7000000000</v>
      </c>
      <c r="F29" s="132">
        <v>0</v>
      </c>
      <c r="G29" s="57"/>
      <c r="K29" s="315">
        <v>0</v>
      </c>
      <c r="L29" s="547"/>
    </row>
    <row r="30" spans="1:12" ht="39" customHeight="1">
      <c r="A30" s="421"/>
      <c r="B30" s="265" t="s">
        <v>311</v>
      </c>
      <c r="C30" s="125" t="s">
        <v>500</v>
      </c>
      <c r="D30" s="132">
        <v>0</v>
      </c>
      <c r="E30" s="493">
        <v>0</v>
      </c>
      <c r="F30" s="132">
        <v>0</v>
      </c>
      <c r="G30" s="57"/>
      <c r="K30" s="315">
        <v>0</v>
      </c>
      <c r="L30" s="547"/>
    </row>
    <row r="31" spans="1:12" ht="39" customHeight="1">
      <c r="A31" s="421"/>
      <c r="B31" s="265" t="s">
        <v>255</v>
      </c>
      <c r="C31" s="125" t="s">
        <v>501</v>
      </c>
      <c r="D31" s="132">
        <v>0</v>
      </c>
      <c r="E31" s="493">
        <v>0</v>
      </c>
      <c r="F31" s="132">
        <v>0</v>
      </c>
      <c r="G31" s="57"/>
      <c r="K31" s="315">
        <v>0</v>
      </c>
      <c r="L31" s="547"/>
    </row>
    <row r="32" spans="1:12" ht="39" customHeight="1">
      <c r="A32" s="422"/>
      <c r="B32" s="236" t="s">
        <v>515</v>
      </c>
      <c r="C32" s="126" t="s">
        <v>516</v>
      </c>
      <c r="D32" s="132">
        <v>778401696</v>
      </c>
      <c r="E32" s="493">
        <v>0</v>
      </c>
      <c r="F32" s="132">
        <v>0</v>
      </c>
      <c r="G32" s="57"/>
      <c r="K32" s="315">
        <v>276000000</v>
      </c>
      <c r="L32" s="547"/>
    </row>
    <row r="33" spans="1:28" ht="39" customHeight="1">
      <c r="A33" s="422" t="s">
        <v>92</v>
      </c>
      <c r="B33" s="263" t="s">
        <v>312</v>
      </c>
      <c r="C33" s="166" t="s">
        <v>93</v>
      </c>
      <c r="D33" s="131">
        <v>92630137</v>
      </c>
      <c r="E33" s="492">
        <v>78013699</v>
      </c>
      <c r="F33" s="498">
        <v>95.005268717948709</v>
      </c>
      <c r="G33" s="58"/>
      <c r="K33" s="315">
        <v>182000000</v>
      </c>
      <c r="L33" s="547"/>
    </row>
    <row r="34" spans="1:28" ht="39" customHeight="1">
      <c r="A34" s="422"/>
      <c r="B34" s="263" t="s">
        <v>626</v>
      </c>
      <c r="C34" s="166" t="s">
        <v>627</v>
      </c>
      <c r="D34" s="131">
        <v>0</v>
      </c>
      <c r="E34" s="492">
        <v>27000000</v>
      </c>
      <c r="F34" s="132">
        <v>0</v>
      </c>
      <c r="G34" s="58"/>
      <c r="K34" s="315"/>
      <c r="L34" s="547"/>
    </row>
    <row r="35" spans="1:28" ht="37.5" customHeight="1">
      <c r="A35" s="422"/>
      <c r="B35" s="371" t="s">
        <v>628</v>
      </c>
      <c r="C35" s="166" t="s">
        <v>629</v>
      </c>
      <c r="D35" s="261">
        <v>92630137</v>
      </c>
      <c r="E35" s="494">
        <v>51013699</v>
      </c>
      <c r="F35" s="132">
        <v>0</v>
      </c>
      <c r="G35" s="58"/>
      <c r="K35" s="315"/>
      <c r="L35" s="547"/>
    </row>
    <row r="36" spans="1:28" ht="34.5" customHeight="1">
      <c r="A36" s="422" t="s">
        <v>94</v>
      </c>
      <c r="B36" s="263" t="s">
        <v>313</v>
      </c>
      <c r="C36" s="166" t="s">
        <v>95</v>
      </c>
      <c r="D36" s="131">
        <v>45293323</v>
      </c>
      <c r="E36" s="492">
        <v>69263553</v>
      </c>
      <c r="F36" s="498">
        <v>12.089586999052338</v>
      </c>
      <c r="G36" s="58"/>
      <c r="K36" s="315">
        <v>31954902</v>
      </c>
      <c r="L36" s="547"/>
    </row>
    <row r="37" spans="1:28" ht="39" customHeight="1">
      <c r="A37" s="422"/>
      <c r="B37" s="235" t="s">
        <v>578</v>
      </c>
      <c r="C37" s="166" t="s">
        <v>579</v>
      </c>
      <c r="D37" s="131">
        <v>45293323</v>
      </c>
      <c r="E37" s="492">
        <v>69263553</v>
      </c>
      <c r="F37" s="498">
        <v>12.089586999052338</v>
      </c>
      <c r="G37" s="58"/>
      <c r="K37" s="315">
        <v>31954902</v>
      </c>
      <c r="L37" s="547"/>
    </row>
    <row r="38" spans="1:28" ht="39" customHeight="1">
      <c r="A38" s="422"/>
      <c r="B38" s="235" t="s">
        <v>577</v>
      </c>
      <c r="C38" s="166" t="s">
        <v>580</v>
      </c>
      <c r="D38" s="131">
        <v>0</v>
      </c>
      <c r="E38" s="492">
        <v>0</v>
      </c>
      <c r="F38" s="131">
        <v>0</v>
      </c>
      <c r="G38" s="58"/>
      <c r="K38" s="315">
        <v>0</v>
      </c>
      <c r="L38" s="547"/>
    </row>
    <row r="39" spans="1:28" ht="39" customHeight="1">
      <c r="A39" s="422" t="s">
        <v>96</v>
      </c>
      <c r="B39" s="263" t="s">
        <v>314</v>
      </c>
      <c r="C39" s="166" t="s">
        <v>97</v>
      </c>
      <c r="D39" s="131">
        <v>333998250</v>
      </c>
      <c r="E39" s="492">
        <v>427857250</v>
      </c>
      <c r="F39" s="131">
        <v>0</v>
      </c>
      <c r="G39" s="58"/>
      <c r="K39" s="315">
        <v>838678093</v>
      </c>
      <c r="L39" s="547"/>
    </row>
    <row r="40" spans="1:28" ht="39" customHeight="1">
      <c r="A40" s="422" t="s">
        <v>98</v>
      </c>
      <c r="B40" s="263" t="s">
        <v>315</v>
      </c>
      <c r="C40" s="166" t="s">
        <v>99</v>
      </c>
      <c r="D40" s="131">
        <v>0</v>
      </c>
      <c r="E40" s="492">
        <v>0</v>
      </c>
      <c r="F40" s="131">
        <v>0</v>
      </c>
      <c r="G40" s="316"/>
      <c r="K40" s="315">
        <v>0</v>
      </c>
      <c r="L40" s="547"/>
    </row>
    <row r="41" spans="1:28" ht="39" customHeight="1">
      <c r="A41" s="422" t="s">
        <v>100</v>
      </c>
      <c r="B41" s="263" t="s">
        <v>316</v>
      </c>
      <c r="C41" s="166" t="s">
        <v>101</v>
      </c>
      <c r="D41" s="131">
        <v>0</v>
      </c>
      <c r="E41" s="492">
        <v>0</v>
      </c>
      <c r="F41" s="131">
        <v>0</v>
      </c>
      <c r="G41" s="316"/>
      <c r="H41" s="105" t="s">
        <v>524</v>
      </c>
      <c r="I41" s="317"/>
      <c r="K41" s="315">
        <v>0</v>
      </c>
      <c r="L41" s="547"/>
    </row>
    <row r="42" spans="1:28" ht="45.75" customHeight="1">
      <c r="A42" s="269" t="s">
        <v>102</v>
      </c>
      <c r="B42" s="264" t="s">
        <v>263</v>
      </c>
      <c r="C42" s="127" t="s">
        <v>103</v>
      </c>
      <c r="D42" s="133">
        <v>103772939742</v>
      </c>
      <c r="E42" s="495">
        <v>103700452687</v>
      </c>
      <c r="F42" s="526">
        <v>152.57904135711078</v>
      </c>
      <c r="G42" s="55"/>
      <c r="H42" s="63">
        <v>77161857907</v>
      </c>
      <c r="I42" s="318">
        <v>76787550493</v>
      </c>
      <c r="J42" s="319"/>
      <c r="K42" s="314">
        <v>74357199293</v>
      </c>
      <c r="L42" s="547"/>
    </row>
    <row r="43" spans="1:28" ht="53.25" customHeight="1">
      <c r="A43" s="269" t="s">
        <v>61</v>
      </c>
      <c r="B43" s="264" t="s">
        <v>317</v>
      </c>
      <c r="C43" s="127" t="s">
        <v>104</v>
      </c>
      <c r="D43" s="134">
        <v>0</v>
      </c>
      <c r="E43" s="496">
        <v>0</v>
      </c>
      <c r="F43" s="134">
        <v>0</v>
      </c>
      <c r="G43" s="320"/>
      <c r="H43" s="321">
        <v>0</v>
      </c>
      <c r="I43" s="318">
        <v>0</v>
      </c>
      <c r="J43" s="319"/>
      <c r="K43" s="314">
        <v>0</v>
      </c>
      <c r="L43" s="547"/>
    </row>
    <row r="44" spans="1:28" ht="54.75" customHeight="1">
      <c r="A44" s="420" t="s">
        <v>105</v>
      </c>
      <c r="B44" s="263" t="s">
        <v>318</v>
      </c>
      <c r="C44" s="166" t="s">
        <v>106</v>
      </c>
      <c r="D44" s="131">
        <v>545567125</v>
      </c>
      <c r="E44" s="492">
        <v>0</v>
      </c>
      <c r="F44" s="132">
        <v>0</v>
      </c>
      <c r="G44" s="58"/>
      <c r="K44" s="315">
        <v>830644100</v>
      </c>
      <c r="L44" s="547"/>
    </row>
    <row r="45" spans="1:28" ht="39" customHeight="1">
      <c r="A45" s="420" t="s">
        <v>107</v>
      </c>
      <c r="B45" s="263" t="s">
        <v>319</v>
      </c>
      <c r="C45" s="166" t="s">
        <v>108</v>
      </c>
      <c r="D45" s="131">
        <v>261515346</v>
      </c>
      <c r="E45" s="492">
        <v>217630877</v>
      </c>
      <c r="F45" s="498">
        <v>143.1140177963303</v>
      </c>
      <c r="G45" s="58"/>
      <c r="K45" s="315">
        <v>171396702</v>
      </c>
      <c r="L45" s="547"/>
    </row>
    <row r="46" spans="1:28" ht="39" customHeight="1">
      <c r="A46" s="423"/>
      <c r="B46" s="260" t="s">
        <v>520</v>
      </c>
      <c r="C46" s="124" t="s">
        <v>502</v>
      </c>
      <c r="D46" s="132">
        <v>47631729</v>
      </c>
      <c r="E46" s="493">
        <v>7616007</v>
      </c>
      <c r="F46" s="132">
        <v>0</v>
      </c>
      <c r="G46" s="58"/>
      <c r="K46" s="315">
        <v>0</v>
      </c>
      <c r="L46" s="547"/>
    </row>
    <row r="47" spans="1:28" ht="39" customHeight="1">
      <c r="A47" s="423"/>
      <c r="B47" s="260" t="s">
        <v>320</v>
      </c>
      <c r="C47" s="124" t="s">
        <v>503</v>
      </c>
      <c r="D47" s="132"/>
      <c r="E47" s="493">
        <v>0</v>
      </c>
      <c r="F47" s="132">
        <v>0</v>
      </c>
      <c r="G47" s="58"/>
      <c r="K47" s="315">
        <v>0</v>
      </c>
      <c r="L47" s="547"/>
    </row>
    <row r="48" spans="1:28" s="323" customFormat="1" ht="39" customHeight="1">
      <c r="A48" s="420"/>
      <c r="B48" s="263" t="s">
        <v>323</v>
      </c>
      <c r="C48" s="166" t="s">
        <v>504</v>
      </c>
      <c r="D48" s="132">
        <v>662719</v>
      </c>
      <c r="E48" s="493">
        <v>660079</v>
      </c>
      <c r="F48" s="498">
        <v>110.45316666666668</v>
      </c>
      <c r="G48" s="58"/>
      <c r="H48" s="322"/>
      <c r="I48" s="322"/>
      <c r="J48" s="322"/>
      <c r="K48" s="315">
        <v>0</v>
      </c>
      <c r="L48" s="547"/>
      <c r="M48" s="489"/>
      <c r="N48" s="489"/>
      <c r="O48" s="489"/>
      <c r="P48" s="489"/>
      <c r="Q48" s="489"/>
      <c r="R48" s="489"/>
      <c r="S48" s="489"/>
      <c r="T48" s="489"/>
      <c r="U48" s="489"/>
      <c r="V48" s="489"/>
      <c r="W48" s="489"/>
      <c r="X48" s="489"/>
      <c r="Y48" s="489"/>
      <c r="Z48" s="489"/>
      <c r="AA48" s="489"/>
      <c r="AB48" s="489"/>
    </row>
    <row r="49" spans="1:28" ht="62.25" customHeight="1">
      <c r="A49" s="423"/>
      <c r="B49" s="260" t="s">
        <v>332</v>
      </c>
      <c r="C49" s="124" t="s">
        <v>505</v>
      </c>
      <c r="D49" s="132">
        <v>4461015</v>
      </c>
      <c r="E49" s="493">
        <v>2283892</v>
      </c>
      <c r="F49" s="498">
        <v>0</v>
      </c>
      <c r="G49" s="58"/>
      <c r="K49" s="315">
        <v>250000</v>
      </c>
      <c r="L49" s="547"/>
    </row>
    <row r="50" spans="1:28" ht="39" customHeight="1">
      <c r="A50" s="423"/>
      <c r="B50" s="260" t="s">
        <v>321</v>
      </c>
      <c r="C50" s="124" t="s">
        <v>506</v>
      </c>
      <c r="D50" s="132">
        <v>325356</v>
      </c>
      <c r="E50" s="493">
        <v>325356</v>
      </c>
      <c r="F50" s="498">
        <v>257.44670749655796</v>
      </c>
      <c r="G50" s="58"/>
      <c r="K50" s="315">
        <v>0</v>
      </c>
      <c r="L50" s="547"/>
    </row>
    <row r="51" spans="1:28" s="323" customFormat="1" ht="39" customHeight="1">
      <c r="A51" s="420"/>
      <c r="B51" s="263" t="s">
        <v>322</v>
      </c>
      <c r="C51" s="166" t="s">
        <v>507</v>
      </c>
      <c r="D51" s="131">
        <v>5400000</v>
      </c>
      <c r="E51" s="492">
        <v>16200000</v>
      </c>
      <c r="F51" s="498">
        <v>100.00001851851852</v>
      </c>
      <c r="G51" s="58"/>
      <c r="H51" s="322"/>
      <c r="I51" s="322"/>
      <c r="J51" s="322"/>
      <c r="K51" s="315">
        <v>6000000</v>
      </c>
      <c r="L51" s="547"/>
      <c r="M51" s="489"/>
      <c r="N51" s="489"/>
      <c r="O51" s="489"/>
      <c r="P51" s="489"/>
      <c r="Q51" s="489"/>
      <c r="R51" s="489"/>
      <c r="S51" s="489"/>
      <c r="T51" s="489"/>
      <c r="U51" s="489"/>
      <c r="V51" s="489"/>
      <c r="W51" s="489"/>
      <c r="X51" s="489"/>
      <c r="Y51" s="489"/>
      <c r="Z51" s="489"/>
      <c r="AA51" s="489"/>
      <c r="AB51" s="489"/>
    </row>
    <row r="52" spans="1:28" ht="39" customHeight="1">
      <c r="A52" s="423"/>
      <c r="B52" s="260" t="s">
        <v>324</v>
      </c>
      <c r="C52" s="124" t="s">
        <v>508</v>
      </c>
      <c r="D52" s="132">
        <v>77168011</v>
      </c>
      <c r="E52" s="493">
        <v>75430191</v>
      </c>
      <c r="F52" s="498">
        <v>143.51907404248533</v>
      </c>
      <c r="G52" s="58"/>
      <c r="K52" s="315">
        <v>56533209</v>
      </c>
      <c r="L52" s="547"/>
    </row>
    <row r="53" spans="1:28" ht="39" customHeight="1">
      <c r="A53" s="423"/>
      <c r="B53" s="260" t="s">
        <v>416</v>
      </c>
      <c r="C53" s="124" t="s">
        <v>509</v>
      </c>
      <c r="D53" s="132">
        <v>20000000</v>
      </c>
      <c r="E53" s="493">
        <v>20000000</v>
      </c>
      <c r="F53" s="498">
        <v>100</v>
      </c>
      <c r="G53" s="58"/>
      <c r="K53" s="315">
        <v>10750000</v>
      </c>
      <c r="L53" s="547"/>
    </row>
    <row r="54" spans="1:28" ht="39" customHeight="1">
      <c r="A54" s="423"/>
      <c r="B54" s="260" t="s">
        <v>326</v>
      </c>
      <c r="C54" s="124" t="s">
        <v>510</v>
      </c>
      <c r="D54" s="132">
        <v>16500000</v>
      </c>
      <c r="E54" s="493">
        <v>16500000</v>
      </c>
      <c r="F54" s="498">
        <v>100</v>
      </c>
      <c r="G54" s="58"/>
      <c r="K54" s="315">
        <v>11180000</v>
      </c>
      <c r="L54" s="547"/>
    </row>
    <row r="55" spans="1:28" ht="39" customHeight="1">
      <c r="A55" s="423"/>
      <c r="B55" s="260" t="s">
        <v>325</v>
      </c>
      <c r="C55" s="124" t="s">
        <v>420</v>
      </c>
      <c r="D55" s="132">
        <v>5500000</v>
      </c>
      <c r="E55" s="493">
        <v>5500000</v>
      </c>
      <c r="F55" s="498">
        <v>100</v>
      </c>
      <c r="G55" s="58"/>
      <c r="K55" s="315">
        <v>19565000</v>
      </c>
      <c r="L55" s="547"/>
    </row>
    <row r="56" spans="1:28" ht="39" customHeight="1">
      <c r="A56" s="423"/>
      <c r="B56" s="260" t="s">
        <v>417</v>
      </c>
      <c r="C56" s="124" t="s">
        <v>225</v>
      </c>
      <c r="D56" s="132">
        <v>263775</v>
      </c>
      <c r="E56" s="493">
        <v>129050</v>
      </c>
      <c r="F56" s="132">
        <v>0</v>
      </c>
      <c r="G56" s="58"/>
      <c r="K56" s="315">
        <v>13050000</v>
      </c>
      <c r="L56" s="547"/>
    </row>
    <row r="57" spans="1:28" ht="39" customHeight="1">
      <c r="A57" s="423"/>
      <c r="B57" s="260" t="s">
        <v>327</v>
      </c>
      <c r="C57" s="124" t="s">
        <v>220</v>
      </c>
      <c r="D57" s="132">
        <v>11000000</v>
      </c>
      <c r="E57" s="493">
        <v>11000000</v>
      </c>
      <c r="F57" s="498">
        <v>100</v>
      </c>
      <c r="G57" s="58"/>
      <c r="K57" s="315">
        <v>11000000</v>
      </c>
      <c r="L57" s="547"/>
    </row>
    <row r="58" spans="1:28" ht="39" customHeight="1">
      <c r="A58" s="423"/>
      <c r="B58" s="260" t="s">
        <v>397</v>
      </c>
      <c r="C58" s="124" t="s">
        <v>224</v>
      </c>
      <c r="D58" s="132">
        <v>0</v>
      </c>
      <c r="E58" s="493">
        <v>0</v>
      </c>
      <c r="F58" s="132">
        <v>0</v>
      </c>
      <c r="G58" s="58"/>
      <c r="K58" s="315">
        <v>0</v>
      </c>
      <c r="L58" s="547"/>
    </row>
    <row r="59" spans="1:28" ht="39" customHeight="1">
      <c r="A59" s="423"/>
      <c r="B59" s="260" t="s">
        <v>328</v>
      </c>
      <c r="C59" s="124" t="s">
        <v>214</v>
      </c>
      <c r="D59" s="132">
        <v>69698631</v>
      </c>
      <c r="E59" s="493">
        <v>59506850</v>
      </c>
      <c r="F59" s="498">
        <v>108.87623011663466</v>
      </c>
      <c r="G59" s="58"/>
      <c r="K59" s="315">
        <v>39780822</v>
      </c>
      <c r="L59" s="547"/>
    </row>
    <row r="60" spans="1:28" ht="39" customHeight="1">
      <c r="A60" s="423"/>
      <c r="B60" s="260" t="s">
        <v>329</v>
      </c>
      <c r="C60" s="124" t="s">
        <v>212</v>
      </c>
      <c r="D60" s="132">
        <v>0</v>
      </c>
      <c r="E60" s="493">
        <v>0</v>
      </c>
      <c r="F60" s="132">
        <v>0</v>
      </c>
      <c r="G60" s="58"/>
      <c r="K60" s="315">
        <v>0</v>
      </c>
      <c r="L60" s="547"/>
    </row>
    <row r="61" spans="1:28" ht="39" customHeight="1">
      <c r="A61" s="423"/>
      <c r="B61" s="260" t="s">
        <v>330</v>
      </c>
      <c r="C61" s="124" t="s">
        <v>395</v>
      </c>
      <c r="D61" s="132">
        <v>0</v>
      </c>
      <c r="E61" s="493">
        <v>0</v>
      </c>
      <c r="F61" s="132">
        <v>0</v>
      </c>
      <c r="G61" s="58"/>
      <c r="K61" s="315">
        <v>0</v>
      </c>
      <c r="L61" s="547"/>
    </row>
    <row r="62" spans="1:28" ht="39" customHeight="1">
      <c r="A62" s="423"/>
      <c r="B62" s="260" t="s">
        <v>331</v>
      </c>
      <c r="C62" s="124" t="s">
        <v>398</v>
      </c>
      <c r="D62" s="132">
        <v>0</v>
      </c>
      <c r="E62" s="493">
        <v>0</v>
      </c>
      <c r="F62" s="132">
        <v>0</v>
      </c>
      <c r="G62" s="58"/>
      <c r="K62" s="315">
        <v>0</v>
      </c>
      <c r="L62" s="547"/>
    </row>
    <row r="63" spans="1:28" ht="39" customHeight="1">
      <c r="A63" s="423"/>
      <c r="B63" s="260" t="s">
        <v>399</v>
      </c>
      <c r="C63" s="124" t="s">
        <v>421</v>
      </c>
      <c r="D63" s="132">
        <v>0</v>
      </c>
      <c r="E63" s="493">
        <v>0</v>
      </c>
      <c r="F63" s="132">
        <v>0</v>
      </c>
      <c r="G63" s="58"/>
      <c r="K63" s="315">
        <v>0</v>
      </c>
      <c r="L63" s="547"/>
    </row>
    <row r="64" spans="1:28" ht="39" customHeight="1">
      <c r="A64" s="423"/>
      <c r="B64" s="260" t="s">
        <v>419</v>
      </c>
      <c r="C64" s="124" t="s">
        <v>422</v>
      </c>
      <c r="D64" s="132">
        <v>2904110</v>
      </c>
      <c r="E64" s="493">
        <v>2479452</v>
      </c>
      <c r="F64" s="498">
        <v>49.901540910524922</v>
      </c>
      <c r="G64" s="58"/>
      <c r="K64" s="315">
        <v>3287671</v>
      </c>
      <c r="L64" s="547"/>
    </row>
    <row r="65" spans="1:28" s="324" customFormat="1" ht="39" customHeight="1">
      <c r="A65" s="423"/>
      <c r="B65" s="260" t="s">
        <v>333</v>
      </c>
      <c r="C65" s="124" t="s">
        <v>423</v>
      </c>
      <c r="D65" s="132">
        <v>0</v>
      </c>
      <c r="E65" s="493">
        <v>0</v>
      </c>
      <c r="F65" s="132">
        <v>0</v>
      </c>
      <c r="G65" s="54"/>
      <c r="H65" s="63">
        <v>190555733</v>
      </c>
      <c r="I65" s="318">
        <v>293612600</v>
      </c>
      <c r="K65" s="325">
        <v>0</v>
      </c>
      <c r="L65" s="547"/>
      <c r="M65" s="490"/>
      <c r="N65" s="490"/>
      <c r="O65" s="490"/>
      <c r="P65" s="490"/>
      <c r="Q65" s="490"/>
      <c r="R65" s="490"/>
      <c r="S65" s="490"/>
      <c r="T65" s="490"/>
      <c r="U65" s="490"/>
      <c r="V65" s="490"/>
      <c r="W65" s="490"/>
      <c r="X65" s="490"/>
      <c r="Y65" s="490"/>
      <c r="Z65" s="490"/>
      <c r="AA65" s="490"/>
      <c r="AB65" s="490"/>
    </row>
    <row r="66" spans="1:28" ht="36.75" customHeight="1">
      <c r="A66" s="269" t="s">
        <v>109</v>
      </c>
      <c r="B66" s="264" t="s">
        <v>334</v>
      </c>
      <c r="C66" s="127" t="s">
        <v>110</v>
      </c>
      <c r="D66" s="133">
        <v>807082471</v>
      </c>
      <c r="E66" s="495">
        <v>217630877</v>
      </c>
      <c r="F66" s="500">
        <v>441.67509434723667</v>
      </c>
      <c r="G66" s="55"/>
      <c r="H66" s="321">
        <v>0</v>
      </c>
      <c r="I66" s="321">
        <v>0</v>
      </c>
      <c r="K66" s="314">
        <v>1002040802</v>
      </c>
      <c r="L66" s="547"/>
    </row>
    <row r="67" spans="1:28" ht="39" customHeight="1">
      <c r="A67" s="421"/>
      <c r="B67" s="260" t="s">
        <v>335</v>
      </c>
      <c r="C67" s="124" t="s">
        <v>111</v>
      </c>
      <c r="D67" s="132">
        <v>102965857271</v>
      </c>
      <c r="E67" s="493">
        <v>103482821810</v>
      </c>
      <c r="F67" s="498">
        <v>151.85399391048847</v>
      </c>
      <c r="G67" s="57"/>
      <c r="H67" s="321">
        <v>76971302174</v>
      </c>
      <c r="I67" s="321">
        <v>76493937893</v>
      </c>
      <c r="J67" s="326"/>
      <c r="K67" s="315">
        <v>73355158491</v>
      </c>
      <c r="L67" s="547"/>
    </row>
    <row r="68" spans="1:28" ht="39" customHeight="1">
      <c r="A68" s="421"/>
      <c r="B68" s="260" t="s">
        <v>779</v>
      </c>
      <c r="C68" s="124" t="s">
        <v>112</v>
      </c>
      <c r="D68" s="135">
        <v>6648441.7999999998</v>
      </c>
      <c r="E68" s="497">
        <v>6679793.6299999999</v>
      </c>
      <c r="F68" s="498">
        <v>105.45366572768069</v>
      </c>
      <c r="G68" s="57"/>
      <c r="H68" s="321">
        <v>0</v>
      </c>
      <c r="I68" s="321">
        <v>0</v>
      </c>
      <c r="J68" s="326"/>
      <c r="K68" s="327">
        <v>6359254.5999999996</v>
      </c>
      <c r="L68" s="547"/>
    </row>
    <row r="69" spans="1:28" ht="36.75" customHeight="1">
      <c r="A69" s="421"/>
      <c r="B69" s="260" t="s">
        <v>336</v>
      </c>
      <c r="C69" s="124" t="s">
        <v>113</v>
      </c>
      <c r="D69" s="135">
        <f>+ROUND(D67/D68,2)</f>
        <v>15487.22</v>
      </c>
      <c r="E69" s="497">
        <v>15491.92</v>
      </c>
      <c r="F69" s="498">
        <v>144.00063973339482</v>
      </c>
      <c r="G69" s="57"/>
      <c r="H69" s="318">
        <v>12110.62</v>
      </c>
      <c r="I69" s="318">
        <v>12035.51</v>
      </c>
      <c r="J69" s="328"/>
      <c r="K69" s="62">
        <v>11535.18</v>
      </c>
      <c r="L69" s="547"/>
    </row>
    <row r="70" spans="1:28" ht="10.5" customHeight="1">
      <c r="A70" s="259"/>
      <c r="B70" s="259"/>
      <c r="C70" s="259"/>
      <c r="D70" s="424"/>
      <c r="E70" s="424"/>
      <c r="F70" s="499"/>
      <c r="G70" s="329"/>
      <c r="H70" s="318">
        <v>0</v>
      </c>
      <c r="I70" s="318">
        <v>0</v>
      </c>
    </row>
    <row r="71" spans="1:28" ht="11.25" customHeight="1">
      <c r="A71" s="249"/>
      <c r="B71" s="425"/>
      <c r="C71" s="249"/>
      <c r="D71" s="257"/>
      <c r="E71" s="257"/>
      <c r="F71" s="258"/>
      <c r="G71" s="258"/>
    </row>
    <row r="72" spans="1:28">
      <c r="A72" s="251" t="s">
        <v>195</v>
      </c>
      <c r="B72" s="249"/>
      <c r="C72" s="250"/>
      <c r="D72" s="252" t="s">
        <v>196</v>
      </c>
      <c r="E72" s="257"/>
      <c r="F72" s="258"/>
      <c r="G72" s="258"/>
    </row>
    <row r="73" spans="1:28">
      <c r="A73" s="253" t="s">
        <v>197</v>
      </c>
      <c r="B73" s="249"/>
      <c r="C73" s="250"/>
      <c r="D73" s="254" t="s">
        <v>198</v>
      </c>
      <c r="E73" s="257"/>
      <c r="F73" s="258"/>
      <c r="G73" s="258"/>
    </row>
    <row r="74" spans="1:28">
      <c r="A74" s="253"/>
      <c r="B74" s="249"/>
      <c r="C74" s="250"/>
      <c r="D74" s="254"/>
      <c r="E74" s="257"/>
      <c r="F74" s="258"/>
      <c r="G74" s="258"/>
    </row>
    <row r="75" spans="1:28">
      <c r="A75" s="253"/>
      <c r="B75" s="249"/>
      <c r="C75" s="250"/>
      <c r="D75" s="254"/>
      <c r="E75" s="257"/>
      <c r="F75" s="258"/>
      <c r="G75" s="258"/>
    </row>
    <row r="76" spans="1:28">
      <c r="A76" s="253"/>
      <c r="B76" s="249"/>
      <c r="C76" s="250"/>
      <c r="D76" s="136"/>
      <c r="E76" s="257"/>
      <c r="F76" s="258"/>
      <c r="G76" s="258"/>
    </row>
    <row r="77" spans="1:28">
      <c r="A77" s="253"/>
      <c r="B77" s="249"/>
      <c r="C77" s="250"/>
      <c r="D77" s="254"/>
      <c r="E77" s="257"/>
      <c r="F77" s="258"/>
      <c r="G77" s="258"/>
    </row>
    <row r="78" spans="1:28">
      <c r="A78" s="253"/>
      <c r="B78" s="249"/>
      <c r="C78" s="250"/>
      <c r="D78" s="254"/>
      <c r="E78" s="257"/>
      <c r="F78" s="258"/>
      <c r="G78" s="258"/>
    </row>
    <row r="79" spans="1:28">
      <c r="A79" s="249"/>
      <c r="B79" s="249"/>
      <c r="C79" s="250"/>
      <c r="D79" s="250"/>
      <c r="E79" s="137"/>
      <c r="F79" s="258"/>
      <c r="G79" s="258"/>
    </row>
    <row r="80" spans="1:28">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606</v>
      </c>
      <c r="B83" s="249"/>
      <c r="C83" s="250"/>
      <c r="D83" s="252" t="s">
        <v>487</v>
      </c>
      <c r="E83" s="257"/>
      <c r="F83" s="258"/>
      <c r="G83" s="258"/>
    </row>
    <row r="84" spans="1:7">
      <c r="A84" s="251" t="s">
        <v>766</v>
      </c>
      <c r="B84" s="249"/>
      <c r="C84" s="250"/>
      <c r="D84" s="252" t="s">
        <v>657</v>
      </c>
      <c r="E84" s="257"/>
      <c r="F84" s="258"/>
      <c r="G84" s="258"/>
    </row>
    <row r="85" spans="1:7">
      <c r="A85" s="249" t="s">
        <v>607</v>
      </c>
      <c r="B85" s="249"/>
      <c r="C85" s="250"/>
      <c r="D85" s="250" t="s">
        <v>859</v>
      </c>
      <c r="E85" s="257"/>
      <c r="F85" s="258"/>
      <c r="G85" s="258"/>
    </row>
    <row r="86" spans="1:7">
      <c r="A86" s="417"/>
      <c r="B86" s="426"/>
      <c r="C86" s="426"/>
      <c r="D86" s="427"/>
      <c r="E86" s="427"/>
      <c r="F86" s="426"/>
      <c r="G86" s="331"/>
    </row>
    <row r="87" spans="1:7">
      <c r="A87" s="426"/>
      <c r="B87" s="426"/>
      <c r="C87" s="426"/>
      <c r="D87" s="427"/>
      <c r="E87" s="427"/>
      <c r="F87" s="426"/>
      <c r="G87" s="33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0" zoomScaleNormal="100" workbookViewId="0">
      <selection activeCell="E64" sqref="E64"/>
    </sheetView>
  </sheetViews>
  <sheetFormatPr defaultColWidth="9.140625" defaultRowHeight="15"/>
  <cols>
    <col min="1" max="1" width="9.140625" style="365"/>
    <col min="2" max="2" width="46" style="513" customWidth="1"/>
    <col min="3" max="3" width="9.140625" style="365"/>
    <col min="4" max="4" width="23.140625" style="401" customWidth="1"/>
    <col min="5" max="5" width="21.140625" style="401" customWidth="1"/>
    <col min="6" max="6" width="22.28515625" style="401" customWidth="1"/>
    <col min="7" max="7" width="22.42578125" style="364" hidden="1" customWidth="1"/>
    <col min="8" max="8" width="18" style="364" hidden="1" customWidth="1"/>
    <col min="9" max="9" width="3" style="365" hidden="1" customWidth="1"/>
    <col min="10" max="10" width="0" style="365" hidden="1" customWidth="1"/>
    <col min="11" max="11" width="15.42578125" style="365" hidden="1" customWidth="1"/>
    <col min="12" max="12" width="15.28515625" style="365" hidden="1" customWidth="1"/>
    <col min="13" max="13" width="19" style="365" hidden="1" customWidth="1"/>
    <col min="14" max="14" width="0" style="365" hidden="1" customWidth="1"/>
    <col min="15" max="15" width="9.140625" style="365" hidden="1" customWidth="1"/>
    <col min="16" max="16" width="0" style="365" hidden="1" customWidth="1"/>
    <col min="17" max="16384" width="9.140625" style="365"/>
  </cols>
  <sheetData>
    <row r="1" spans="1:7" ht="23.25" customHeight="1">
      <c r="A1" s="579" t="s">
        <v>778</v>
      </c>
      <c r="B1" s="579"/>
      <c r="C1" s="579"/>
      <c r="D1" s="579"/>
      <c r="E1" s="579"/>
      <c r="F1" s="579"/>
      <c r="G1" s="103"/>
    </row>
    <row r="2" spans="1:7" ht="60" customHeight="1">
      <c r="A2" s="580" t="s">
        <v>813</v>
      </c>
      <c r="B2" s="580"/>
      <c r="C2" s="580"/>
      <c r="D2" s="580"/>
      <c r="E2" s="580"/>
      <c r="F2" s="580"/>
    </row>
    <row r="3" spans="1:7" ht="15" customHeight="1">
      <c r="A3" s="587" t="s">
        <v>662</v>
      </c>
      <c r="B3" s="587"/>
      <c r="C3" s="587"/>
      <c r="D3" s="587"/>
      <c r="E3" s="587"/>
      <c r="F3" s="587"/>
    </row>
    <row r="4" spans="1:7">
      <c r="A4" s="587"/>
      <c r="B4" s="587"/>
      <c r="C4" s="587"/>
      <c r="D4" s="587"/>
      <c r="E4" s="587"/>
      <c r="F4" s="587"/>
    </row>
    <row r="5" spans="1:7">
      <c r="A5" s="570" t="str">
        <f>BCThuNhap_06203!A5</f>
        <v>Tháng 07 năm 2021 / July 2021</v>
      </c>
      <c r="B5" s="570"/>
      <c r="C5" s="570"/>
      <c r="D5" s="570"/>
      <c r="E5" s="570"/>
      <c r="F5" s="570"/>
    </row>
    <row r="6" spans="1:7">
      <c r="A6" s="407"/>
      <c r="B6" s="506"/>
      <c r="C6" s="407"/>
      <c r="D6" s="407"/>
      <c r="E6" s="407"/>
      <c r="F6" s="248"/>
    </row>
    <row r="7" spans="1:7" ht="15" customHeight="1">
      <c r="A7" s="581" t="s">
        <v>426</v>
      </c>
      <c r="B7" s="581"/>
      <c r="C7" s="577" t="s">
        <v>488</v>
      </c>
      <c r="D7" s="577"/>
      <c r="E7" s="577"/>
      <c r="F7" s="577"/>
    </row>
    <row r="8" spans="1:7" ht="15" customHeight="1">
      <c r="A8" s="583" t="s">
        <v>425</v>
      </c>
      <c r="B8" s="583"/>
      <c r="C8" s="578" t="s">
        <v>489</v>
      </c>
      <c r="D8" s="578"/>
      <c r="E8" s="578"/>
      <c r="F8" s="578"/>
    </row>
    <row r="9" spans="1:7" ht="15" customHeight="1">
      <c r="A9" s="581" t="s">
        <v>492</v>
      </c>
      <c r="B9" s="581"/>
      <c r="C9" s="577" t="s">
        <v>600</v>
      </c>
      <c r="D9" s="577"/>
      <c r="E9" s="577"/>
      <c r="F9" s="577"/>
    </row>
    <row r="10" spans="1:7" ht="15" customHeight="1">
      <c r="A10" s="585" t="s">
        <v>593</v>
      </c>
      <c r="B10" s="585"/>
      <c r="C10" s="578" t="s">
        <v>518</v>
      </c>
      <c r="D10" s="578"/>
      <c r="E10" s="578"/>
      <c r="F10" s="578"/>
    </row>
    <row r="11" spans="1:7" ht="15" customHeight="1">
      <c r="A11" s="581" t="s">
        <v>494</v>
      </c>
      <c r="B11" s="581"/>
      <c r="C11" s="577" t="s">
        <v>603</v>
      </c>
      <c r="D11" s="577"/>
      <c r="E11" s="577"/>
      <c r="F11" s="577"/>
    </row>
    <row r="12" spans="1:7" ht="15" customHeight="1">
      <c r="A12" s="586" t="s">
        <v>495</v>
      </c>
      <c r="B12" s="586"/>
      <c r="C12" s="578" t="s">
        <v>604</v>
      </c>
      <c r="D12" s="578"/>
      <c r="E12" s="578"/>
      <c r="F12" s="578"/>
    </row>
    <row r="13" spans="1:7" ht="15" customHeight="1">
      <c r="A13" s="584" t="s">
        <v>146</v>
      </c>
      <c r="B13" s="584"/>
      <c r="C13" s="577" t="str">
        <f>BCThuNhap_06203!B13</f>
        <v>Ngày 06 tháng 08 năm 2021</v>
      </c>
      <c r="D13" s="577"/>
      <c r="E13" s="577"/>
      <c r="F13" s="577"/>
    </row>
    <row r="14" spans="1:7">
      <c r="A14" s="582" t="s">
        <v>147</v>
      </c>
      <c r="B14" s="582"/>
      <c r="C14" s="588">
        <f>BCThuNhap_06203!B14</f>
        <v>44414</v>
      </c>
      <c r="D14" s="588"/>
      <c r="E14" s="588"/>
      <c r="F14" s="588"/>
    </row>
    <row r="15" spans="1:7">
      <c r="A15" s="415" t="s">
        <v>817</v>
      </c>
      <c r="B15" s="416" t="s">
        <v>818</v>
      </c>
      <c r="C15" s="426"/>
      <c r="D15" s="428"/>
      <c r="E15" s="428"/>
      <c r="F15" s="428"/>
    </row>
    <row r="16" spans="1:7">
      <c r="A16" s="429" t="s">
        <v>61</v>
      </c>
      <c r="B16" s="507" t="s">
        <v>663</v>
      </c>
      <c r="C16" s="426"/>
      <c r="D16" s="428"/>
      <c r="E16" s="428"/>
      <c r="F16" s="428"/>
    </row>
    <row r="17" spans="1:16" ht="55.5" customHeight="1">
      <c r="A17" s="268" t="s">
        <v>298</v>
      </c>
      <c r="B17" s="268" t="s">
        <v>148</v>
      </c>
      <c r="C17" s="268" t="s">
        <v>300</v>
      </c>
      <c r="D17" s="531" t="s">
        <v>856</v>
      </c>
      <c r="E17" s="410" t="s">
        <v>852</v>
      </c>
      <c r="F17" s="266" t="s">
        <v>664</v>
      </c>
    </row>
    <row r="18" spans="1:16" ht="39" customHeight="1">
      <c r="A18" s="269" t="s">
        <v>51</v>
      </c>
      <c r="B18" s="264" t="s">
        <v>665</v>
      </c>
      <c r="C18" s="366" t="s">
        <v>666</v>
      </c>
      <c r="D18" s="367">
        <v>354012963</v>
      </c>
      <c r="E18" s="367">
        <v>327895290</v>
      </c>
      <c r="F18" s="367">
        <v>1376378607</v>
      </c>
      <c r="H18" s="368"/>
      <c r="I18" s="369"/>
      <c r="M18" s="369"/>
      <c r="N18" s="369"/>
      <c r="P18" s="365" t="s">
        <v>666</v>
      </c>
    </row>
    <row r="19" spans="1:16" ht="39" customHeight="1">
      <c r="A19" s="421">
        <v>1</v>
      </c>
      <c r="B19" s="263" t="s">
        <v>667</v>
      </c>
      <c r="C19" s="370" t="s">
        <v>668</v>
      </c>
      <c r="D19" s="261">
        <v>284616438</v>
      </c>
      <c r="E19" s="261">
        <v>235149315</v>
      </c>
      <c r="F19" s="261">
        <v>773011758</v>
      </c>
      <c r="G19" s="368"/>
      <c r="H19" s="368"/>
      <c r="I19" s="369"/>
      <c r="M19" s="369"/>
      <c r="N19" s="369"/>
      <c r="P19" s="365" t="s">
        <v>668</v>
      </c>
    </row>
    <row r="20" spans="1:16" ht="39" customHeight="1">
      <c r="A20" s="421"/>
      <c r="B20" s="371" t="s">
        <v>621</v>
      </c>
      <c r="C20" s="370" t="s">
        <v>669</v>
      </c>
      <c r="D20" s="261">
        <v>243000000</v>
      </c>
      <c r="E20" s="261">
        <v>236300000</v>
      </c>
      <c r="F20" s="261">
        <v>639101752</v>
      </c>
      <c r="G20" s="368"/>
      <c r="H20" s="368"/>
      <c r="I20" s="369"/>
      <c r="M20" s="369"/>
      <c r="N20" s="369"/>
    </row>
    <row r="21" spans="1:16" ht="39" customHeight="1">
      <c r="A21" s="421"/>
      <c r="B21" s="371" t="s">
        <v>623</v>
      </c>
      <c r="C21" s="370" t="s">
        <v>670</v>
      </c>
      <c r="D21" s="261">
        <v>41616438</v>
      </c>
      <c r="E21" s="261">
        <v>-1150685</v>
      </c>
      <c r="F21" s="261">
        <v>133910006</v>
      </c>
      <c r="G21" s="368"/>
      <c r="H21" s="368"/>
      <c r="I21" s="369"/>
      <c r="M21" s="369"/>
      <c r="N21" s="369"/>
    </row>
    <row r="22" spans="1:16" ht="39" customHeight="1">
      <c r="A22" s="421">
        <v>2</v>
      </c>
      <c r="B22" s="263" t="s">
        <v>671</v>
      </c>
      <c r="C22" s="370" t="s">
        <v>672</v>
      </c>
      <c r="D22" s="431">
        <v>69396525</v>
      </c>
      <c r="E22" s="261">
        <v>92745975</v>
      </c>
      <c r="F22" s="261">
        <v>603366849</v>
      </c>
      <c r="H22" s="368"/>
      <c r="I22" s="369"/>
      <c r="M22" s="369"/>
      <c r="N22" s="369"/>
      <c r="P22" s="365" t="s">
        <v>672</v>
      </c>
    </row>
    <row r="23" spans="1:16" ht="39" customHeight="1">
      <c r="A23" s="421">
        <v>3</v>
      </c>
      <c r="B23" s="263" t="s">
        <v>673</v>
      </c>
      <c r="C23" s="370" t="s">
        <v>674</v>
      </c>
      <c r="D23" s="261">
        <v>0</v>
      </c>
      <c r="E23" s="261">
        <v>0</v>
      </c>
      <c r="F23" s="261">
        <v>0</v>
      </c>
      <c r="H23" s="368"/>
      <c r="I23" s="369"/>
      <c r="M23" s="369"/>
      <c r="N23" s="369"/>
      <c r="P23" s="365" t="s">
        <v>674</v>
      </c>
    </row>
    <row r="24" spans="1:16" ht="39" customHeight="1">
      <c r="A24" s="269" t="s">
        <v>61</v>
      </c>
      <c r="B24" s="264" t="s">
        <v>675</v>
      </c>
      <c r="C24" s="366" t="s">
        <v>676</v>
      </c>
      <c r="D24" s="367">
        <v>172190661</v>
      </c>
      <c r="E24" s="367">
        <v>180447076</v>
      </c>
      <c r="F24" s="367">
        <v>1246850809</v>
      </c>
      <c r="H24" s="368"/>
      <c r="I24" s="369"/>
      <c r="M24" s="369"/>
      <c r="N24" s="369"/>
      <c r="P24" s="365" t="s">
        <v>676</v>
      </c>
    </row>
    <row r="25" spans="1:16" ht="42.75" customHeight="1">
      <c r="A25" s="421">
        <v>1</v>
      </c>
      <c r="B25" s="508" t="s">
        <v>780</v>
      </c>
      <c r="C25" s="370" t="s">
        <v>677</v>
      </c>
      <c r="D25" s="261">
        <v>77168011</v>
      </c>
      <c r="E25" s="261">
        <v>75430191</v>
      </c>
      <c r="F25" s="372">
        <v>494548574</v>
      </c>
      <c r="H25" s="368"/>
      <c r="I25" s="369"/>
      <c r="M25" s="369"/>
      <c r="N25" s="369"/>
      <c r="P25" s="365" t="s">
        <v>677</v>
      </c>
    </row>
    <row r="26" spans="1:16" ht="48" customHeight="1">
      <c r="A26" s="421">
        <v>2</v>
      </c>
      <c r="B26" s="508" t="s">
        <v>781</v>
      </c>
      <c r="C26" s="370" t="s">
        <v>678</v>
      </c>
      <c r="D26" s="261">
        <v>30739316</v>
      </c>
      <c r="E26" s="261">
        <v>32391236</v>
      </c>
      <c r="F26" s="372">
        <v>228519716</v>
      </c>
      <c r="H26" s="368"/>
      <c r="I26" s="369"/>
      <c r="M26" s="369"/>
      <c r="N26" s="369"/>
      <c r="P26" s="365" t="s">
        <v>678</v>
      </c>
    </row>
    <row r="27" spans="1:16" ht="39" customHeight="1">
      <c r="A27" s="421"/>
      <c r="B27" s="373" t="s">
        <v>170</v>
      </c>
      <c r="C27" s="260" t="s">
        <v>679</v>
      </c>
      <c r="D27" s="261">
        <v>20000000</v>
      </c>
      <c r="E27" s="261">
        <v>20000000</v>
      </c>
      <c r="F27" s="372">
        <v>140000000</v>
      </c>
      <c r="H27" s="368"/>
      <c r="I27" s="369"/>
      <c r="M27" s="369"/>
      <c r="N27" s="369"/>
      <c r="P27" s="365" t="s">
        <v>679</v>
      </c>
    </row>
    <row r="28" spans="1:16" ht="39" customHeight="1">
      <c r="A28" s="421"/>
      <c r="B28" s="373" t="s">
        <v>680</v>
      </c>
      <c r="C28" s="260" t="s">
        <v>681</v>
      </c>
      <c r="D28" s="261">
        <v>4738329</v>
      </c>
      <c r="E28" s="261">
        <v>6363491</v>
      </c>
      <c r="F28" s="261">
        <v>46731578</v>
      </c>
      <c r="H28" s="368"/>
      <c r="I28" s="369"/>
      <c r="M28" s="369"/>
      <c r="N28" s="369"/>
      <c r="P28" s="365" t="s">
        <v>681</v>
      </c>
    </row>
    <row r="29" spans="1:16" ht="39" customHeight="1">
      <c r="A29" s="421"/>
      <c r="B29" s="373" t="s">
        <v>682</v>
      </c>
      <c r="C29" s="260" t="s">
        <v>683</v>
      </c>
      <c r="D29" s="261">
        <v>500987</v>
      </c>
      <c r="E29" s="261">
        <v>527745</v>
      </c>
      <c r="F29" s="372">
        <v>3288138</v>
      </c>
      <c r="H29" s="368"/>
      <c r="I29" s="369"/>
      <c r="M29" s="369"/>
      <c r="N29" s="369"/>
      <c r="P29" s="365" t="s">
        <v>683</v>
      </c>
    </row>
    <row r="30" spans="1:16" ht="39" customHeight="1">
      <c r="A30" s="421"/>
      <c r="B30" s="373" t="s">
        <v>684</v>
      </c>
      <c r="C30" s="260" t="s">
        <v>685</v>
      </c>
      <c r="D30" s="261">
        <v>5500000</v>
      </c>
      <c r="E30" s="261">
        <v>5500000</v>
      </c>
      <c r="F30" s="372">
        <v>38500000</v>
      </c>
      <c r="H30" s="368"/>
      <c r="I30" s="369"/>
      <c r="M30" s="369"/>
      <c r="N30" s="369"/>
      <c r="P30" s="365" t="s">
        <v>685</v>
      </c>
    </row>
    <row r="31" spans="1:16" ht="75" customHeight="1">
      <c r="A31" s="421">
        <v>3</v>
      </c>
      <c r="B31" s="509" t="s">
        <v>686</v>
      </c>
      <c r="C31" s="370" t="s">
        <v>687</v>
      </c>
      <c r="D31" s="261">
        <v>27500000</v>
      </c>
      <c r="E31" s="261">
        <v>27500000</v>
      </c>
      <c r="F31" s="372">
        <v>192500000</v>
      </c>
      <c r="H31" s="368"/>
      <c r="I31" s="369"/>
      <c r="M31" s="369"/>
      <c r="N31" s="369"/>
      <c r="P31" s="365" t="s">
        <v>687</v>
      </c>
    </row>
    <row r="32" spans="1:16" ht="39" customHeight="1">
      <c r="A32" s="421"/>
      <c r="B32" s="510" t="s">
        <v>688</v>
      </c>
      <c r="C32" s="260" t="s">
        <v>689</v>
      </c>
      <c r="D32" s="261">
        <v>16500000</v>
      </c>
      <c r="E32" s="261">
        <v>16500000</v>
      </c>
      <c r="F32" s="372">
        <v>115500000</v>
      </c>
      <c r="H32" s="368"/>
      <c r="I32" s="369"/>
      <c r="M32" s="369"/>
      <c r="N32" s="369"/>
      <c r="P32" s="365" t="s">
        <v>689</v>
      </c>
    </row>
    <row r="33" spans="1:16" ht="39" customHeight="1">
      <c r="A33" s="421"/>
      <c r="B33" s="510" t="s">
        <v>690</v>
      </c>
      <c r="C33" s="260" t="s">
        <v>691</v>
      </c>
      <c r="D33" s="261">
        <v>11000000</v>
      </c>
      <c r="E33" s="261">
        <v>11000000</v>
      </c>
      <c r="F33" s="372">
        <v>77000000</v>
      </c>
      <c r="H33" s="368"/>
      <c r="I33" s="369"/>
      <c r="M33" s="369"/>
      <c r="N33" s="369"/>
      <c r="P33" s="365" t="s">
        <v>691</v>
      </c>
    </row>
    <row r="34" spans="1:16" ht="39" customHeight="1">
      <c r="A34" s="421">
        <v>4</v>
      </c>
      <c r="B34" s="263" t="s">
        <v>692</v>
      </c>
      <c r="C34" s="370" t="s">
        <v>693</v>
      </c>
      <c r="D34" s="261">
        <v>10191781</v>
      </c>
      <c r="E34" s="261">
        <v>9863014</v>
      </c>
      <c r="F34" s="372">
        <v>69698631</v>
      </c>
      <c r="H34" s="368"/>
      <c r="I34" s="369"/>
      <c r="M34" s="369"/>
      <c r="N34" s="369"/>
      <c r="P34" s="365" t="s">
        <v>693</v>
      </c>
    </row>
    <row r="35" spans="1:16" ht="81" customHeight="1">
      <c r="A35" s="421">
        <v>5</v>
      </c>
      <c r="B35" s="263" t="s">
        <v>694</v>
      </c>
      <c r="C35" s="370" t="s">
        <v>695</v>
      </c>
      <c r="D35" s="261">
        <v>6000000</v>
      </c>
      <c r="E35" s="261">
        <v>6000000</v>
      </c>
      <c r="F35" s="372">
        <v>42000000</v>
      </c>
      <c r="H35" s="368"/>
      <c r="I35" s="369"/>
      <c r="M35" s="369"/>
      <c r="N35" s="369"/>
      <c r="P35" s="365" t="s">
        <v>695</v>
      </c>
    </row>
    <row r="36" spans="1:16" ht="39" customHeight="1">
      <c r="A36" s="421"/>
      <c r="B36" s="236" t="s">
        <v>181</v>
      </c>
      <c r="C36" s="370" t="s">
        <v>696</v>
      </c>
      <c r="D36" s="261">
        <v>6000000</v>
      </c>
      <c r="E36" s="261">
        <v>6000000</v>
      </c>
      <c r="F36" s="372">
        <v>42000000</v>
      </c>
      <c r="H36" s="368"/>
      <c r="I36" s="369"/>
      <c r="M36" s="369"/>
      <c r="N36" s="369"/>
      <c r="P36" s="365" t="s">
        <v>696</v>
      </c>
    </row>
    <row r="37" spans="1:16" ht="39" customHeight="1">
      <c r="A37" s="421"/>
      <c r="B37" s="236" t="s">
        <v>402</v>
      </c>
      <c r="C37" s="370" t="s">
        <v>697</v>
      </c>
      <c r="D37" s="261">
        <v>0</v>
      </c>
      <c r="E37" s="261">
        <v>0</v>
      </c>
      <c r="F37" s="372">
        <v>0</v>
      </c>
      <c r="H37" s="368"/>
      <c r="I37" s="369"/>
      <c r="M37" s="369"/>
      <c r="N37" s="369"/>
      <c r="P37" s="365" t="s">
        <v>697</v>
      </c>
    </row>
    <row r="38" spans="1:16" ht="155.25" customHeight="1">
      <c r="A38" s="421">
        <v>6</v>
      </c>
      <c r="B38" s="509" t="s">
        <v>698</v>
      </c>
      <c r="C38" s="370" t="s">
        <v>699</v>
      </c>
      <c r="D38" s="261">
        <v>0</v>
      </c>
      <c r="E38" s="261">
        <v>0</v>
      </c>
      <c r="F38" s="372">
        <v>0</v>
      </c>
      <c r="H38" s="368"/>
      <c r="I38" s="369"/>
      <c r="M38" s="369"/>
      <c r="N38" s="369"/>
      <c r="P38" s="365" t="s">
        <v>699</v>
      </c>
    </row>
    <row r="39" spans="1:16" ht="39" customHeight="1">
      <c r="A39" s="421"/>
      <c r="B39" s="510" t="s">
        <v>700</v>
      </c>
      <c r="C39" s="260" t="s">
        <v>701</v>
      </c>
      <c r="D39" s="261">
        <v>0</v>
      </c>
      <c r="E39" s="261">
        <v>0</v>
      </c>
      <c r="F39" s="372">
        <v>0</v>
      </c>
      <c r="H39" s="368"/>
      <c r="I39" s="369"/>
      <c r="M39" s="369"/>
      <c r="N39" s="369"/>
      <c r="P39" s="365" t="s">
        <v>701</v>
      </c>
    </row>
    <row r="40" spans="1:16" ht="39" customHeight="1">
      <c r="A40" s="421"/>
      <c r="B40" s="510" t="s">
        <v>702</v>
      </c>
      <c r="C40" s="260" t="s">
        <v>703</v>
      </c>
      <c r="D40" s="261">
        <v>0</v>
      </c>
      <c r="E40" s="261">
        <v>0</v>
      </c>
      <c r="F40" s="372">
        <v>0</v>
      </c>
      <c r="H40" s="368"/>
      <c r="I40" s="369"/>
      <c r="M40" s="369"/>
      <c r="N40" s="369"/>
      <c r="P40" s="365" t="s">
        <v>703</v>
      </c>
    </row>
    <row r="41" spans="1:16" ht="48" customHeight="1">
      <c r="A41" s="421"/>
      <c r="B41" s="510" t="s">
        <v>704</v>
      </c>
      <c r="C41" s="260" t="s">
        <v>705</v>
      </c>
      <c r="D41" s="261">
        <v>0</v>
      </c>
      <c r="E41" s="261">
        <v>0</v>
      </c>
      <c r="F41" s="372">
        <v>0</v>
      </c>
      <c r="H41" s="368"/>
      <c r="I41" s="369"/>
      <c r="M41" s="369"/>
      <c r="N41" s="369"/>
      <c r="P41" s="365" t="s">
        <v>705</v>
      </c>
    </row>
    <row r="42" spans="1:16" ht="39" customHeight="1">
      <c r="A42" s="421"/>
      <c r="B42" s="236" t="s">
        <v>184</v>
      </c>
      <c r="C42" s="260" t="s">
        <v>706</v>
      </c>
      <c r="D42" s="261">
        <v>0</v>
      </c>
      <c r="E42" s="261">
        <v>0</v>
      </c>
      <c r="F42" s="372">
        <v>0</v>
      </c>
      <c r="H42" s="368"/>
      <c r="I42" s="369"/>
      <c r="M42" s="369"/>
      <c r="N42" s="369"/>
      <c r="P42" s="365" t="s">
        <v>706</v>
      </c>
    </row>
    <row r="43" spans="1:16" ht="63" customHeight="1">
      <c r="A43" s="421">
        <v>7</v>
      </c>
      <c r="B43" s="263" t="s">
        <v>707</v>
      </c>
      <c r="C43" s="370" t="s">
        <v>708</v>
      </c>
      <c r="D43" s="261">
        <v>20111895</v>
      </c>
      <c r="E43" s="261">
        <v>26288873</v>
      </c>
      <c r="F43" s="261">
        <v>211135598</v>
      </c>
      <c r="H43" s="368"/>
      <c r="I43" s="369"/>
      <c r="M43" s="369"/>
      <c r="N43" s="369"/>
      <c r="P43" s="365" t="s">
        <v>708</v>
      </c>
    </row>
    <row r="44" spans="1:16" ht="39" customHeight="1">
      <c r="A44" s="421"/>
      <c r="B44" s="373" t="s">
        <v>709</v>
      </c>
      <c r="C44" s="260" t="s">
        <v>710</v>
      </c>
      <c r="D44" s="261">
        <v>20111895</v>
      </c>
      <c r="E44" s="261">
        <v>26288873</v>
      </c>
      <c r="F44" s="261">
        <v>211135598</v>
      </c>
      <c r="H44" s="368"/>
      <c r="I44" s="369"/>
      <c r="M44" s="369"/>
      <c r="N44" s="369"/>
      <c r="P44" s="365" t="s">
        <v>710</v>
      </c>
    </row>
    <row r="45" spans="1:16" ht="39" customHeight="1">
      <c r="A45" s="421"/>
      <c r="B45" s="373" t="s">
        <v>162</v>
      </c>
      <c r="C45" s="260" t="s">
        <v>711</v>
      </c>
      <c r="D45" s="261">
        <v>0</v>
      </c>
      <c r="E45" s="261">
        <v>0</v>
      </c>
      <c r="F45" s="372">
        <v>0</v>
      </c>
      <c r="H45" s="368"/>
      <c r="I45" s="369"/>
      <c r="M45" s="369"/>
      <c r="N45" s="369"/>
      <c r="P45" s="365" t="s">
        <v>711</v>
      </c>
    </row>
    <row r="46" spans="1:16" ht="39" customHeight="1">
      <c r="A46" s="421">
        <v>8</v>
      </c>
      <c r="B46" s="508" t="s">
        <v>782</v>
      </c>
      <c r="C46" s="370" t="s">
        <v>712</v>
      </c>
      <c r="D46" s="261">
        <v>479658</v>
      </c>
      <c r="E46" s="261">
        <v>2973762</v>
      </c>
      <c r="F46" s="372">
        <v>8448290</v>
      </c>
      <c r="H46" s="368"/>
      <c r="I46" s="369"/>
      <c r="M46" s="369"/>
      <c r="N46" s="369"/>
      <c r="P46" s="365" t="s">
        <v>712</v>
      </c>
    </row>
    <row r="47" spans="1:16" ht="39" customHeight="1">
      <c r="A47" s="421"/>
      <c r="B47" s="373" t="s">
        <v>401</v>
      </c>
      <c r="C47" s="260" t="s">
        <v>713</v>
      </c>
      <c r="D47" s="261">
        <v>0</v>
      </c>
      <c r="E47" s="261">
        <v>0</v>
      </c>
      <c r="F47" s="372">
        <v>0</v>
      </c>
      <c r="H47" s="368"/>
      <c r="I47" s="369"/>
      <c r="M47" s="369"/>
      <c r="N47" s="369"/>
      <c r="P47" s="365" t="s">
        <v>713</v>
      </c>
    </row>
    <row r="48" spans="1:16" ht="39" customHeight="1">
      <c r="A48" s="421"/>
      <c r="B48" s="373" t="s">
        <v>403</v>
      </c>
      <c r="C48" s="260" t="s">
        <v>714</v>
      </c>
      <c r="D48" s="261">
        <v>0</v>
      </c>
      <c r="E48" s="261">
        <v>0</v>
      </c>
      <c r="F48" s="372">
        <v>0</v>
      </c>
      <c r="H48" s="368"/>
      <c r="I48" s="369"/>
      <c r="M48" s="369"/>
      <c r="N48" s="369"/>
      <c r="P48" s="365" t="s">
        <v>714</v>
      </c>
    </row>
    <row r="49" spans="1:16" ht="39" customHeight="1">
      <c r="A49" s="421"/>
      <c r="B49" s="373" t="s">
        <v>415</v>
      </c>
      <c r="C49" s="260" t="s">
        <v>715</v>
      </c>
      <c r="D49" s="261">
        <v>424658</v>
      </c>
      <c r="E49" s="261">
        <v>410962</v>
      </c>
      <c r="F49" s="372">
        <v>2904110</v>
      </c>
      <c r="H49" s="368"/>
      <c r="I49" s="369"/>
      <c r="M49" s="369"/>
      <c r="N49" s="369"/>
      <c r="P49" s="365" t="s">
        <v>715</v>
      </c>
    </row>
    <row r="50" spans="1:16" ht="39" customHeight="1">
      <c r="A50" s="421"/>
      <c r="B50" s="373" t="s">
        <v>185</v>
      </c>
      <c r="C50" s="260" t="s">
        <v>716</v>
      </c>
      <c r="D50" s="261">
        <v>55000</v>
      </c>
      <c r="E50" s="261">
        <v>2562800</v>
      </c>
      <c r="F50" s="372">
        <v>5544180</v>
      </c>
      <c r="H50" s="368"/>
      <c r="I50" s="369"/>
      <c r="M50" s="369"/>
      <c r="N50" s="369"/>
      <c r="P50" s="365" t="s">
        <v>716</v>
      </c>
    </row>
    <row r="51" spans="1:16" ht="39" customHeight="1">
      <c r="A51" s="422"/>
      <c r="B51" s="373" t="s">
        <v>595</v>
      </c>
      <c r="C51" s="263" t="s">
        <v>717</v>
      </c>
      <c r="D51" s="261">
        <v>0</v>
      </c>
      <c r="E51" s="262">
        <v>0</v>
      </c>
      <c r="F51" s="372">
        <v>0</v>
      </c>
      <c r="H51" s="368"/>
      <c r="I51" s="369"/>
      <c r="M51" s="369"/>
      <c r="N51" s="369"/>
    </row>
    <row r="52" spans="1:16" ht="39" customHeight="1">
      <c r="A52" s="421"/>
      <c r="B52" s="373" t="s">
        <v>718</v>
      </c>
      <c r="C52" s="260" t="s">
        <v>719</v>
      </c>
      <c r="D52" s="261">
        <v>0</v>
      </c>
      <c r="E52" s="261">
        <v>0</v>
      </c>
      <c r="F52" s="372">
        <v>0</v>
      </c>
      <c r="H52" s="368"/>
      <c r="I52" s="369"/>
      <c r="M52" s="369"/>
      <c r="N52" s="369"/>
      <c r="P52" s="365" t="s">
        <v>717</v>
      </c>
    </row>
    <row r="53" spans="1:16" ht="43.5" customHeight="1">
      <c r="A53" s="432" t="s">
        <v>114</v>
      </c>
      <c r="B53" s="264" t="s">
        <v>720</v>
      </c>
      <c r="C53" s="366" t="s">
        <v>721</v>
      </c>
      <c r="D53" s="367">
        <v>181822302</v>
      </c>
      <c r="E53" s="367">
        <v>147448214</v>
      </c>
      <c r="F53" s="367">
        <v>129527798</v>
      </c>
      <c r="H53" s="368"/>
      <c r="I53" s="369"/>
      <c r="M53" s="369"/>
      <c r="N53" s="369"/>
      <c r="P53" s="365" t="s">
        <v>721</v>
      </c>
    </row>
    <row r="54" spans="1:16" ht="39" customHeight="1">
      <c r="A54" s="432" t="s">
        <v>115</v>
      </c>
      <c r="B54" s="264" t="s">
        <v>722</v>
      </c>
      <c r="C54" s="366" t="s">
        <v>723</v>
      </c>
      <c r="D54" s="367">
        <v>-218487704</v>
      </c>
      <c r="E54" s="367">
        <v>2512239300</v>
      </c>
      <c r="F54" s="367">
        <v>17424746596</v>
      </c>
      <c r="H54" s="368"/>
      <c r="I54" s="369"/>
      <c r="M54" s="369"/>
      <c r="N54" s="369"/>
      <c r="P54" s="365" t="s">
        <v>723</v>
      </c>
    </row>
    <row r="55" spans="1:16" ht="39" customHeight="1">
      <c r="A55" s="421">
        <v>1</v>
      </c>
      <c r="B55" s="263" t="s">
        <v>724</v>
      </c>
      <c r="C55" s="370" t="s">
        <v>725</v>
      </c>
      <c r="D55" s="262">
        <v>967772697</v>
      </c>
      <c r="E55" s="262">
        <v>2335141448</v>
      </c>
      <c r="F55" s="262">
        <v>8874602616</v>
      </c>
      <c r="G55" s="368"/>
      <c r="M55" s="369"/>
      <c r="N55" s="369"/>
      <c r="P55" s="365" t="s">
        <v>725</v>
      </c>
    </row>
    <row r="56" spans="1:16" ht="39" customHeight="1">
      <c r="A56" s="421">
        <v>2</v>
      </c>
      <c r="B56" s="263" t="s">
        <v>726</v>
      </c>
      <c r="C56" s="370" t="s">
        <v>727</v>
      </c>
      <c r="D56" s="262">
        <v>-1186260401</v>
      </c>
      <c r="E56" s="262">
        <v>177097852</v>
      </c>
      <c r="F56" s="262">
        <v>8550143980</v>
      </c>
      <c r="G56" s="105" t="s">
        <v>524</v>
      </c>
      <c r="M56" s="369"/>
      <c r="N56" s="369"/>
      <c r="P56" s="365" t="s">
        <v>727</v>
      </c>
    </row>
    <row r="57" spans="1:16" ht="75" customHeight="1">
      <c r="A57" s="432" t="s">
        <v>116</v>
      </c>
      <c r="B57" s="264" t="s">
        <v>728</v>
      </c>
      <c r="C57" s="366" t="s">
        <v>729</v>
      </c>
      <c r="D57" s="367">
        <v>-36665402</v>
      </c>
      <c r="E57" s="367">
        <v>2659687514</v>
      </c>
      <c r="F57" s="367">
        <v>17554274394</v>
      </c>
      <c r="G57" s="374">
        <v>477364281</v>
      </c>
      <c r="H57" s="375"/>
      <c r="I57" s="376"/>
      <c r="J57" s="377"/>
      <c r="K57" s="378" t="s">
        <v>730</v>
      </c>
      <c r="L57" s="379" t="s">
        <v>731</v>
      </c>
      <c r="M57" s="369"/>
      <c r="N57" s="369"/>
      <c r="P57" s="365" t="s">
        <v>729</v>
      </c>
    </row>
    <row r="58" spans="1:16" ht="39" customHeight="1">
      <c r="A58" s="432" t="s">
        <v>72</v>
      </c>
      <c r="B58" s="264" t="s">
        <v>732</v>
      </c>
      <c r="C58" s="366" t="s">
        <v>733</v>
      </c>
      <c r="D58" s="367">
        <v>103482821810</v>
      </c>
      <c r="E58" s="367">
        <v>100552618925</v>
      </c>
      <c r="F58" s="491">
        <v>83573284315</v>
      </c>
      <c r="G58" s="374">
        <v>0</v>
      </c>
      <c r="H58" s="380"/>
      <c r="I58" s="381"/>
      <c r="J58" s="382" t="s">
        <v>734</v>
      </c>
      <c r="K58" s="383">
        <v>0</v>
      </c>
      <c r="L58" s="384">
        <v>0</v>
      </c>
      <c r="M58" s="369"/>
      <c r="N58" s="369"/>
      <c r="P58" s="365" t="s">
        <v>733</v>
      </c>
    </row>
    <row r="59" spans="1:16" ht="58.5" customHeight="1">
      <c r="A59" s="432" t="s">
        <v>117</v>
      </c>
      <c r="B59" s="264" t="s">
        <v>735</v>
      </c>
      <c r="C59" s="366" t="s">
        <v>736</v>
      </c>
      <c r="D59" s="367">
        <v>-516964539</v>
      </c>
      <c r="E59" s="367">
        <v>2930202885</v>
      </c>
      <c r="F59" s="367">
        <v>19392572956</v>
      </c>
      <c r="G59" s="368"/>
      <c r="H59" s="368"/>
      <c r="I59" s="369"/>
      <c r="J59" s="382" t="s">
        <v>737</v>
      </c>
      <c r="K59" s="383"/>
      <c r="L59" s="384"/>
      <c r="M59" s="369"/>
      <c r="N59" s="369"/>
      <c r="P59" s="365" t="s">
        <v>736</v>
      </c>
    </row>
    <row r="60" spans="1:16" ht="39" customHeight="1">
      <c r="A60" s="421"/>
      <c r="B60" s="263" t="s">
        <v>738</v>
      </c>
      <c r="C60" s="370" t="s">
        <v>739</v>
      </c>
      <c r="D60" s="261">
        <v>0</v>
      </c>
      <c r="E60" s="261">
        <v>0</v>
      </c>
      <c r="F60" s="372">
        <v>0</v>
      </c>
      <c r="H60" s="364" t="s">
        <v>740</v>
      </c>
      <c r="J60" s="382" t="s">
        <v>741</v>
      </c>
      <c r="K60" s="383">
        <v>49750000</v>
      </c>
      <c r="L60" s="384">
        <v>0</v>
      </c>
      <c r="M60" s="369"/>
      <c r="N60" s="369"/>
      <c r="P60" s="365" t="s">
        <v>739</v>
      </c>
    </row>
    <row r="61" spans="1:16" ht="63" customHeight="1">
      <c r="A61" s="421">
        <v>1</v>
      </c>
      <c r="B61" s="263" t="s">
        <v>742</v>
      </c>
      <c r="C61" s="370" t="s">
        <v>786</v>
      </c>
      <c r="D61" s="261">
        <v>-36665402</v>
      </c>
      <c r="E61" s="372">
        <v>2659687514</v>
      </c>
      <c r="F61" s="372">
        <v>17554274394</v>
      </c>
      <c r="J61" s="382" t="s">
        <v>744</v>
      </c>
      <c r="K61" s="383">
        <v>0</v>
      </c>
      <c r="L61" s="384">
        <v>0</v>
      </c>
      <c r="M61" s="369"/>
      <c r="N61" s="369"/>
      <c r="P61" s="365" t="s">
        <v>743</v>
      </c>
    </row>
    <row r="62" spans="1:16" ht="63" customHeight="1">
      <c r="A62" s="421">
        <v>2</v>
      </c>
      <c r="B62" s="263" t="s">
        <v>745</v>
      </c>
      <c r="C62" s="370" t="s">
        <v>787</v>
      </c>
      <c r="D62" s="372">
        <v>0</v>
      </c>
      <c r="E62" s="262">
        <v>0</v>
      </c>
      <c r="F62" s="372">
        <v>0</v>
      </c>
      <c r="J62" s="382" t="s">
        <v>747</v>
      </c>
      <c r="K62" s="383"/>
      <c r="L62" s="384"/>
      <c r="M62" s="369"/>
      <c r="N62" s="369"/>
      <c r="P62" s="365" t="s">
        <v>746</v>
      </c>
    </row>
    <row r="63" spans="1:16" ht="63" customHeight="1">
      <c r="A63" s="421">
        <v>3</v>
      </c>
      <c r="B63" s="263" t="s">
        <v>783</v>
      </c>
      <c r="C63" s="370" t="s">
        <v>743</v>
      </c>
      <c r="D63" s="372">
        <v>-480299137</v>
      </c>
      <c r="E63" s="262">
        <v>270515371</v>
      </c>
      <c r="F63" s="372">
        <v>1838298562</v>
      </c>
      <c r="J63" s="382"/>
      <c r="K63" s="383"/>
      <c r="L63" s="384"/>
      <c r="M63" s="369"/>
      <c r="N63" s="369"/>
    </row>
    <row r="64" spans="1:16" ht="48" customHeight="1">
      <c r="A64" s="421"/>
      <c r="B64" s="263" t="s">
        <v>748</v>
      </c>
      <c r="C64" s="370" t="s">
        <v>784</v>
      </c>
      <c r="D64" s="372">
        <v>205435660</v>
      </c>
      <c r="E64" s="262">
        <v>362735678</v>
      </c>
      <c r="F64" s="372">
        <v>3150018112</v>
      </c>
      <c r="J64" s="382" t="s">
        <v>750</v>
      </c>
      <c r="K64" s="383"/>
      <c r="L64" s="384"/>
      <c r="M64" s="369"/>
      <c r="N64" s="369"/>
      <c r="P64" s="365" t="s">
        <v>749</v>
      </c>
    </row>
    <row r="65" spans="1:16" ht="48" customHeight="1">
      <c r="A65" s="421"/>
      <c r="B65" s="263" t="s">
        <v>751</v>
      </c>
      <c r="C65" s="370" t="s">
        <v>785</v>
      </c>
      <c r="D65" s="372">
        <v>-685734797</v>
      </c>
      <c r="E65" s="262">
        <v>-92220307</v>
      </c>
      <c r="F65" s="372">
        <v>-1311719550</v>
      </c>
      <c r="J65" s="382" t="s">
        <v>753</v>
      </c>
      <c r="K65" s="383"/>
      <c r="L65" s="384"/>
      <c r="M65" s="369"/>
      <c r="N65" s="369"/>
      <c r="P65" s="365" t="s">
        <v>752</v>
      </c>
    </row>
    <row r="66" spans="1:16" ht="39" customHeight="1">
      <c r="A66" s="269" t="s">
        <v>754</v>
      </c>
      <c r="B66" s="264" t="s">
        <v>755</v>
      </c>
      <c r="C66" s="366" t="s">
        <v>756</v>
      </c>
      <c r="D66" s="367">
        <v>102965857271</v>
      </c>
      <c r="E66" s="367">
        <v>103482821810</v>
      </c>
      <c r="F66" s="367">
        <v>102965857271</v>
      </c>
      <c r="G66" s="385">
        <v>76971302174</v>
      </c>
      <c r="H66" s="386">
        <v>76493937893</v>
      </c>
      <c r="I66" s="369"/>
      <c r="J66" s="382" t="s">
        <v>757</v>
      </c>
      <c r="K66" s="383"/>
      <c r="L66" s="384"/>
      <c r="M66" s="369"/>
      <c r="N66" s="369"/>
      <c r="P66" s="365" t="s">
        <v>756</v>
      </c>
    </row>
    <row r="67" spans="1:16">
      <c r="A67" s="259"/>
      <c r="B67" s="511"/>
      <c r="C67" s="259"/>
      <c r="D67" s="424"/>
      <c r="E67" s="424"/>
      <c r="F67" s="424"/>
      <c r="G67" s="386">
        <v>0</v>
      </c>
      <c r="H67" s="386">
        <v>0</v>
      </c>
      <c r="I67" s="369"/>
      <c r="J67" s="382" t="s">
        <v>758</v>
      </c>
      <c r="K67" s="383"/>
      <c r="L67" s="384"/>
    </row>
    <row r="68" spans="1:16" ht="11.25" customHeight="1">
      <c r="A68" s="433"/>
      <c r="B68" s="254"/>
      <c r="C68" s="433"/>
      <c r="D68" s="434"/>
      <c r="E68" s="434"/>
      <c r="F68" s="434"/>
      <c r="G68" s="387"/>
      <c r="H68" s="387"/>
      <c r="J68" s="382" t="s">
        <v>759</v>
      </c>
      <c r="K68" s="388"/>
      <c r="L68" s="389"/>
    </row>
    <row r="69" spans="1:16">
      <c r="A69" s="251" t="s">
        <v>195</v>
      </c>
      <c r="B69" s="254"/>
      <c r="C69" s="250"/>
      <c r="D69" s="252" t="s">
        <v>196</v>
      </c>
      <c r="E69" s="257"/>
      <c r="F69" s="258"/>
      <c r="G69" s="386">
        <v>0</v>
      </c>
      <c r="H69" s="387"/>
      <c r="J69" s="382" t="s">
        <v>760</v>
      </c>
      <c r="K69" s="390"/>
      <c r="L69" s="391"/>
    </row>
    <row r="70" spans="1:16">
      <c r="A70" s="253" t="s">
        <v>197</v>
      </c>
      <c r="B70" s="254"/>
      <c r="C70" s="250"/>
      <c r="D70" s="254" t="s">
        <v>198</v>
      </c>
      <c r="E70" s="257"/>
      <c r="F70" s="258"/>
      <c r="J70" s="382" t="s">
        <v>761</v>
      </c>
      <c r="K70" s="390"/>
      <c r="L70" s="391"/>
    </row>
    <row r="71" spans="1:16">
      <c r="A71" s="253"/>
      <c r="B71" s="512"/>
      <c r="C71" s="250"/>
      <c r="D71" s="254"/>
      <c r="E71" s="257"/>
      <c r="F71" s="258"/>
      <c r="J71" s="392" t="s">
        <v>762</v>
      </c>
      <c r="K71" s="393">
        <v>49750000</v>
      </c>
      <c r="L71" s="394">
        <v>0</v>
      </c>
    </row>
    <row r="72" spans="1:16">
      <c r="A72" s="253"/>
      <c r="B72" s="250"/>
      <c r="C72" s="250"/>
      <c r="D72" s="254"/>
      <c r="E72" s="257"/>
      <c r="F72" s="258"/>
      <c r="J72" s="395"/>
      <c r="K72" s="396"/>
      <c r="L72" s="396"/>
    </row>
    <row r="73" spans="1:16">
      <c r="A73" s="253"/>
      <c r="B73" s="250"/>
      <c r="C73" s="250"/>
      <c r="D73" s="254"/>
      <c r="E73" s="257"/>
      <c r="F73" s="258"/>
      <c r="J73" s="395"/>
      <c r="K73" s="396"/>
      <c r="L73" s="396"/>
    </row>
    <row r="74" spans="1:16">
      <c r="A74" s="253"/>
      <c r="B74" s="250"/>
      <c r="C74" s="250"/>
      <c r="D74" s="254"/>
      <c r="E74" s="257"/>
      <c r="F74" s="258"/>
      <c r="J74" s="395"/>
      <c r="K74" s="396"/>
      <c r="L74" s="396"/>
    </row>
    <row r="75" spans="1:16">
      <c r="A75" s="253"/>
      <c r="B75" s="250"/>
      <c r="C75" s="250"/>
      <c r="D75" s="254"/>
      <c r="E75" s="257"/>
      <c r="F75" s="258"/>
      <c r="J75" s="397"/>
      <c r="L75" s="398"/>
    </row>
    <row r="76" spans="1:16">
      <c r="A76" s="249"/>
      <c r="B76" s="250"/>
      <c r="C76" s="250"/>
      <c r="D76" s="250"/>
      <c r="E76" s="257"/>
      <c r="F76" s="258"/>
      <c r="J76" s="397"/>
      <c r="L76" s="398"/>
    </row>
    <row r="77" spans="1:16">
      <c r="A77" s="249"/>
      <c r="B77" s="250"/>
      <c r="C77" s="250"/>
      <c r="D77" s="250"/>
      <c r="E77" s="257"/>
      <c r="F77" s="258"/>
      <c r="J77" s="397"/>
      <c r="L77" s="398"/>
    </row>
    <row r="78" spans="1:16">
      <c r="A78" s="249"/>
      <c r="B78" s="250"/>
      <c r="C78" s="250"/>
      <c r="D78" s="250"/>
      <c r="E78" s="257"/>
      <c r="F78" s="258"/>
      <c r="J78" s="397"/>
      <c r="L78" s="398"/>
    </row>
    <row r="79" spans="1:16">
      <c r="A79" s="249"/>
      <c r="B79" s="250"/>
      <c r="C79" s="250"/>
      <c r="D79" s="250"/>
      <c r="E79" s="257"/>
      <c r="F79" s="258"/>
    </row>
    <row r="80" spans="1:16">
      <c r="A80" s="255"/>
      <c r="B80" s="250"/>
      <c r="C80" s="250"/>
      <c r="D80" s="256"/>
      <c r="E80" s="399"/>
      <c r="F80" s="400"/>
    </row>
    <row r="81" spans="1:6">
      <c r="A81" s="251" t="s">
        <v>608</v>
      </c>
      <c r="B81" s="512"/>
      <c r="C81" s="250"/>
      <c r="D81" s="252" t="s">
        <v>487</v>
      </c>
      <c r="E81" s="257"/>
      <c r="F81" s="258"/>
    </row>
    <row r="82" spans="1:6">
      <c r="A82" s="251" t="s">
        <v>766</v>
      </c>
      <c r="B82" s="254"/>
      <c r="C82" s="250"/>
      <c r="D82" s="252" t="s">
        <v>657</v>
      </c>
      <c r="E82" s="257"/>
      <c r="F82" s="258"/>
    </row>
    <row r="83" spans="1:6">
      <c r="A83" s="249" t="s">
        <v>609</v>
      </c>
      <c r="B83" s="254"/>
      <c r="C83" s="250"/>
      <c r="D83" s="250" t="s">
        <v>859</v>
      </c>
      <c r="E83" s="257"/>
      <c r="F83" s="258"/>
    </row>
    <row r="84" spans="1:6">
      <c r="A84" s="435"/>
      <c r="B84" s="254"/>
      <c r="C84" s="435"/>
      <c r="D84" s="436"/>
      <c r="E84" s="436"/>
      <c r="F84" s="436"/>
    </row>
    <row r="85" spans="1:6">
      <c r="B85" s="401"/>
    </row>
    <row r="86" spans="1:6">
      <c r="B86" s="401"/>
    </row>
    <row r="87" spans="1:6">
      <c r="B87" s="401"/>
    </row>
    <row r="88" spans="1:6">
      <c r="B88" s="401"/>
    </row>
    <row r="89" spans="1:6">
      <c r="B89" s="401"/>
    </row>
    <row r="90" spans="1:6">
      <c r="B90" s="401"/>
    </row>
    <row r="91" spans="1:6">
      <c r="B91" s="401"/>
    </row>
    <row r="92" spans="1:6">
      <c r="B92" s="401"/>
    </row>
    <row r="93" spans="1:6">
      <c r="B93" s="401"/>
    </row>
    <row r="94" spans="1:6">
      <c r="B94" s="401"/>
    </row>
    <row r="95" spans="1:6">
      <c r="B95" s="401"/>
    </row>
    <row r="96" spans="1:6">
      <c r="B96" s="401"/>
    </row>
    <row r="97" spans="2:2">
      <c r="B97" s="401"/>
    </row>
    <row r="98" spans="2:2">
      <c r="B98" s="401"/>
    </row>
    <row r="99" spans="2:2">
      <c r="B99" s="401"/>
    </row>
    <row r="100" spans="2:2">
      <c r="B100" s="401"/>
    </row>
    <row r="101" spans="2:2">
      <c r="B101" s="401"/>
    </row>
    <row r="102" spans="2:2">
      <c r="B102" s="401"/>
    </row>
    <row r="103" spans="2:2">
      <c r="B103" s="401"/>
    </row>
    <row r="104" spans="2:2">
      <c r="B104" s="401"/>
    </row>
    <row r="105" spans="2:2">
      <c r="B105" s="401"/>
    </row>
    <row r="106" spans="2:2">
      <c r="B106" s="401"/>
    </row>
    <row r="107" spans="2:2">
      <c r="B107" s="401"/>
    </row>
    <row r="108" spans="2:2">
      <c r="B108" s="401"/>
    </row>
    <row r="109" spans="2:2">
      <c r="B109" s="401"/>
    </row>
    <row r="110" spans="2:2">
      <c r="B110" s="401"/>
    </row>
    <row r="111" spans="2:2">
      <c r="B111" s="401"/>
    </row>
    <row r="112" spans="2:2">
      <c r="B112" s="401"/>
    </row>
    <row r="113" spans="2:2">
      <c r="B113" s="401"/>
    </row>
    <row r="114" spans="2:2">
      <c r="B114" s="401"/>
    </row>
    <row r="115" spans="2:2">
      <c r="B115" s="401"/>
    </row>
    <row r="116" spans="2:2">
      <c r="B116" s="401"/>
    </row>
    <row r="117" spans="2:2">
      <c r="B117" s="401"/>
    </row>
    <row r="118" spans="2:2">
      <c r="B118" s="401"/>
    </row>
    <row r="119" spans="2:2">
      <c r="B119" s="401"/>
    </row>
    <row r="120" spans="2:2">
      <c r="B120" s="401"/>
    </row>
    <row r="121" spans="2:2">
      <c r="B121" s="401"/>
    </row>
    <row r="122" spans="2:2">
      <c r="B122" s="401"/>
    </row>
    <row r="123" spans="2:2">
      <c r="B123" s="401"/>
    </row>
    <row r="124" spans="2:2">
      <c r="B124" s="401"/>
    </row>
    <row r="125" spans="2:2">
      <c r="B125" s="401"/>
    </row>
    <row r="126" spans="2:2">
      <c r="B126" s="401"/>
    </row>
    <row r="127" spans="2:2">
      <c r="B127" s="401"/>
    </row>
    <row r="128" spans="2:2">
      <c r="B128" s="401"/>
    </row>
    <row r="129" spans="2:2">
      <c r="B129" s="401"/>
    </row>
    <row r="130" spans="2:2">
      <c r="B130" s="401"/>
    </row>
    <row r="131" spans="2:2">
      <c r="B131" s="401"/>
    </row>
    <row r="132" spans="2:2">
      <c r="B132" s="401"/>
    </row>
    <row r="133" spans="2:2">
      <c r="B133" s="401"/>
    </row>
    <row r="134" spans="2:2">
      <c r="B134" s="401"/>
    </row>
    <row r="135" spans="2:2">
      <c r="B135" s="401"/>
    </row>
    <row r="136" spans="2:2">
      <c r="B136" s="401"/>
    </row>
    <row r="137" spans="2:2">
      <c r="B137" s="401"/>
    </row>
    <row r="138" spans="2:2">
      <c r="B138" s="401"/>
    </row>
    <row r="139" spans="2:2">
      <c r="B139" s="401"/>
    </row>
    <row r="140" spans="2:2">
      <c r="B140" s="401"/>
    </row>
    <row r="141" spans="2:2">
      <c r="B141" s="401"/>
    </row>
    <row r="142" spans="2:2">
      <c r="B142" s="401"/>
    </row>
    <row r="143" spans="2:2">
      <c r="B143" s="401"/>
    </row>
    <row r="144" spans="2:2">
      <c r="B144" s="401"/>
    </row>
    <row r="145" spans="2:2">
      <c r="B145" s="401"/>
    </row>
    <row r="146" spans="2:2">
      <c r="B146" s="401"/>
    </row>
    <row r="147" spans="2:2">
      <c r="B147" s="401"/>
    </row>
    <row r="148" spans="2:2">
      <c r="B148" s="401"/>
    </row>
    <row r="149" spans="2:2">
      <c r="B149" s="401"/>
    </row>
    <row r="150" spans="2:2">
      <c r="B150" s="401"/>
    </row>
    <row r="151" spans="2:2">
      <c r="B151" s="401"/>
    </row>
    <row r="152" spans="2:2">
      <c r="B152" s="401"/>
    </row>
    <row r="153" spans="2:2">
      <c r="B153" s="401"/>
    </row>
    <row r="154" spans="2:2">
      <c r="B154" s="401"/>
    </row>
    <row r="155" spans="2:2">
      <c r="B155" s="401"/>
    </row>
    <row r="156" spans="2:2">
      <c r="B156" s="401"/>
    </row>
    <row r="157" spans="2:2">
      <c r="B157" s="401"/>
    </row>
    <row r="158" spans="2:2">
      <c r="B158" s="401"/>
    </row>
    <row r="159" spans="2:2">
      <c r="B159" s="401"/>
    </row>
    <row r="160" spans="2:2">
      <c r="B160" s="401"/>
    </row>
    <row r="161" spans="2:2">
      <c r="B161" s="401"/>
    </row>
    <row r="162" spans="2:2">
      <c r="B162" s="401"/>
    </row>
    <row r="163" spans="2:2">
      <c r="B163" s="401"/>
    </row>
    <row r="164" spans="2:2">
      <c r="B164" s="401"/>
    </row>
    <row r="165" spans="2:2">
      <c r="B165" s="401"/>
    </row>
    <row r="166" spans="2:2">
      <c r="B166" s="401"/>
    </row>
    <row r="167" spans="2:2">
      <c r="B167" s="401"/>
    </row>
    <row r="168" spans="2:2">
      <c r="B168" s="401"/>
    </row>
    <row r="169" spans="2:2">
      <c r="B169" s="401"/>
    </row>
    <row r="170" spans="2:2">
      <c r="B170" s="401"/>
    </row>
    <row r="171" spans="2:2">
      <c r="B171" s="401"/>
    </row>
    <row r="172" spans="2:2">
      <c r="B172" s="401"/>
    </row>
    <row r="173" spans="2:2">
      <c r="B173" s="401"/>
    </row>
    <row r="174" spans="2:2">
      <c r="B174" s="401"/>
    </row>
    <row r="175" spans="2:2">
      <c r="B175" s="401"/>
    </row>
    <row r="176" spans="2:2">
      <c r="B176" s="401"/>
    </row>
    <row r="177" spans="2:2">
      <c r="B177" s="401"/>
    </row>
    <row r="178" spans="2:2">
      <c r="B178" s="401"/>
    </row>
    <row r="179" spans="2:2">
      <c r="B179" s="401"/>
    </row>
    <row r="180" spans="2:2">
      <c r="B180" s="401"/>
    </row>
    <row r="181" spans="2:2">
      <c r="B181" s="401"/>
    </row>
    <row r="182" spans="2:2">
      <c r="B182" s="401"/>
    </row>
    <row r="183" spans="2:2">
      <c r="B183" s="401"/>
    </row>
    <row r="184" spans="2:2">
      <c r="B184" s="401"/>
    </row>
    <row r="185" spans="2:2">
      <c r="B185" s="401"/>
    </row>
    <row r="186" spans="2:2">
      <c r="B186" s="401"/>
    </row>
    <row r="187" spans="2:2">
      <c r="B187" s="401"/>
    </row>
    <row r="188" spans="2:2">
      <c r="B188" s="401"/>
    </row>
    <row r="189" spans="2:2">
      <c r="B189" s="401"/>
    </row>
    <row r="190" spans="2:2">
      <c r="B190" s="401"/>
    </row>
    <row r="191" spans="2:2">
      <c r="B191" s="401"/>
    </row>
    <row r="192" spans="2:2">
      <c r="B192" s="401"/>
    </row>
    <row r="193" spans="2:2">
      <c r="B193" s="401"/>
    </row>
    <row r="194" spans="2:2">
      <c r="B194" s="401"/>
    </row>
    <row r="195" spans="2:2">
      <c r="B195" s="401"/>
    </row>
    <row r="196" spans="2:2">
      <c r="B196" s="401"/>
    </row>
    <row r="197" spans="2:2">
      <c r="B197" s="401"/>
    </row>
    <row r="198" spans="2:2">
      <c r="B198" s="401"/>
    </row>
    <row r="199" spans="2:2">
      <c r="B199" s="401"/>
    </row>
    <row r="200" spans="2:2">
      <c r="B200" s="401"/>
    </row>
    <row r="201" spans="2:2">
      <c r="B201" s="401"/>
    </row>
    <row r="202" spans="2:2">
      <c r="B202" s="401"/>
    </row>
    <row r="203" spans="2:2">
      <c r="B203" s="401"/>
    </row>
    <row r="204" spans="2:2">
      <c r="B204" s="401"/>
    </row>
    <row r="205" spans="2:2">
      <c r="B205" s="401"/>
    </row>
    <row r="206" spans="2:2">
      <c r="B206" s="401"/>
    </row>
    <row r="207" spans="2:2">
      <c r="B207" s="401"/>
    </row>
    <row r="208" spans="2:2">
      <c r="B208" s="401"/>
    </row>
    <row r="209" spans="2:2">
      <c r="B209" s="401"/>
    </row>
    <row r="210" spans="2:2">
      <c r="B210" s="401"/>
    </row>
    <row r="211" spans="2:2">
      <c r="B211" s="401"/>
    </row>
    <row r="212" spans="2:2">
      <c r="B212" s="401"/>
    </row>
    <row r="213" spans="2:2">
      <c r="B213" s="401"/>
    </row>
    <row r="214" spans="2:2">
      <c r="B214" s="401"/>
    </row>
    <row r="215" spans="2:2">
      <c r="B215" s="401"/>
    </row>
    <row r="216" spans="2:2">
      <c r="B216" s="401"/>
    </row>
    <row r="217" spans="2:2">
      <c r="B217" s="401"/>
    </row>
    <row r="218" spans="2:2">
      <c r="B218" s="401"/>
    </row>
    <row r="219" spans="2:2">
      <c r="B219" s="401"/>
    </row>
    <row r="220" spans="2:2">
      <c r="B220" s="401"/>
    </row>
    <row r="221" spans="2:2">
      <c r="B221" s="401"/>
    </row>
    <row r="222" spans="2:2">
      <c r="B222" s="401"/>
    </row>
    <row r="223" spans="2:2">
      <c r="B223" s="401"/>
    </row>
    <row r="224" spans="2:2">
      <c r="B224" s="401"/>
    </row>
    <row r="225" spans="2:2">
      <c r="B225" s="401"/>
    </row>
    <row r="226" spans="2:2">
      <c r="B226" s="401"/>
    </row>
    <row r="227" spans="2:2">
      <c r="B227" s="401"/>
    </row>
    <row r="228" spans="2:2">
      <c r="B228" s="401"/>
    </row>
    <row r="229" spans="2:2">
      <c r="B229" s="401"/>
    </row>
    <row r="230" spans="2:2">
      <c r="B230" s="401"/>
    </row>
    <row r="231" spans="2:2">
      <c r="B231" s="401"/>
    </row>
    <row r="232" spans="2:2">
      <c r="B232" s="401"/>
    </row>
    <row r="233" spans="2:2">
      <c r="B233" s="401"/>
    </row>
    <row r="234" spans="2:2">
      <c r="B234" s="401"/>
    </row>
    <row r="235" spans="2:2">
      <c r="B235" s="401"/>
    </row>
    <row r="236" spans="2:2">
      <c r="B236" s="401"/>
    </row>
    <row r="237" spans="2:2">
      <c r="B237" s="401"/>
    </row>
    <row r="238" spans="2:2">
      <c r="B238" s="401"/>
    </row>
    <row r="239" spans="2:2">
      <c r="B239" s="401"/>
    </row>
    <row r="240" spans="2:2">
      <c r="B240" s="401"/>
    </row>
    <row r="241" spans="2:2">
      <c r="B241" s="401"/>
    </row>
    <row r="242" spans="2:2">
      <c r="B242" s="401"/>
    </row>
    <row r="243" spans="2:2">
      <c r="B243" s="401"/>
    </row>
    <row r="244" spans="2:2">
      <c r="B244" s="401"/>
    </row>
    <row r="245" spans="2:2">
      <c r="B245" s="401"/>
    </row>
    <row r="246" spans="2:2">
      <c r="B246" s="401"/>
    </row>
    <row r="247" spans="2:2">
      <c r="B247" s="401"/>
    </row>
    <row r="248" spans="2:2">
      <c r="B248" s="401"/>
    </row>
    <row r="249" spans="2:2">
      <c r="B249" s="401"/>
    </row>
    <row r="250" spans="2:2">
      <c r="B250" s="401"/>
    </row>
    <row r="251" spans="2:2">
      <c r="B251" s="401"/>
    </row>
    <row r="252" spans="2:2">
      <c r="B252" s="401"/>
    </row>
    <row r="253" spans="2:2">
      <c r="B253" s="401"/>
    </row>
    <row r="254" spans="2:2">
      <c r="B254" s="401"/>
    </row>
    <row r="255" spans="2:2">
      <c r="B255" s="401"/>
    </row>
    <row r="256" spans="2:2">
      <c r="B256" s="401"/>
    </row>
    <row r="257" spans="2:2">
      <c r="B257" s="401"/>
    </row>
    <row r="258" spans="2:2">
      <c r="B258" s="401"/>
    </row>
    <row r="259" spans="2:2">
      <c r="B259" s="401"/>
    </row>
    <row r="260" spans="2:2">
      <c r="B260" s="401"/>
    </row>
    <row r="261" spans="2:2">
      <c r="B261" s="401"/>
    </row>
    <row r="262" spans="2:2">
      <c r="B262" s="401"/>
    </row>
    <row r="263" spans="2:2">
      <c r="B263" s="401"/>
    </row>
    <row r="264" spans="2:2">
      <c r="B264" s="401"/>
    </row>
    <row r="265" spans="2:2">
      <c r="B265" s="401"/>
    </row>
    <row r="266" spans="2:2">
      <c r="B266" s="401"/>
    </row>
    <row r="267" spans="2:2">
      <c r="B267" s="401"/>
    </row>
    <row r="268" spans="2:2">
      <c r="B268" s="401"/>
    </row>
    <row r="269" spans="2:2">
      <c r="B269" s="401"/>
    </row>
    <row r="270" spans="2:2">
      <c r="B270" s="401"/>
    </row>
    <row r="271" spans="2:2">
      <c r="B271" s="401"/>
    </row>
    <row r="272" spans="2:2">
      <c r="B272" s="401"/>
    </row>
    <row r="273" spans="2:2">
      <c r="B273" s="401"/>
    </row>
    <row r="274" spans="2:2">
      <c r="B274" s="401"/>
    </row>
    <row r="275" spans="2:2">
      <c r="B275" s="401"/>
    </row>
    <row r="276" spans="2:2">
      <c r="B276" s="401"/>
    </row>
    <row r="277" spans="2:2">
      <c r="B277" s="401"/>
    </row>
    <row r="278" spans="2:2">
      <c r="B278" s="401"/>
    </row>
    <row r="279" spans="2:2">
      <c r="B279" s="401"/>
    </row>
    <row r="280" spans="2:2">
      <c r="B280" s="401"/>
    </row>
    <row r="281" spans="2:2">
      <c r="B281" s="401"/>
    </row>
    <row r="282" spans="2:2">
      <c r="B282" s="401"/>
    </row>
    <row r="283" spans="2:2">
      <c r="B283" s="401"/>
    </row>
    <row r="284" spans="2:2">
      <c r="B284" s="401"/>
    </row>
    <row r="285" spans="2:2">
      <c r="B285" s="401"/>
    </row>
    <row r="286" spans="2:2">
      <c r="B286" s="401"/>
    </row>
    <row r="287" spans="2:2">
      <c r="B287" s="401"/>
    </row>
    <row r="288" spans="2:2">
      <c r="B288" s="401"/>
    </row>
    <row r="289" spans="2:2">
      <c r="B289" s="401"/>
    </row>
    <row r="290" spans="2:2">
      <c r="B290" s="401"/>
    </row>
    <row r="291" spans="2:2">
      <c r="B291" s="401"/>
    </row>
    <row r="292" spans="2:2">
      <c r="B292" s="401"/>
    </row>
    <row r="293" spans="2:2">
      <c r="B293" s="401"/>
    </row>
    <row r="294" spans="2:2">
      <c r="B294" s="401"/>
    </row>
    <row r="295" spans="2:2">
      <c r="B295" s="401"/>
    </row>
    <row r="296" spans="2:2">
      <c r="B296" s="401"/>
    </row>
    <row r="297" spans="2:2">
      <c r="B297" s="401"/>
    </row>
    <row r="298" spans="2:2">
      <c r="B298" s="401"/>
    </row>
    <row r="299" spans="2:2">
      <c r="B299" s="401"/>
    </row>
    <row r="300" spans="2:2">
      <c r="B300" s="401"/>
    </row>
    <row r="301" spans="2:2">
      <c r="B301" s="401"/>
    </row>
    <row r="302" spans="2:2">
      <c r="B302" s="401"/>
    </row>
    <row r="303" spans="2:2">
      <c r="B303" s="401"/>
    </row>
    <row r="304" spans="2:2">
      <c r="B304" s="401"/>
    </row>
    <row r="305" spans="2:2">
      <c r="B305" s="401"/>
    </row>
    <row r="306" spans="2:2">
      <c r="B306" s="401"/>
    </row>
    <row r="307" spans="2:2">
      <c r="B307" s="401"/>
    </row>
    <row r="308" spans="2:2">
      <c r="B308" s="401"/>
    </row>
    <row r="309" spans="2:2">
      <c r="B309" s="401"/>
    </row>
    <row r="310" spans="2:2">
      <c r="B310" s="401"/>
    </row>
    <row r="311" spans="2:2">
      <c r="B311" s="401"/>
    </row>
    <row r="312" spans="2:2">
      <c r="B312" s="401"/>
    </row>
    <row r="313" spans="2:2">
      <c r="B313" s="401"/>
    </row>
    <row r="314" spans="2:2">
      <c r="B314" s="401"/>
    </row>
    <row r="315" spans="2:2">
      <c r="B315" s="401"/>
    </row>
    <row r="316" spans="2:2">
      <c r="B316" s="401"/>
    </row>
    <row r="317" spans="2:2">
      <c r="B317" s="401"/>
    </row>
    <row r="318" spans="2:2">
      <c r="B318" s="401"/>
    </row>
    <row r="319" spans="2:2">
      <c r="B319" s="401"/>
    </row>
    <row r="320" spans="2:2">
      <c r="B320" s="401"/>
    </row>
    <row r="321" spans="2:2">
      <c r="B321" s="401"/>
    </row>
    <row r="322" spans="2:2">
      <c r="B322" s="401"/>
    </row>
    <row r="323" spans="2:2">
      <c r="B323" s="401"/>
    </row>
    <row r="324" spans="2:2">
      <c r="B324" s="401"/>
    </row>
    <row r="325" spans="2:2">
      <c r="B325" s="401"/>
    </row>
    <row r="326" spans="2:2">
      <c r="B326" s="401"/>
    </row>
    <row r="327" spans="2:2">
      <c r="B327" s="401"/>
    </row>
    <row r="328" spans="2:2">
      <c r="B328" s="401"/>
    </row>
    <row r="329" spans="2:2">
      <c r="B329" s="401"/>
    </row>
    <row r="330" spans="2:2">
      <c r="B330" s="401"/>
    </row>
    <row r="331" spans="2:2">
      <c r="B331" s="401"/>
    </row>
    <row r="332" spans="2:2">
      <c r="B332" s="401"/>
    </row>
    <row r="333" spans="2:2">
      <c r="B333" s="401"/>
    </row>
    <row r="334" spans="2:2">
      <c r="B334" s="401"/>
    </row>
    <row r="335" spans="2:2">
      <c r="B335" s="401"/>
    </row>
    <row r="336" spans="2:2">
      <c r="B336" s="401"/>
    </row>
    <row r="337" spans="2:2">
      <c r="B337" s="401"/>
    </row>
    <row r="338" spans="2:2">
      <c r="B338" s="401"/>
    </row>
    <row r="339" spans="2:2">
      <c r="B339" s="401"/>
    </row>
    <row r="340" spans="2:2">
      <c r="B340" s="401"/>
    </row>
    <row r="341" spans="2:2">
      <c r="B341" s="401"/>
    </row>
    <row r="342" spans="2:2">
      <c r="B342" s="401"/>
    </row>
    <row r="343" spans="2:2">
      <c r="B343" s="401"/>
    </row>
    <row r="344" spans="2:2">
      <c r="B344" s="401"/>
    </row>
    <row r="345" spans="2:2">
      <c r="B345" s="401"/>
    </row>
    <row r="346" spans="2:2">
      <c r="B346" s="401"/>
    </row>
    <row r="347" spans="2:2">
      <c r="B347" s="401"/>
    </row>
    <row r="348" spans="2:2">
      <c r="B348" s="401"/>
    </row>
    <row r="349" spans="2:2">
      <c r="B349" s="401"/>
    </row>
    <row r="350" spans="2:2">
      <c r="B350" s="401"/>
    </row>
    <row r="351" spans="2:2">
      <c r="B351" s="401"/>
    </row>
    <row r="352" spans="2:2">
      <c r="B352" s="401"/>
    </row>
    <row r="353" spans="2:2">
      <c r="B353" s="401"/>
    </row>
    <row r="354" spans="2:2">
      <c r="B354" s="401"/>
    </row>
    <row r="355" spans="2:2">
      <c r="B355" s="401"/>
    </row>
    <row r="356" spans="2:2">
      <c r="B356" s="401"/>
    </row>
    <row r="357" spans="2:2">
      <c r="B357" s="401"/>
    </row>
    <row r="358" spans="2:2">
      <c r="B358" s="401"/>
    </row>
    <row r="359" spans="2:2">
      <c r="B359" s="401"/>
    </row>
    <row r="360" spans="2:2">
      <c r="B360" s="401"/>
    </row>
    <row r="361" spans="2:2">
      <c r="B361" s="401"/>
    </row>
    <row r="362" spans="2:2">
      <c r="B362" s="401"/>
    </row>
    <row r="363" spans="2:2">
      <c r="B363" s="401"/>
    </row>
    <row r="364" spans="2:2">
      <c r="B364" s="401"/>
    </row>
    <row r="365" spans="2:2">
      <c r="B365" s="401"/>
    </row>
    <row r="366" spans="2:2">
      <c r="B366" s="401"/>
    </row>
    <row r="367" spans="2:2">
      <c r="B367" s="401"/>
    </row>
    <row r="368" spans="2:2">
      <c r="B368" s="401"/>
    </row>
    <row r="369" spans="2:2">
      <c r="B369" s="401"/>
    </row>
    <row r="370" spans="2:2">
      <c r="B370" s="401"/>
    </row>
    <row r="371" spans="2:2">
      <c r="B371" s="401"/>
    </row>
    <row r="372" spans="2:2">
      <c r="B372" s="401"/>
    </row>
    <row r="373" spans="2:2">
      <c r="B373" s="401"/>
    </row>
    <row r="374" spans="2:2">
      <c r="B374" s="401"/>
    </row>
    <row r="375" spans="2:2">
      <c r="B375" s="401"/>
    </row>
    <row r="376" spans="2:2">
      <c r="B376" s="401"/>
    </row>
    <row r="377" spans="2:2">
      <c r="B377" s="401"/>
    </row>
    <row r="378" spans="2:2">
      <c r="B378" s="401"/>
    </row>
    <row r="379" spans="2:2">
      <c r="B379" s="401"/>
    </row>
    <row r="380" spans="2:2">
      <c r="B380" s="401"/>
    </row>
    <row r="381" spans="2:2">
      <c r="B381" s="401"/>
    </row>
    <row r="382" spans="2:2">
      <c r="B382" s="401"/>
    </row>
    <row r="383" spans="2:2">
      <c r="B383" s="401"/>
    </row>
    <row r="384" spans="2:2">
      <c r="B384" s="401"/>
    </row>
    <row r="385" spans="2:2">
      <c r="B385" s="401"/>
    </row>
    <row r="386" spans="2:2">
      <c r="B386" s="401"/>
    </row>
    <row r="387" spans="2:2">
      <c r="B387" s="401"/>
    </row>
    <row r="388" spans="2:2">
      <c r="B388" s="401"/>
    </row>
    <row r="389" spans="2:2">
      <c r="B389" s="401"/>
    </row>
    <row r="390" spans="2:2">
      <c r="B390" s="401"/>
    </row>
    <row r="391" spans="2:2">
      <c r="B391" s="401"/>
    </row>
    <row r="392" spans="2:2">
      <c r="B392" s="401"/>
    </row>
    <row r="393" spans="2:2">
      <c r="B393" s="401"/>
    </row>
    <row r="394" spans="2:2">
      <c r="B394" s="401"/>
    </row>
    <row r="395" spans="2:2">
      <c r="B395" s="401"/>
    </row>
    <row r="396" spans="2:2">
      <c r="B396" s="401"/>
    </row>
    <row r="397" spans="2:2">
      <c r="B397" s="401"/>
    </row>
    <row r="398" spans="2:2">
      <c r="B398" s="401"/>
    </row>
    <row r="399" spans="2:2">
      <c r="B399" s="401"/>
    </row>
    <row r="400" spans="2:2">
      <c r="B400" s="401"/>
    </row>
    <row r="401" spans="2:2">
      <c r="B401" s="401"/>
    </row>
    <row r="402" spans="2:2">
      <c r="B402" s="401"/>
    </row>
    <row r="403" spans="2:2">
      <c r="B403" s="401"/>
    </row>
    <row r="404" spans="2:2">
      <c r="B404" s="401"/>
    </row>
    <row r="405" spans="2:2">
      <c r="B405" s="401"/>
    </row>
    <row r="406" spans="2:2">
      <c r="B406" s="401"/>
    </row>
    <row r="407" spans="2:2">
      <c r="B407" s="401"/>
    </row>
    <row r="408" spans="2:2">
      <c r="B408" s="401"/>
    </row>
    <row r="409" spans="2:2">
      <c r="B409" s="401"/>
    </row>
    <row r="410" spans="2:2">
      <c r="B410" s="401"/>
    </row>
    <row r="411" spans="2:2">
      <c r="B411" s="401"/>
    </row>
    <row r="412" spans="2:2">
      <c r="B412" s="401"/>
    </row>
    <row r="413" spans="2:2">
      <c r="B413" s="401"/>
    </row>
    <row r="414" spans="2:2">
      <c r="B414" s="401"/>
    </row>
    <row r="415" spans="2:2">
      <c r="B415" s="401"/>
    </row>
    <row r="416" spans="2:2">
      <c r="B416" s="401"/>
    </row>
    <row r="417" spans="2:2">
      <c r="B417" s="401"/>
    </row>
    <row r="418" spans="2:2">
      <c r="B418" s="401"/>
    </row>
    <row r="419" spans="2:2">
      <c r="B419" s="401"/>
    </row>
    <row r="420" spans="2:2">
      <c r="B420" s="401"/>
    </row>
    <row r="421" spans="2:2">
      <c r="B421" s="401"/>
    </row>
    <row r="422" spans="2:2">
      <c r="B422" s="401"/>
    </row>
    <row r="423" spans="2:2">
      <c r="B423" s="401"/>
    </row>
    <row r="424" spans="2:2">
      <c r="B424" s="401"/>
    </row>
    <row r="425" spans="2:2">
      <c r="B425" s="401"/>
    </row>
    <row r="426" spans="2:2">
      <c r="B426" s="401"/>
    </row>
    <row r="427" spans="2:2">
      <c r="B427" s="401"/>
    </row>
    <row r="428" spans="2:2">
      <c r="B428" s="401"/>
    </row>
    <row r="429" spans="2:2">
      <c r="B429" s="401"/>
    </row>
    <row r="430" spans="2:2">
      <c r="B430" s="401"/>
    </row>
    <row r="431" spans="2:2">
      <c r="B431" s="401"/>
    </row>
    <row r="432" spans="2:2">
      <c r="B432" s="401"/>
    </row>
    <row r="433" spans="2:2">
      <c r="B433" s="401"/>
    </row>
    <row r="434" spans="2:2">
      <c r="B434" s="401"/>
    </row>
    <row r="435" spans="2:2">
      <c r="B435" s="401"/>
    </row>
    <row r="436" spans="2:2">
      <c r="B436" s="401"/>
    </row>
    <row r="437" spans="2:2">
      <c r="B437" s="401"/>
    </row>
    <row r="438" spans="2:2">
      <c r="B438" s="401"/>
    </row>
    <row r="439" spans="2:2">
      <c r="B439" s="401"/>
    </row>
    <row r="440" spans="2:2">
      <c r="B440" s="401"/>
    </row>
    <row r="441" spans="2:2">
      <c r="B441" s="401"/>
    </row>
    <row r="442" spans="2:2">
      <c r="B442" s="401"/>
    </row>
    <row r="443" spans="2:2">
      <c r="B443" s="401"/>
    </row>
    <row r="444" spans="2:2">
      <c r="B444" s="401"/>
    </row>
    <row r="445" spans="2:2">
      <c r="B445" s="401"/>
    </row>
    <row r="446" spans="2:2">
      <c r="B446" s="401"/>
    </row>
    <row r="447" spans="2:2">
      <c r="B447" s="401"/>
    </row>
    <row r="448" spans="2:2">
      <c r="B448" s="401"/>
    </row>
    <row r="449" spans="2:2">
      <c r="B449" s="401"/>
    </row>
    <row r="450" spans="2:2">
      <c r="B450" s="401"/>
    </row>
    <row r="451" spans="2:2">
      <c r="B451" s="401"/>
    </row>
    <row r="452" spans="2:2">
      <c r="B452" s="401"/>
    </row>
    <row r="453" spans="2:2">
      <c r="B453" s="401"/>
    </row>
    <row r="454" spans="2:2">
      <c r="B454" s="401"/>
    </row>
    <row r="455" spans="2:2">
      <c r="B455" s="401"/>
    </row>
    <row r="456" spans="2:2">
      <c r="B456" s="401"/>
    </row>
    <row r="457" spans="2:2">
      <c r="B457" s="401"/>
    </row>
    <row r="458" spans="2:2">
      <c r="B458" s="401"/>
    </row>
    <row r="459" spans="2:2">
      <c r="B459" s="401"/>
    </row>
    <row r="460" spans="2:2">
      <c r="B460" s="401"/>
    </row>
    <row r="461" spans="2:2">
      <c r="B461" s="401"/>
    </row>
    <row r="462" spans="2:2">
      <c r="B462" s="401"/>
    </row>
    <row r="463" spans="2:2">
      <c r="B463" s="401"/>
    </row>
    <row r="464" spans="2:2">
      <c r="B464" s="401"/>
    </row>
    <row r="465" spans="2:2">
      <c r="B465" s="401"/>
    </row>
    <row r="466" spans="2:2">
      <c r="B466" s="401"/>
    </row>
    <row r="467" spans="2:2">
      <c r="B467" s="401"/>
    </row>
    <row r="468" spans="2:2">
      <c r="B468" s="401"/>
    </row>
    <row r="469" spans="2:2">
      <c r="B469" s="401"/>
    </row>
    <row r="470" spans="2:2">
      <c r="B470" s="401"/>
    </row>
    <row r="471" spans="2:2">
      <c r="B471" s="401"/>
    </row>
    <row r="472" spans="2:2">
      <c r="B472" s="401"/>
    </row>
    <row r="473" spans="2:2">
      <c r="B473" s="401"/>
    </row>
    <row r="474" spans="2:2">
      <c r="B474" s="401"/>
    </row>
    <row r="475" spans="2:2">
      <c r="B475" s="401"/>
    </row>
    <row r="476" spans="2:2">
      <c r="B476" s="401"/>
    </row>
    <row r="477" spans="2:2">
      <c r="B477" s="401"/>
    </row>
    <row r="478" spans="2:2">
      <c r="B478" s="401"/>
    </row>
    <row r="479" spans="2:2">
      <c r="B479" s="401"/>
    </row>
    <row r="480" spans="2:2">
      <c r="B480" s="401"/>
    </row>
    <row r="481" spans="2:2">
      <c r="B481" s="401"/>
    </row>
    <row r="482" spans="2:2">
      <c r="B482" s="401"/>
    </row>
    <row r="483" spans="2:2">
      <c r="B483" s="401"/>
    </row>
    <row r="484" spans="2:2">
      <c r="B484" s="401"/>
    </row>
    <row r="485" spans="2:2">
      <c r="B485" s="401"/>
    </row>
    <row r="486" spans="2:2">
      <c r="B486" s="401"/>
    </row>
    <row r="487" spans="2:2">
      <c r="B487" s="401"/>
    </row>
    <row r="488" spans="2:2">
      <c r="B488" s="401"/>
    </row>
    <row r="489" spans="2:2">
      <c r="B489" s="401"/>
    </row>
    <row r="490" spans="2:2">
      <c r="B490" s="401"/>
    </row>
    <row r="491" spans="2:2">
      <c r="B491" s="401"/>
    </row>
    <row r="492" spans="2:2">
      <c r="B492" s="401"/>
    </row>
    <row r="493" spans="2:2">
      <c r="B493" s="401"/>
    </row>
    <row r="494" spans="2:2">
      <c r="B494" s="401"/>
    </row>
    <row r="495" spans="2:2">
      <c r="B495" s="401"/>
    </row>
    <row r="496" spans="2:2">
      <c r="B496" s="401"/>
    </row>
    <row r="497" spans="2:2">
      <c r="B497" s="401"/>
    </row>
    <row r="498" spans="2:2">
      <c r="B498" s="401"/>
    </row>
    <row r="499" spans="2:2">
      <c r="B499" s="401"/>
    </row>
    <row r="500" spans="2:2">
      <c r="B500" s="401"/>
    </row>
    <row r="501" spans="2:2">
      <c r="B501" s="401"/>
    </row>
    <row r="502" spans="2:2">
      <c r="B502" s="401"/>
    </row>
    <row r="503" spans="2:2">
      <c r="B503" s="401"/>
    </row>
    <row r="504" spans="2:2">
      <c r="B504" s="401"/>
    </row>
    <row r="505" spans="2:2">
      <c r="B505" s="401"/>
    </row>
    <row r="506" spans="2:2">
      <c r="B506" s="401"/>
    </row>
    <row r="507" spans="2:2">
      <c r="B507" s="401"/>
    </row>
    <row r="508" spans="2:2">
      <c r="B508" s="401"/>
    </row>
    <row r="509" spans="2:2">
      <c r="B509" s="401"/>
    </row>
    <row r="510" spans="2:2">
      <c r="B510" s="401"/>
    </row>
    <row r="511" spans="2:2">
      <c r="B511" s="401"/>
    </row>
    <row r="512" spans="2:2">
      <c r="B512" s="401"/>
    </row>
    <row r="513" spans="2:2">
      <c r="B513" s="401"/>
    </row>
    <row r="514" spans="2:2">
      <c r="B514" s="401"/>
    </row>
    <row r="515" spans="2:2">
      <c r="B515" s="401"/>
    </row>
    <row r="516" spans="2:2">
      <c r="B516" s="401"/>
    </row>
    <row r="517" spans="2:2">
      <c r="B517" s="401"/>
    </row>
    <row r="518" spans="2:2">
      <c r="B518" s="401"/>
    </row>
    <row r="519" spans="2:2">
      <c r="B519" s="401"/>
    </row>
    <row r="520" spans="2:2">
      <c r="B520" s="401"/>
    </row>
    <row r="521" spans="2:2">
      <c r="B521" s="401"/>
    </row>
    <row r="522" spans="2:2">
      <c r="B522" s="401"/>
    </row>
    <row r="523" spans="2:2">
      <c r="B523" s="401"/>
    </row>
    <row r="524" spans="2:2">
      <c r="B524" s="401"/>
    </row>
    <row r="525" spans="2:2">
      <c r="B525" s="401"/>
    </row>
    <row r="526" spans="2:2">
      <c r="B526" s="401"/>
    </row>
    <row r="527" spans="2:2">
      <c r="B527" s="401"/>
    </row>
    <row r="528" spans="2:2">
      <c r="B528" s="401"/>
    </row>
    <row r="529" spans="2:2">
      <c r="B529" s="401"/>
    </row>
    <row r="530" spans="2:2">
      <c r="B530" s="401"/>
    </row>
    <row r="531" spans="2:2">
      <c r="B531" s="401"/>
    </row>
    <row r="532" spans="2:2">
      <c r="B532" s="401"/>
    </row>
    <row r="533" spans="2:2">
      <c r="B533" s="401"/>
    </row>
    <row r="534" spans="2:2">
      <c r="B534" s="401"/>
    </row>
    <row r="535" spans="2:2">
      <c r="B535" s="401"/>
    </row>
    <row r="536" spans="2:2">
      <c r="B536" s="401"/>
    </row>
    <row r="537" spans="2:2">
      <c r="B537" s="401"/>
    </row>
    <row r="538" spans="2:2">
      <c r="B538" s="401"/>
    </row>
    <row r="539" spans="2:2">
      <c r="B539" s="401"/>
    </row>
    <row r="540" spans="2:2">
      <c r="B540" s="401"/>
    </row>
    <row r="541" spans="2:2">
      <c r="B541" s="401"/>
    </row>
    <row r="542" spans="2:2">
      <c r="B542" s="401"/>
    </row>
    <row r="543" spans="2:2">
      <c r="B543" s="401"/>
    </row>
    <row r="544" spans="2:2">
      <c r="B544" s="401"/>
    </row>
    <row r="545" spans="2:2">
      <c r="B545" s="401"/>
    </row>
    <row r="546" spans="2:2">
      <c r="B546" s="401"/>
    </row>
    <row r="547" spans="2:2">
      <c r="B547" s="401"/>
    </row>
    <row r="548" spans="2:2">
      <c r="B548" s="401"/>
    </row>
    <row r="549" spans="2:2">
      <c r="B549" s="401"/>
    </row>
    <row r="550" spans="2:2">
      <c r="B550" s="401"/>
    </row>
    <row r="551" spans="2:2">
      <c r="B551" s="401"/>
    </row>
    <row r="552" spans="2:2">
      <c r="B552" s="401"/>
    </row>
    <row r="553" spans="2:2">
      <c r="B553" s="401"/>
    </row>
    <row r="554" spans="2:2">
      <c r="B554" s="401"/>
    </row>
    <row r="555" spans="2:2">
      <c r="B555" s="401"/>
    </row>
    <row r="556" spans="2:2">
      <c r="B556" s="401"/>
    </row>
    <row r="557" spans="2:2">
      <c r="B557" s="401"/>
    </row>
    <row r="558" spans="2:2">
      <c r="B558" s="401"/>
    </row>
    <row r="559" spans="2:2">
      <c r="B559" s="401"/>
    </row>
    <row r="560" spans="2:2">
      <c r="B560" s="401"/>
    </row>
    <row r="561" spans="2:2">
      <c r="B561" s="401"/>
    </row>
    <row r="562" spans="2:2">
      <c r="B562" s="401"/>
    </row>
    <row r="563" spans="2:2">
      <c r="B563" s="401"/>
    </row>
    <row r="564" spans="2:2">
      <c r="B564" s="401"/>
    </row>
    <row r="565" spans="2:2">
      <c r="B565" s="401"/>
    </row>
    <row r="566" spans="2:2">
      <c r="B566" s="401"/>
    </row>
    <row r="567" spans="2:2">
      <c r="B567" s="401"/>
    </row>
    <row r="568" spans="2:2">
      <c r="B568" s="401"/>
    </row>
    <row r="569" spans="2:2">
      <c r="B569" s="401"/>
    </row>
    <row r="570" spans="2:2">
      <c r="B570" s="401"/>
    </row>
    <row r="571" spans="2:2">
      <c r="B571" s="401"/>
    </row>
    <row r="572" spans="2:2">
      <c r="B572" s="401"/>
    </row>
    <row r="573" spans="2:2">
      <c r="B573" s="401"/>
    </row>
    <row r="574" spans="2:2">
      <c r="B574" s="401"/>
    </row>
    <row r="575" spans="2:2">
      <c r="B575" s="401"/>
    </row>
    <row r="576" spans="2:2">
      <c r="B576" s="401"/>
    </row>
    <row r="577" spans="2:2">
      <c r="B577" s="401"/>
    </row>
    <row r="578" spans="2:2">
      <c r="B578" s="401"/>
    </row>
    <row r="579" spans="2:2">
      <c r="B579" s="401"/>
    </row>
    <row r="580" spans="2:2">
      <c r="B580" s="401"/>
    </row>
    <row r="581" spans="2:2">
      <c r="B581" s="401"/>
    </row>
    <row r="582" spans="2:2">
      <c r="B582" s="401"/>
    </row>
    <row r="583" spans="2:2">
      <c r="B583" s="401"/>
    </row>
    <row r="584" spans="2:2">
      <c r="B584" s="401"/>
    </row>
    <row r="585" spans="2:2">
      <c r="B585" s="401"/>
    </row>
    <row r="586" spans="2:2">
      <c r="B586" s="401"/>
    </row>
    <row r="587" spans="2:2">
      <c r="B587" s="401"/>
    </row>
    <row r="588" spans="2:2">
      <c r="B588" s="401"/>
    </row>
    <row r="589" spans="2:2">
      <c r="B589" s="401"/>
    </row>
    <row r="590" spans="2:2">
      <c r="B590" s="401"/>
    </row>
    <row r="591" spans="2:2">
      <c r="B591" s="401"/>
    </row>
    <row r="592" spans="2:2">
      <c r="B592" s="401"/>
    </row>
    <row r="593" spans="2:2">
      <c r="B593" s="401"/>
    </row>
    <row r="594" spans="2:2">
      <c r="B594" s="401"/>
    </row>
    <row r="595" spans="2:2">
      <c r="B595" s="401"/>
    </row>
    <row r="596" spans="2:2">
      <c r="B596" s="401"/>
    </row>
    <row r="597" spans="2:2">
      <c r="B597" s="401"/>
    </row>
    <row r="598" spans="2:2">
      <c r="B598" s="401"/>
    </row>
    <row r="599" spans="2:2">
      <c r="B599" s="401"/>
    </row>
    <row r="600" spans="2:2">
      <c r="B600" s="401"/>
    </row>
    <row r="601" spans="2:2">
      <c r="B601" s="401"/>
    </row>
    <row r="602" spans="2:2">
      <c r="B602" s="401"/>
    </row>
    <row r="603" spans="2:2">
      <c r="B603" s="401"/>
    </row>
    <row r="604" spans="2:2">
      <c r="B604" s="401"/>
    </row>
    <row r="605" spans="2:2">
      <c r="B605" s="401"/>
    </row>
    <row r="606" spans="2:2">
      <c r="B606" s="401"/>
    </row>
    <row r="607" spans="2:2">
      <c r="B607" s="401"/>
    </row>
    <row r="608" spans="2:2">
      <c r="B608" s="401"/>
    </row>
    <row r="609" spans="2:2">
      <c r="B609" s="401"/>
    </row>
    <row r="610" spans="2:2">
      <c r="B610" s="401"/>
    </row>
    <row r="611" spans="2:2">
      <c r="B611" s="401"/>
    </row>
    <row r="612" spans="2:2">
      <c r="B612" s="401"/>
    </row>
    <row r="613" spans="2:2">
      <c r="B613" s="401"/>
    </row>
    <row r="614" spans="2:2">
      <c r="B614" s="401"/>
    </row>
    <row r="615" spans="2:2">
      <c r="B615" s="401"/>
    </row>
    <row r="616" spans="2:2">
      <c r="B616" s="401"/>
    </row>
    <row r="617" spans="2:2">
      <c r="B617" s="401"/>
    </row>
    <row r="618" spans="2:2">
      <c r="B618" s="401"/>
    </row>
    <row r="619" spans="2:2">
      <c r="B619" s="401"/>
    </row>
    <row r="620" spans="2:2">
      <c r="B620" s="401"/>
    </row>
    <row r="621" spans="2:2">
      <c r="B621" s="401"/>
    </row>
    <row r="622" spans="2:2">
      <c r="B622" s="401"/>
    </row>
    <row r="623" spans="2:2">
      <c r="B623" s="401"/>
    </row>
    <row r="624" spans="2:2">
      <c r="B624" s="401"/>
    </row>
    <row r="625" spans="2:2">
      <c r="B625" s="401"/>
    </row>
    <row r="626" spans="2:2">
      <c r="B626" s="401"/>
    </row>
    <row r="627" spans="2:2">
      <c r="B627" s="401"/>
    </row>
    <row r="628" spans="2:2">
      <c r="B628" s="401"/>
    </row>
    <row r="629" spans="2:2">
      <c r="B629" s="401"/>
    </row>
    <row r="630" spans="2:2">
      <c r="B630" s="401"/>
    </row>
    <row r="631" spans="2:2">
      <c r="B631" s="401"/>
    </row>
    <row r="632" spans="2:2">
      <c r="B632" s="401"/>
    </row>
    <row r="633" spans="2:2">
      <c r="B633" s="401"/>
    </row>
    <row r="634" spans="2:2">
      <c r="B634" s="401"/>
    </row>
    <row r="635" spans="2:2">
      <c r="B635" s="401"/>
    </row>
    <row r="636" spans="2:2">
      <c r="B636" s="401"/>
    </row>
    <row r="637" spans="2:2">
      <c r="B637" s="401"/>
    </row>
    <row r="638" spans="2:2">
      <c r="B638" s="401"/>
    </row>
    <row r="639" spans="2:2">
      <c r="B639" s="401"/>
    </row>
    <row r="640" spans="2:2">
      <c r="B640" s="401"/>
    </row>
    <row r="641" spans="2:2">
      <c r="B641" s="401"/>
    </row>
    <row r="642" spans="2:2">
      <c r="B642" s="401"/>
    </row>
    <row r="643" spans="2:2">
      <c r="B643" s="401"/>
    </row>
    <row r="644" spans="2:2">
      <c r="B644" s="401"/>
    </row>
    <row r="645" spans="2:2">
      <c r="B645" s="401"/>
    </row>
    <row r="646" spans="2:2">
      <c r="B646" s="401"/>
    </row>
    <row r="647" spans="2:2">
      <c r="B647" s="401"/>
    </row>
    <row r="648" spans="2:2">
      <c r="B648" s="401"/>
    </row>
    <row r="649" spans="2:2">
      <c r="B649" s="401"/>
    </row>
    <row r="650" spans="2:2">
      <c r="B650" s="401"/>
    </row>
    <row r="651" spans="2:2">
      <c r="B651" s="401"/>
    </row>
    <row r="652" spans="2:2">
      <c r="B652" s="401"/>
    </row>
    <row r="653" spans="2:2">
      <c r="B653" s="401"/>
    </row>
    <row r="654" spans="2:2">
      <c r="B654" s="401"/>
    </row>
    <row r="655" spans="2:2">
      <c r="B655" s="401"/>
    </row>
    <row r="656" spans="2:2">
      <c r="B656" s="401"/>
    </row>
    <row r="657" spans="2:2">
      <c r="B657" s="401"/>
    </row>
    <row r="658" spans="2:2">
      <c r="B658" s="401"/>
    </row>
    <row r="659" spans="2:2">
      <c r="B659" s="401"/>
    </row>
    <row r="660" spans="2:2">
      <c r="B660" s="401"/>
    </row>
    <row r="661" spans="2:2">
      <c r="B661" s="401"/>
    </row>
    <row r="662" spans="2:2">
      <c r="B662" s="401"/>
    </row>
    <row r="663" spans="2:2">
      <c r="B663" s="401"/>
    </row>
    <row r="664" spans="2:2">
      <c r="B664" s="401"/>
    </row>
    <row r="665" spans="2:2">
      <c r="B665" s="401"/>
    </row>
    <row r="666" spans="2:2">
      <c r="B666" s="401"/>
    </row>
    <row r="667" spans="2:2">
      <c r="B667" s="401"/>
    </row>
    <row r="668" spans="2:2">
      <c r="B668" s="401"/>
    </row>
    <row r="669" spans="2:2">
      <c r="B669" s="401"/>
    </row>
    <row r="670" spans="2:2">
      <c r="B670" s="401"/>
    </row>
    <row r="671" spans="2:2">
      <c r="B671" s="401"/>
    </row>
    <row r="672" spans="2:2">
      <c r="B672" s="401"/>
    </row>
    <row r="673" spans="2:2">
      <c r="B673" s="401"/>
    </row>
    <row r="674" spans="2:2">
      <c r="B674" s="401"/>
    </row>
    <row r="675" spans="2:2">
      <c r="B675" s="401"/>
    </row>
    <row r="676" spans="2:2">
      <c r="B676" s="401"/>
    </row>
    <row r="677" spans="2:2">
      <c r="B677" s="401"/>
    </row>
    <row r="678" spans="2:2">
      <c r="B678" s="401"/>
    </row>
    <row r="679" spans="2:2">
      <c r="B679" s="401"/>
    </row>
    <row r="680" spans="2:2">
      <c r="B680" s="401"/>
    </row>
    <row r="681" spans="2:2">
      <c r="B681" s="401"/>
    </row>
    <row r="682" spans="2:2">
      <c r="B682" s="401"/>
    </row>
    <row r="683" spans="2:2">
      <c r="B683" s="401"/>
    </row>
    <row r="684" spans="2:2">
      <c r="B684" s="401"/>
    </row>
    <row r="685" spans="2:2">
      <c r="B685" s="401"/>
    </row>
    <row r="686" spans="2:2">
      <c r="B686" s="401"/>
    </row>
    <row r="687" spans="2:2">
      <c r="B687" s="401"/>
    </row>
    <row r="688" spans="2:2">
      <c r="B688" s="401"/>
    </row>
    <row r="689" spans="2:2">
      <c r="B689" s="401"/>
    </row>
    <row r="690" spans="2:2">
      <c r="B690" s="401"/>
    </row>
    <row r="691" spans="2:2">
      <c r="B691" s="401"/>
    </row>
    <row r="692" spans="2:2">
      <c r="B692" s="401"/>
    </row>
    <row r="693" spans="2:2">
      <c r="B693" s="401"/>
    </row>
    <row r="694" spans="2:2">
      <c r="B694" s="401"/>
    </row>
    <row r="695" spans="2:2">
      <c r="B695" s="401"/>
    </row>
    <row r="696" spans="2:2">
      <c r="B696" s="401"/>
    </row>
    <row r="697" spans="2:2">
      <c r="B697" s="401"/>
    </row>
    <row r="698" spans="2:2">
      <c r="B698" s="401"/>
    </row>
    <row r="699" spans="2:2">
      <c r="B699" s="401"/>
    </row>
    <row r="700" spans="2:2">
      <c r="B700" s="401"/>
    </row>
    <row r="701" spans="2:2">
      <c r="B701" s="401"/>
    </row>
    <row r="702" spans="2:2">
      <c r="B702" s="401"/>
    </row>
    <row r="703" spans="2:2">
      <c r="B703" s="401"/>
    </row>
    <row r="704" spans="2:2">
      <c r="B704" s="401"/>
    </row>
    <row r="705" spans="2:2">
      <c r="B705" s="401"/>
    </row>
    <row r="706" spans="2:2">
      <c r="B706" s="401"/>
    </row>
    <row r="707" spans="2:2">
      <c r="B707" s="401"/>
    </row>
    <row r="708" spans="2:2">
      <c r="B708" s="401"/>
    </row>
    <row r="709" spans="2:2">
      <c r="B709" s="401"/>
    </row>
    <row r="710" spans="2:2">
      <c r="B710" s="401"/>
    </row>
    <row r="711" spans="2:2">
      <c r="B711" s="401"/>
    </row>
    <row r="712" spans="2:2">
      <c r="B712" s="401"/>
    </row>
    <row r="713" spans="2:2">
      <c r="B713" s="401"/>
    </row>
    <row r="714" spans="2:2">
      <c r="B714" s="401"/>
    </row>
    <row r="715" spans="2:2">
      <c r="B715" s="401"/>
    </row>
    <row r="716" spans="2:2">
      <c r="B716" s="401"/>
    </row>
    <row r="717" spans="2:2">
      <c r="B717" s="401"/>
    </row>
    <row r="718" spans="2:2">
      <c r="B718" s="401"/>
    </row>
    <row r="719" spans="2:2">
      <c r="B719" s="401"/>
    </row>
    <row r="720" spans="2:2">
      <c r="B720" s="401"/>
    </row>
    <row r="721" spans="2:2">
      <c r="B721" s="401"/>
    </row>
    <row r="722" spans="2:2">
      <c r="B722" s="401"/>
    </row>
    <row r="723" spans="2:2">
      <c r="B723" s="401"/>
    </row>
    <row r="724" spans="2:2">
      <c r="B724" s="401"/>
    </row>
    <row r="725" spans="2:2">
      <c r="B725" s="401"/>
    </row>
    <row r="726" spans="2:2">
      <c r="B726" s="401"/>
    </row>
    <row r="727" spans="2:2">
      <c r="B727" s="401"/>
    </row>
    <row r="728" spans="2:2">
      <c r="B728" s="401"/>
    </row>
    <row r="729" spans="2:2">
      <c r="B729" s="401"/>
    </row>
    <row r="730" spans="2:2">
      <c r="B730" s="401"/>
    </row>
    <row r="731" spans="2:2">
      <c r="B731" s="401"/>
    </row>
    <row r="732" spans="2:2">
      <c r="B732" s="401"/>
    </row>
    <row r="733" spans="2:2">
      <c r="B733" s="401"/>
    </row>
    <row r="734" spans="2:2">
      <c r="B734" s="401"/>
    </row>
    <row r="735" spans="2:2">
      <c r="B735" s="401"/>
    </row>
    <row r="736" spans="2:2">
      <c r="B736" s="401"/>
    </row>
    <row r="737" spans="2:2">
      <c r="B737" s="401"/>
    </row>
    <row r="738" spans="2:2">
      <c r="B738" s="401"/>
    </row>
    <row r="739" spans="2:2">
      <c r="B739" s="401"/>
    </row>
    <row r="740" spans="2:2">
      <c r="B740" s="401"/>
    </row>
    <row r="741" spans="2:2">
      <c r="B741" s="401"/>
    </row>
    <row r="742" spans="2:2">
      <c r="B742" s="401"/>
    </row>
    <row r="743" spans="2:2">
      <c r="B743" s="401"/>
    </row>
    <row r="744" spans="2:2">
      <c r="B744" s="401"/>
    </row>
    <row r="745" spans="2:2">
      <c r="B745" s="401"/>
    </row>
    <row r="746" spans="2:2">
      <c r="B746" s="401"/>
    </row>
    <row r="747" spans="2:2">
      <c r="B747" s="401"/>
    </row>
    <row r="748" spans="2:2">
      <c r="B748" s="401"/>
    </row>
    <row r="749" spans="2:2">
      <c r="B749" s="401"/>
    </row>
    <row r="750" spans="2:2">
      <c r="B750" s="401"/>
    </row>
    <row r="751" spans="2:2">
      <c r="B751" s="401"/>
    </row>
    <row r="752" spans="2:2">
      <c r="B752" s="401"/>
    </row>
    <row r="753" spans="2:2">
      <c r="B753" s="401"/>
    </row>
    <row r="754" spans="2:2">
      <c r="B754" s="401"/>
    </row>
    <row r="755" spans="2:2">
      <c r="B755" s="401"/>
    </row>
    <row r="756" spans="2:2">
      <c r="B756" s="401"/>
    </row>
    <row r="757" spans="2:2">
      <c r="B757" s="401"/>
    </row>
    <row r="758" spans="2:2">
      <c r="B758" s="401"/>
    </row>
    <row r="759" spans="2:2">
      <c r="B759" s="401"/>
    </row>
    <row r="760" spans="2:2">
      <c r="B760" s="401"/>
    </row>
    <row r="761" spans="2:2">
      <c r="B761" s="401"/>
    </row>
    <row r="762" spans="2:2">
      <c r="B762" s="401"/>
    </row>
    <row r="763" spans="2:2">
      <c r="B763" s="401"/>
    </row>
    <row r="764" spans="2:2">
      <c r="B764" s="401"/>
    </row>
    <row r="765" spans="2:2">
      <c r="B765" s="401"/>
    </row>
    <row r="766" spans="2:2">
      <c r="B766" s="401"/>
    </row>
    <row r="767" spans="2:2">
      <c r="B767" s="401"/>
    </row>
    <row r="768" spans="2:2">
      <c r="B768" s="401"/>
    </row>
    <row r="769" spans="2:2">
      <c r="B769" s="401"/>
    </row>
    <row r="770" spans="2:2">
      <c r="B770" s="401"/>
    </row>
    <row r="771" spans="2:2">
      <c r="B771" s="401"/>
    </row>
    <row r="772" spans="2:2">
      <c r="B772" s="401"/>
    </row>
    <row r="773" spans="2:2">
      <c r="B773" s="401"/>
    </row>
    <row r="774" spans="2:2">
      <c r="B774" s="401"/>
    </row>
    <row r="775" spans="2:2">
      <c r="B775" s="401"/>
    </row>
    <row r="776" spans="2:2">
      <c r="B776" s="401"/>
    </row>
    <row r="777" spans="2:2">
      <c r="B777" s="401"/>
    </row>
    <row r="778" spans="2:2">
      <c r="B778" s="401"/>
    </row>
    <row r="779" spans="2:2">
      <c r="B779" s="401"/>
    </row>
    <row r="780" spans="2:2">
      <c r="B780" s="401"/>
    </row>
    <row r="781" spans="2:2">
      <c r="B781" s="401"/>
    </row>
    <row r="782" spans="2:2">
      <c r="B782" s="401"/>
    </row>
    <row r="783" spans="2:2">
      <c r="B783" s="401"/>
    </row>
    <row r="784" spans="2:2">
      <c r="B784" s="401"/>
    </row>
    <row r="785" spans="2:2">
      <c r="B785" s="401"/>
    </row>
    <row r="786" spans="2:2">
      <c r="B786" s="401"/>
    </row>
    <row r="787" spans="2:2">
      <c r="B787" s="401"/>
    </row>
    <row r="788" spans="2:2">
      <c r="B788" s="401"/>
    </row>
    <row r="789" spans="2:2">
      <c r="B789" s="401"/>
    </row>
    <row r="790" spans="2:2">
      <c r="B790" s="401"/>
    </row>
    <row r="791" spans="2:2">
      <c r="B791" s="401"/>
    </row>
    <row r="792" spans="2:2">
      <c r="B792" s="401"/>
    </row>
    <row r="793" spans="2:2">
      <c r="B793" s="401"/>
    </row>
    <row r="794" spans="2:2">
      <c r="B794" s="401"/>
    </row>
    <row r="795" spans="2:2">
      <c r="B795" s="401"/>
    </row>
    <row r="796" spans="2:2">
      <c r="B796" s="401"/>
    </row>
    <row r="797" spans="2:2">
      <c r="B797" s="401"/>
    </row>
    <row r="798" spans="2:2">
      <c r="B798" s="401"/>
    </row>
    <row r="799" spans="2:2">
      <c r="B799" s="401"/>
    </row>
    <row r="800" spans="2:2">
      <c r="B800" s="401"/>
    </row>
    <row r="801" spans="2:2">
      <c r="B801" s="401"/>
    </row>
    <row r="802" spans="2:2">
      <c r="B802" s="401"/>
    </row>
    <row r="803" spans="2:2">
      <c r="B803" s="401"/>
    </row>
    <row r="804" spans="2:2">
      <c r="B804" s="401"/>
    </row>
    <row r="805" spans="2:2">
      <c r="B805" s="401"/>
    </row>
    <row r="806" spans="2:2">
      <c r="B806" s="401"/>
    </row>
    <row r="807" spans="2:2">
      <c r="B807" s="401"/>
    </row>
    <row r="808" spans="2:2">
      <c r="B808" s="401"/>
    </row>
    <row r="809" spans="2:2">
      <c r="B809" s="401"/>
    </row>
    <row r="810" spans="2:2">
      <c r="B810" s="401"/>
    </row>
    <row r="811" spans="2:2">
      <c r="B811" s="401"/>
    </row>
    <row r="812" spans="2:2">
      <c r="B812" s="401"/>
    </row>
    <row r="813" spans="2:2">
      <c r="B813" s="401"/>
    </row>
    <row r="814" spans="2:2">
      <c r="B814" s="401"/>
    </row>
    <row r="815" spans="2:2">
      <c r="B815" s="401"/>
    </row>
    <row r="816" spans="2:2">
      <c r="B816" s="401"/>
    </row>
    <row r="817" spans="2:2">
      <c r="B817" s="401"/>
    </row>
    <row r="818" spans="2:2">
      <c r="B818" s="401"/>
    </row>
    <row r="819" spans="2:2">
      <c r="B819" s="401"/>
    </row>
    <row r="820" spans="2:2">
      <c r="B820" s="401"/>
    </row>
    <row r="821" spans="2:2">
      <c r="B821" s="401"/>
    </row>
    <row r="822" spans="2:2">
      <c r="B822" s="401"/>
    </row>
    <row r="823" spans="2:2">
      <c r="B823" s="401"/>
    </row>
    <row r="824" spans="2:2">
      <c r="B824" s="401"/>
    </row>
    <row r="825" spans="2:2">
      <c r="B825" s="401"/>
    </row>
    <row r="826" spans="2:2">
      <c r="B826" s="401"/>
    </row>
    <row r="827" spans="2:2">
      <c r="B827" s="401"/>
    </row>
    <row r="828" spans="2:2">
      <c r="B828" s="401"/>
    </row>
    <row r="829" spans="2:2">
      <c r="B829" s="401"/>
    </row>
    <row r="830" spans="2:2">
      <c r="B830" s="401"/>
    </row>
    <row r="831" spans="2:2">
      <c r="B831" s="401"/>
    </row>
    <row r="832" spans="2:2">
      <c r="B832" s="401"/>
    </row>
    <row r="833" spans="2:2">
      <c r="B833" s="401"/>
    </row>
    <row r="834" spans="2:2">
      <c r="B834" s="401"/>
    </row>
    <row r="835" spans="2:2">
      <c r="B835" s="401"/>
    </row>
    <row r="836" spans="2:2">
      <c r="B836" s="401"/>
    </row>
    <row r="837" spans="2:2">
      <c r="B837" s="401"/>
    </row>
    <row r="838" spans="2:2">
      <c r="B838" s="401"/>
    </row>
    <row r="839" spans="2:2">
      <c r="B839" s="401"/>
    </row>
    <row r="840" spans="2:2">
      <c r="B840" s="401"/>
    </row>
    <row r="841" spans="2:2">
      <c r="B841" s="401"/>
    </row>
    <row r="842" spans="2:2">
      <c r="B842" s="401"/>
    </row>
    <row r="843" spans="2:2">
      <c r="B843" s="401"/>
    </row>
    <row r="844" spans="2:2">
      <c r="B844" s="401"/>
    </row>
    <row r="845" spans="2:2">
      <c r="B845" s="401"/>
    </row>
    <row r="846" spans="2:2">
      <c r="B846" s="401"/>
    </row>
    <row r="847" spans="2:2">
      <c r="B847" s="401"/>
    </row>
    <row r="848" spans="2:2">
      <c r="B848" s="401"/>
    </row>
    <row r="849" spans="2:2">
      <c r="B849" s="401"/>
    </row>
    <row r="850" spans="2:2">
      <c r="B850" s="401"/>
    </row>
    <row r="851" spans="2:2">
      <c r="B851" s="401"/>
    </row>
    <row r="852" spans="2:2">
      <c r="B852" s="401"/>
    </row>
    <row r="853" spans="2:2">
      <c r="B853" s="401"/>
    </row>
    <row r="854" spans="2:2">
      <c r="B854" s="401"/>
    </row>
    <row r="855" spans="2:2">
      <c r="B855" s="401"/>
    </row>
    <row r="856" spans="2:2">
      <c r="B856" s="401"/>
    </row>
    <row r="857" spans="2:2">
      <c r="B857" s="401"/>
    </row>
    <row r="858" spans="2:2">
      <c r="B858" s="401"/>
    </row>
    <row r="859" spans="2:2">
      <c r="B859" s="401"/>
    </row>
    <row r="860" spans="2:2">
      <c r="B860" s="401"/>
    </row>
    <row r="861" spans="2:2">
      <c r="B861" s="401"/>
    </row>
    <row r="862" spans="2:2">
      <c r="B862" s="401"/>
    </row>
    <row r="863" spans="2:2">
      <c r="B863" s="401"/>
    </row>
    <row r="864" spans="2:2">
      <c r="B864" s="401"/>
    </row>
    <row r="865" spans="2:2">
      <c r="B865" s="401"/>
    </row>
    <row r="866" spans="2:2">
      <c r="B866" s="401"/>
    </row>
    <row r="867" spans="2:2">
      <c r="B867" s="401"/>
    </row>
    <row r="868" spans="2:2">
      <c r="B868" s="401"/>
    </row>
    <row r="869" spans="2:2">
      <c r="B869" s="401"/>
    </row>
    <row r="870" spans="2:2">
      <c r="B870" s="401"/>
    </row>
    <row r="871" spans="2:2">
      <c r="B871" s="401"/>
    </row>
    <row r="872" spans="2:2">
      <c r="B872" s="401"/>
    </row>
    <row r="873" spans="2:2">
      <c r="B873" s="401"/>
    </row>
    <row r="874" spans="2:2">
      <c r="B874" s="401"/>
    </row>
    <row r="875" spans="2:2">
      <c r="B875" s="401"/>
    </row>
    <row r="876" spans="2:2">
      <c r="B876" s="401"/>
    </row>
    <row r="877" spans="2:2">
      <c r="B877" s="401"/>
    </row>
    <row r="878" spans="2:2">
      <c r="B878" s="401"/>
    </row>
    <row r="879" spans="2:2">
      <c r="B879" s="401"/>
    </row>
    <row r="880" spans="2:2">
      <c r="B880" s="401"/>
    </row>
    <row r="881" spans="2:2">
      <c r="B881" s="401"/>
    </row>
    <row r="882" spans="2:2">
      <c r="B882" s="401"/>
    </row>
    <row r="883" spans="2:2">
      <c r="B883" s="401"/>
    </row>
    <row r="884" spans="2:2">
      <c r="B884" s="401"/>
    </row>
    <row r="885" spans="2:2">
      <c r="B885" s="401"/>
    </row>
    <row r="886" spans="2:2">
      <c r="B886" s="401"/>
    </row>
    <row r="887" spans="2:2">
      <c r="B887" s="401"/>
    </row>
    <row r="888" spans="2:2">
      <c r="B888" s="401"/>
    </row>
    <row r="889" spans="2:2">
      <c r="B889" s="401"/>
    </row>
    <row r="890" spans="2:2">
      <c r="B890" s="401"/>
    </row>
    <row r="891" spans="2:2">
      <c r="B891" s="401"/>
    </row>
    <row r="892" spans="2:2">
      <c r="B892" s="401"/>
    </row>
    <row r="893" spans="2:2">
      <c r="B893" s="401"/>
    </row>
    <row r="894" spans="2:2">
      <c r="B894" s="401"/>
    </row>
    <row r="895" spans="2:2">
      <c r="B895" s="401"/>
    </row>
    <row r="896" spans="2:2">
      <c r="B896" s="401"/>
    </row>
    <row r="897" spans="2:2">
      <c r="B897" s="401"/>
    </row>
    <row r="898" spans="2:2">
      <c r="B898" s="401"/>
    </row>
    <row r="899" spans="2:2">
      <c r="B899" s="401"/>
    </row>
    <row r="900" spans="2:2">
      <c r="B900" s="401"/>
    </row>
    <row r="901" spans="2:2">
      <c r="B901" s="401"/>
    </row>
    <row r="902" spans="2:2">
      <c r="B902" s="401"/>
    </row>
    <row r="903" spans="2:2">
      <c r="B903" s="401"/>
    </row>
    <row r="904" spans="2:2">
      <c r="B904" s="401"/>
    </row>
    <row r="905" spans="2:2">
      <c r="B905" s="401"/>
    </row>
    <row r="906" spans="2:2">
      <c r="B906" s="401"/>
    </row>
    <row r="907" spans="2:2">
      <c r="B907" s="401"/>
    </row>
    <row r="908" spans="2:2">
      <c r="B908" s="401"/>
    </row>
    <row r="909" spans="2:2">
      <c r="B909" s="401"/>
    </row>
    <row r="910" spans="2:2">
      <c r="B910" s="401"/>
    </row>
    <row r="911" spans="2:2">
      <c r="B911" s="401"/>
    </row>
    <row r="912" spans="2:2">
      <c r="B912" s="401"/>
    </row>
    <row r="913" spans="2:2">
      <c r="B913" s="401"/>
    </row>
    <row r="914" spans="2:2">
      <c r="B914" s="401"/>
    </row>
    <row r="915" spans="2:2">
      <c r="B915" s="401"/>
    </row>
    <row r="916" spans="2:2">
      <c r="B916" s="401"/>
    </row>
    <row r="917" spans="2:2">
      <c r="B917" s="401"/>
    </row>
    <row r="918" spans="2:2">
      <c r="B918" s="401"/>
    </row>
    <row r="919" spans="2:2">
      <c r="B919" s="401"/>
    </row>
    <row r="920" spans="2:2">
      <c r="B920" s="401"/>
    </row>
    <row r="921" spans="2:2">
      <c r="B921" s="401"/>
    </row>
    <row r="922" spans="2:2">
      <c r="B922" s="401"/>
    </row>
    <row r="923" spans="2:2">
      <c r="B923" s="401"/>
    </row>
    <row r="924" spans="2:2">
      <c r="B924" s="401"/>
    </row>
    <row r="925" spans="2:2">
      <c r="B925" s="401"/>
    </row>
    <row r="926" spans="2:2">
      <c r="B926" s="401"/>
    </row>
    <row r="927" spans="2:2">
      <c r="B927" s="401"/>
    </row>
    <row r="928" spans="2:2">
      <c r="B928" s="401"/>
    </row>
    <row r="929" spans="2:2">
      <c r="B929" s="401"/>
    </row>
    <row r="930" spans="2:2">
      <c r="B930" s="401"/>
    </row>
    <row r="931" spans="2:2">
      <c r="B931" s="401"/>
    </row>
    <row r="932" spans="2:2">
      <c r="B932" s="401"/>
    </row>
    <row r="933" spans="2:2">
      <c r="B933" s="401"/>
    </row>
    <row r="934" spans="2:2">
      <c r="B934" s="401"/>
    </row>
    <row r="935" spans="2:2">
      <c r="B935" s="401"/>
    </row>
    <row r="936" spans="2:2">
      <c r="B936" s="401"/>
    </row>
    <row r="937" spans="2:2">
      <c r="B937" s="401"/>
    </row>
    <row r="938" spans="2:2">
      <c r="B938" s="401"/>
    </row>
    <row r="939" spans="2:2">
      <c r="B939" s="401"/>
    </row>
    <row r="940" spans="2:2">
      <c r="B940" s="401"/>
    </row>
    <row r="941" spans="2:2">
      <c r="B941" s="401"/>
    </row>
    <row r="942" spans="2:2">
      <c r="B942" s="401"/>
    </row>
    <row r="943" spans="2:2">
      <c r="B943" s="401"/>
    </row>
    <row r="944" spans="2:2">
      <c r="B944" s="401"/>
    </row>
    <row r="945" spans="2:2">
      <c r="B945" s="401"/>
    </row>
    <row r="946" spans="2:2">
      <c r="B946" s="401"/>
    </row>
    <row r="947" spans="2:2">
      <c r="B947" s="401"/>
    </row>
    <row r="948" spans="2:2">
      <c r="B948" s="401"/>
    </row>
    <row r="949" spans="2:2">
      <c r="B949" s="401"/>
    </row>
    <row r="950" spans="2:2">
      <c r="B950" s="401"/>
    </row>
    <row r="951" spans="2:2">
      <c r="B951" s="401"/>
    </row>
    <row r="952" spans="2:2">
      <c r="B952" s="401"/>
    </row>
    <row r="953" spans="2:2">
      <c r="B953" s="401"/>
    </row>
    <row r="954" spans="2:2">
      <c r="B954" s="401"/>
    </row>
    <row r="955" spans="2:2">
      <c r="B955" s="401"/>
    </row>
    <row r="956" spans="2:2">
      <c r="B956" s="401"/>
    </row>
    <row r="957" spans="2:2">
      <c r="B957" s="401"/>
    </row>
    <row r="958" spans="2:2">
      <c r="B958" s="401"/>
    </row>
    <row r="959" spans="2:2">
      <c r="B959" s="401"/>
    </row>
    <row r="960" spans="2:2">
      <c r="B960" s="401"/>
    </row>
    <row r="961" spans="2:2">
      <c r="B961" s="401"/>
    </row>
    <row r="962" spans="2:2">
      <c r="B962" s="401"/>
    </row>
    <row r="963" spans="2:2">
      <c r="B963" s="401"/>
    </row>
    <row r="964" spans="2:2">
      <c r="B964" s="401"/>
    </row>
    <row r="965" spans="2:2">
      <c r="B965" s="401"/>
    </row>
    <row r="966" spans="2:2">
      <c r="B966" s="401"/>
    </row>
    <row r="967" spans="2:2">
      <c r="B967" s="401"/>
    </row>
    <row r="968" spans="2:2">
      <c r="B968" s="401"/>
    </row>
    <row r="969" spans="2:2">
      <c r="B969" s="401"/>
    </row>
    <row r="970" spans="2:2">
      <c r="B970" s="401"/>
    </row>
    <row r="971" spans="2:2">
      <c r="B971" s="401"/>
    </row>
    <row r="972" spans="2:2">
      <c r="B972" s="401"/>
    </row>
    <row r="973" spans="2:2">
      <c r="B973" s="401"/>
    </row>
    <row r="974" spans="2:2">
      <c r="B974" s="401"/>
    </row>
    <row r="975" spans="2:2">
      <c r="B975" s="401"/>
    </row>
    <row r="976" spans="2:2">
      <c r="B976" s="401"/>
    </row>
    <row r="977" spans="2:2">
      <c r="B977" s="401"/>
    </row>
    <row r="978" spans="2:2">
      <c r="B978" s="401"/>
    </row>
    <row r="979" spans="2:2">
      <c r="B979" s="401"/>
    </row>
    <row r="980" spans="2:2">
      <c r="B980" s="401"/>
    </row>
    <row r="981" spans="2:2">
      <c r="B981" s="401"/>
    </row>
    <row r="982" spans="2:2">
      <c r="B982" s="401"/>
    </row>
    <row r="983" spans="2:2">
      <c r="B983" s="401"/>
    </row>
    <row r="984" spans="2:2">
      <c r="B984" s="401"/>
    </row>
    <row r="985" spans="2:2">
      <c r="B985" s="401"/>
    </row>
    <row r="986" spans="2:2">
      <c r="B986" s="401"/>
    </row>
    <row r="987" spans="2:2">
      <c r="B987" s="401"/>
    </row>
    <row r="988" spans="2:2">
      <c r="B988" s="401"/>
    </row>
    <row r="989" spans="2:2">
      <c r="B989" s="401"/>
    </row>
    <row r="990" spans="2:2">
      <c r="B990" s="401"/>
    </row>
    <row r="991" spans="2:2">
      <c r="B991" s="401"/>
    </row>
    <row r="992" spans="2:2">
      <c r="B992" s="401"/>
    </row>
    <row r="993" spans="2:2">
      <c r="B993" s="401"/>
    </row>
    <row r="994" spans="2:2">
      <c r="B994" s="401"/>
    </row>
    <row r="995" spans="2:2">
      <c r="B995" s="401"/>
    </row>
    <row r="996" spans="2:2">
      <c r="B996" s="401"/>
    </row>
    <row r="997" spans="2:2">
      <c r="B997" s="401"/>
    </row>
    <row r="998" spans="2:2">
      <c r="B998" s="401"/>
    </row>
    <row r="999" spans="2:2">
      <c r="B999" s="401"/>
    </row>
    <row r="1000" spans="2:2">
      <c r="B1000" s="401"/>
    </row>
    <row r="1001" spans="2:2">
      <c r="B1001" s="401"/>
    </row>
    <row r="1002" spans="2:2">
      <c r="B1002" s="401"/>
    </row>
    <row r="1003" spans="2:2">
      <c r="B1003" s="401"/>
    </row>
    <row r="1004" spans="2:2">
      <c r="B1004" s="401"/>
    </row>
    <row r="1005" spans="2:2">
      <c r="B1005" s="401"/>
    </row>
    <row r="1006" spans="2:2">
      <c r="B1006" s="401"/>
    </row>
    <row r="1007" spans="2:2">
      <c r="B1007" s="401"/>
    </row>
    <row r="1008" spans="2:2">
      <c r="B1008" s="401"/>
    </row>
    <row r="1009" spans="2:2">
      <c r="B1009" s="401"/>
    </row>
    <row r="1010" spans="2:2">
      <c r="B1010" s="401"/>
    </row>
    <row r="1011" spans="2:2">
      <c r="B1011" s="401"/>
    </row>
    <row r="1012" spans="2:2">
      <c r="B1012" s="401"/>
    </row>
    <row r="1013" spans="2:2">
      <c r="B1013" s="401"/>
    </row>
    <row r="1014" spans="2:2">
      <c r="B1014" s="401"/>
    </row>
    <row r="1015" spans="2:2">
      <c r="B1015" s="401"/>
    </row>
    <row r="1016" spans="2:2">
      <c r="B1016" s="401"/>
    </row>
    <row r="1017" spans="2:2">
      <c r="B1017" s="401"/>
    </row>
    <row r="1018" spans="2:2">
      <c r="B1018" s="401"/>
    </row>
    <row r="1019" spans="2:2">
      <c r="B1019" s="401"/>
    </row>
    <row r="1020" spans="2:2">
      <c r="B1020" s="401"/>
    </row>
    <row r="1021" spans="2:2">
      <c r="B1021" s="401"/>
    </row>
    <row r="1022" spans="2:2">
      <c r="B1022" s="401"/>
    </row>
    <row r="1023" spans="2:2">
      <c r="B1023" s="401"/>
    </row>
    <row r="1024" spans="2:2">
      <c r="B1024" s="401"/>
    </row>
    <row r="1025" spans="2:2">
      <c r="B1025" s="401"/>
    </row>
    <row r="1026" spans="2:2">
      <c r="B1026" s="401"/>
    </row>
    <row r="1027" spans="2:2">
      <c r="B1027" s="401"/>
    </row>
    <row r="1028" spans="2:2">
      <c r="B1028" s="401"/>
    </row>
    <row r="1029" spans="2:2">
      <c r="B1029" s="401"/>
    </row>
    <row r="1030" spans="2:2">
      <c r="B1030" s="401"/>
    </row>
    <row r="1031" spans="2:2">
      <c r="B1031" s="401"/>
    </row>
    <row r="1032" spans="2:2">
      <c r="B1032" s="401"/>
    </row>
    <row r="1033" spans="2:2">
      <c r="B1033" s="401"/>
    </row>
    <row r="1034" spans="2:2">
      <c r="B1034" s="401"/>
    </row>
    <row r="1035" spans="2:2">
      <c r="B1035" s="401"/>
    </row>
    <row r="1036" spans="2:2">
      <c r="B1036" s="401"/>
    </row>
    <row r="1037" spans="2:2">
      <c r="B1037" s="401"/>
    </row>
    <row r="1038" spans="2:2">
      <c r="B1038" s="401"/>
    </row>
    <row r="1039" spans="2:2">
      <c r="B1039" s="401"/>
    </row>
    <row r="1040" spans="2:2">
      <c r="B1040" s="401"/>
    </row>
    <row r="1041" spans="2:2">
      <c r="B1041" s="401"/>
    </row>
    <row r="1042" spans="2:2">
      <c r="B1042" s="401"/>
    </row>
    <row r="1043" spans="2:2">
      <c r="B1043" s="401"/>
    </row>
    <row r="1044" spans="2:2">
      <c r="B1044" s="401"/>
    </row>
    <row r="1045" spans="2:2">
      <c r="B1045" s="401"/>
    </row>
    <row r="1046" spans="2:2">
      <c r="B1046" s="401"/>
    </row>
    <row r="1047" spans="2:2">
      <c r="B1047" s="401"/>
    </row>
    <row r="1048" spans="2:2">
      <c r="B1048" s="401"/>
    </row>
    <row r="1049" spans="2:2">
      <c r="B1049" s="401"/>
    </row>
    <row r="1050" spans="2:2">
      <c r="B1050" s="401"/>
    </row>
    <row r="1051" spans="2:2">
      <c r="B1051" s="401"/>
    </row>
    <row r="1052" spans="2:2">
      <c r="B1052" s="401"/>
    </row>
    <row r="1053" spans="2:2">
      <c r="B1053" s="401"/>
    </row>
    <row r="1054" spans="2:2">
      <c r="B1054" s="401"/>
    </row>
    <row r="1055" spans="2:2">
      <c r="B1055" s="401"/>
    </row>
    <row r="1056" spans="2:2">
      <c r="B1056" s="401"/>
    </row>
    <row r="1057" spans="2:2">
      <c r="B1057" s="401"/>
    </row>
    <row r="1058" spans="2:2">
      <c r="B1058" s="401"/>
    </row>
    <row r="1059" spans="2:2">
      <c r="B1059" s="401"/>
    </row>
    <row r="1060" spans="2:2">
      <c r="B1060" s="401"/>
    </row>
    <row r="1061" spans="2:2">
      <c r="B1061" s="401"/>
    </row>
    <row r="1062" spans="2:2">
      <c r="B1062" s="401"/>
    </row>
    <row r="1063" spans="2:2">
      <c r="B1063" s="401"/>
    </row>
    <row r="1064" spans="2:2">
      <c r="B1064" s="401"/>
    </row>
    <row r="1065" spans="2:2">
      <c r="B1065" s="401"/>
    </row>
    <row r="1066" spans="2:2">
      <c r="B1066" s="401"/>
    </row>
    <row r="1067" spans="2:2">
      <c r="B1067" s="401"/>
    </row>
    <row r="1068" spans="2:2">
      <c r="B1068" s="401"/>
    </row>
    <row r="1069" spans="2:2">
      <c r="B1069" s="401"/>
    </row>
    <row r="1070" spans="2:2">
      <c r="B1070" s="401"/>
    </row>
    <row r="1071" spans="2:2">
      <c r="B1071" s="401"/>
    </row>
    <row r="1072" spans="2:2">
      <c r="B1072" s="401"/>
    </row>
    <row r="1073" spans="2:2">
      <c r="B1073" s="401"/>
    </row>
    <row r="1074" spans="2:2">
      <c r="B1074" s="401"/>
    </row>
    <row r="1075" spans="2:2">
      <c r="B1075" s="401"/>
    </row>
    <row r="1076" spans="2:2">
      <c r="B1076" s="401"/>
    </row>
    <row r="1077" spans="2:2">
      <c r="B1077" s="401"/>
    </row>
    <row r="1078" spans="2:2">
      <c r="B1078" s="401"/>
    </row>
    <row r="1079" spans="2:2">
      <c r="B1079" s="401"/>
    </row>
    <row r="1080" spans="2:2">
      <c r="B1080" s="401"/>
    </row>
    <row r="1081" spans="2:2">
      <c r="B1081" s="401"/>
    </row>
    <row r="1082" spans="2:2">
      <c r="B1082" s="401"/>
    </row>
    <row r="1083" spans="2:2">
      <c r="B1083" s="401"/>
    </row>
    <row r="1084" spans="2:2">
      <c r="B1084" s="401"/>
    </row>
    <row r="1085" spans="2:2">
      <c r="B1085" s="401"/>
    </row>
    <row r="1086" spans="2:2">
      <c r="B1086" s="401"/>
    </row>
    <row r="1087" spans="2:2">
      <c r="B1087" s="401"/>
    </row>
    <row r="1088" spans="2:2">
      <c r="B1088" s="401"/>
    </row>
    <row r="1089" spans="2:2">
      <c r="B1089" s="401"/>
    </row>
    <row r="1090" spans="2:2">
      <c r="B1090" s="401"/>
    </row>
    <row r="1091" spans="2:2">
      <c r="B1091" s="401"/>
    </row>
    <row r="1092" spans="2:2">
      <c r="B1092" s="401"/>
    </row>
    <row r="1093" spans="2:2">
      <c r="B1093" s="401"/>
    </row>
    <row r="1094" spans="2:2">
      <c r="B1094" s="401"/>
    </row>
    <row r="1095" spans="2:2">
      <c r="B1095" s="401"/>
    </row>
    <row r="1096" spans="2:2">
      <c r="B1096" s="401"/>
    </row>
    <row r="1097" spans="2:2">
      <c r="B1097" s="401"/>
    </row>
    <row r="1098" spans="2:2">
      <c r="B1098" s="401"/>
    </row>
    <row r="1099" spans="2:2">
      <c r="B1099" s="401"/>
    </row>
    <row r="1100" spans="2:2">
      <c r="B1100" s="401"/>
    </row>
    <row r="1101" spans="2:2">
      <c r="B1101" s="401"/>
    </row>
    <row r="1102" spans="2:2">
      <c r="B1102" s="401"/>
    </row>
    <row r="1103" spans="2:2">
      <c r="B1103" s="401"/>
    </row>
    <row r="1104" spans="2:2">
      <c r="B1104" s="401"/>
    </row>
    <row r="1105" spans="2:2">
      <c r="B1105" s="401"/>
    </row>
    <row r="1106" spans="2:2">
      <c r="B1106" s="401"/>
    </row>
    <row r="1107" spans="2:2">
      <c r="B1107" s="401"/>
    </row>
    <row r="1108" spans="2:2">
      <c r="B1108" s="401"/>
    </row>
    <row r="1109" spans="2:2">
      <c r="B1109" s="401"/>
    </row>
    <row r="1110" spans="2:2">
      <c r="B1110" s="401"/>
    </row>
    <row r="1111" spans="2:2">
      <c r="B1111" s="401"/>
    </row>
    <row r="1112" spans="2:2">
      <c r="B1112" s="401"/>
    </row>
    <row r="1113" spans="2:2">
      <c r="B1113" s="401"/>
    </row>
    <row r="1114" spans="2:2">
      <c r="B1114" s="401"/>
    </row>
    <row r="1115" spans="2:2">
      <c r="B1115" s="401"/>
    </row>
    <row r="1116" spans="2:2">
      <c r="B1116" s="401"/>
    </row>
    <row r="1117" spans="2:2">
      <c r="B1117" s="401"/>
    </row>
    <row r="1118" spans="2:2">
      <c r="B1118" s="401"/>
    </row>
    <row r="1119" spans="2:2">
      <c r="B1119" s="401"/>
    </row>
    <row r="1120" spans="2:2">
      <c r="B1120" s="401"/>
    </row>
    <row r="1121" spans="2:2">
      <c r="B1121" s="401"/>
    </row>
    <row r="1122" spans="2:2">
      <c r="B1122" s="401"/>
    </row>
    <row r="1123" spans="2:2">
      <c r="B1123" s="401"/>
    </row>
    <row r="1124" spans="2:2">
      <c r="B1124" s="401"/>
    </row>
    <row r="1125" spans="2:2">
      <c r="B1125" s="401"/>
    </row>
    <row r="1126" spans="2:2">
      <c r="B1126" s="401"/>
    </row>
    <row r="1127" spans="2:2">
      <c r="B1127" s="401"/>
    </row>
    <row r="1128" spans="2:2">
      <c r="B1128" s="401"/>
    </row>
    <row r="1129" spans="2:2">
      <c r="B1129" s="401"/>
    </row>
    <row r="1130" spans="2:2">
      <c r="B1130" s="401"/>
    </row>
    <row r="1131" spans="2:2">
      <c r="B1131" s="401"/>
    </row>
    <row r="1132" spans="2:2">
      <c r="B1132" s="401"/>
    </row>
    <row r="1133" spans="2:2">
      <c r="B1133" s="401"/>
    </row>
    <row r="1134" spans="2:2">
      <c r="B1134" s="401"/>
    </row>
    <row r="1135" spans="2:2">
      <c r="B1135" s="401"/>
    </row>
    <row r="1136" spans="2:2">
      <c r="B1136" s="401"/>
    </row>
    <row r="1137" spans="2:2">
      <c r="B1137" s="401"/>
    </row>
    <row r="1138" spans="2:2">
      <c r="B1138" s="401"/>
    </row>
    <row r="1139" spans="2:2">
      <c r="B1139" s="401"/>
    </row>
    <row r="1140" spans="2:2">
      <c r="B1140" s="401"/>
    </row>
    <row r="1141" spans="2:2">
      <c r="B1141" s="401"/>
    </row>
    <row r="1142" spans="2:2">
      <c r="B1142" s="401"/>
    </row>
    <row r="1143" spans="2:2">
      <c r="B1143" s="401"/>
    </row>
    <row r="1144" spans="2:2">
      <c r="B1144" s="401"/>
    </row>
    <row r="1145" spans="2:2">
      <c r="B1145" s="401"/>
    </row>
    <row r="1146" spans="2:2">
      <c r="B1146" s="401"/>
    </row>
    <row r="1147" spans="2:2">
      <c r="B1147" s="401"/>
    </row>
    <row r="1148" spans="2:2">
      <c r="B1148" s="401"/>
    </row>
    <row r="1149" spans="2:2">
      <c r="B1149" s="401"/>
    </row>
    <row r="1150" spans="2:2">
      <c r="B1150" s="401"/>
    </row>
    <row r="1151" spans="2:2">
      <c r="B1151" s="401"/>
    </row>
    <row r="1152" spans="2:2">
      <c r="B1152" s="401"/>
    </row>
    <row r="1153" spans="2:2">
      <c r="B1153" s="401"/>
    </row>
    <row r="1154" spans="2:2">
      <c r="B1154" s="401"/>
    </row>
    <row r="1155" spans="2:2">
      <c r="B1155" s="401"/>
    </row>
    <row r="1156" spans="2:2">
      <c r="B1156" s="401"/>
    </row>
    <row r="1157" spans="2:2">
      <c r="B1157" s="401"/>
    </row>
    <row r="1158" spans="2:2">
      <c r="B1158" s="401"/>
    </row>
    <row r="1159" spans="2:2">
      <c r="B1159" s="401"/>
    </row>
    <row r="1160" spans="2:2">
      <c r="B1160" s="401"/>
    </row>
    <row r="1161" spans="2:2">
      <c r="B1161" s="401"/>
    </row>
    <row r="1162" spans="2:2">
      <c r="B1162" s="401"/>
    </row>
    <row r="1163" spans="2:2">
      <c r="B1163" s="401"/>
    </row>
    <row r="1164" spans="2:2">
      <c r="B1164" s="401"/>
    </row>
    <row r="1165" spans="2:2">
      <c r="B1165" s="401"/>
    </row>
    <row r="1166" spans="2:2">
      <c r="B1166" s="401"/>
    </row>
    <row r="1167" spans="2:2">
      <c r="B1167" s="401"/>
    </row>
    <row r="1168" spans="2:2">
      <c r="B1168" s="401"/>
    </row>
    <row r="1169" spans="2:2">
      <c r="B1169" s="401"/>
    </row>
    <row r="1170" spans="2:2">
      <c r="B1170" s="401"/>
    </row>
    <row r="1171" spans="2:2">
      <c r="B1171" s="40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4"/>
  <sheetViews>
    <sheetView view="pageBreakPreview" topLeftCell="A10" zoomScale="80" zoomScaleNormal="90" zoomScaleSheetLayoutView="80" workbookViewId="0">
      <selection activeCell="G22" sqref="G22"/>
    </sheetView>
  </sheetViews>
  <sheetFormatPr defaultColWidth="9.140625" defaultRowHeight="15"/>
  <cols>
    <col min="1" max="1" width="5.7109375" style="362" customWidth="1"/>
    <col min="2" max="2" width="37.5703125" style="363" customWidth="1"/>
    <col min="3" max="3" width="14.28515625" style="363" customWidth="1"/>
    <col min="4" max="4" width="15.28515625" style="363" customWidth="1"/>
    <col min="5" max="6" width="25.7109375" style="363" customWidth="1"/>
    <col min="7" max="7" width="30.28515625" style="363" customWidth="1"/>
    <col min="8" max="8" width="25.7109375" style="363" hidden="1" customWidth="1"/>
    <col min="9" max="9" width="19.7109375" style="341" hidden="1" customWidth="1"/>
    <col min="10" max="16384" width="9.140625" style="341"/>
  </cols>
  <sheetData>
    <row r="1" spans="1:8" ht="25.5" customHeight="1">
      <c r="A1" s="579" t="s">
        <v>778</v>
      </c>
      <c r="B1" s="579"/>
      <c r="C1" s="579"/>
      <c r="D1" s="579"/>
      <c r="E1" s="579"/>
      <c r="F1" s="579"/>
      <c r="G1" s="579"/>
      <c r="H1" s="303"/>
    </row>
    <row r="2" spans="1:8" ht="69" customHeight="1">
      <c r="A2" s="580" t="s">
        <v>814</v>
      </c>
      <c r="B2" s="580"/>
      <c r="C2" s="580"/>
      <c r="D2" s="580"/>
      <c r="E2" s="580"/>
      <c r="F2" s="580"/>
      <c r="G2" s="580"/>
      <c r="H2" s="298"/>
    </row>
    <row r="3" spans="1:8" ht="15" customHeight="1">
      <c r="A3" s="569" t="s">
        <v>625</v>
      </c>
      <c r="B3" s="569"/>
      <c r="C3" s="569"/>
      <c r="D3" s="569"/>
      <c r="E3" s="569"/>
      <c r="F3" s="569"/>
      <c r="G3" s="569"/>
      <c r="H3" s="299"/>
    </row>
    <row r="4" spans="1:8">
      <c r="A4" s="569"/>
      <c r="B4" s="569"/>
      <c r="C4" s="569"/>
      <c r="D4" s="569"/>
      <c r="E4" s="569"/>
      <c r="F4" s="569"/>
      <c r="G4" s="569"/>
      <c r="H4" s="299"/>
    </row>
    <row r="5" spans="1:8">
      <c r="A5" s="570" t="s">
        <v>862</v>
      </c>
      <c r="B5" s="570"/>
      <c r="C5" s="570"/>
      <c r="D5" s="570"/>
      <c r="E5" s="570"/>
      <c r="F5" s="570"/>
      <c r="G5" s="570"/>
      <c r="H5" s="300"/>
    </row>
    <row r="6" spans="1:8">
      <c r="A6" s="407"/>
      <c r="B6" s="407"/>
      <c r="C6" s="407"/>
      <c r="D6" s="407"/>
      <c r="E6" s="407"/>
      <c r="F6" s="248"/>
      <c r="G6" s="248"/>
      <c r="H6" s="248"/>
    </row>
    <row r="7" spans="1:8" ht="15" customHeight="1">
      <c r="A7" s="581" t="s">
        <v>426</v>
      </c>
      <c r="B7" s="581"/>
      <c r="C7" s="577" t="s">
        <v>488</v>
      </c>
      <c r="D7" s="577"/>
      <c r="E7" s="577"/>
      <c r="F7" s="577"/>
      <c r="G7" s="174"/>
      <c r="H7" s="174"/>
    </row>
    <row r="8" spans="1:8" ht="15" customHeight="1">
      <c r="A8" s="583" t="s">
        <v>425</v>
      </c>
      <c r="B8" s="583"/>
      <c r="C8" s="578" t="s">
        <v>489</v>
      </c>
      <c r="D8" s="578"/>
      <c r="E8" s="578"/>
      <c r="F8" s="578"/>
      <c r="G8" s="174"/>
      <c r="H8" s="174"/>
    </row>
    <row r="9" spans="1:8" ht="15" customHeight="1">
      <c r="A9" s="581" t="s">
        <v>492</v>
      </c>
      <c r="B9" s="581"/>
      <c r="C9" s="577" t="s">
        <v>600</v>
      </c>
      <c r="D9" s="577"/>
      <c r="E9" s="577"/>
      <c r="F9" s="577"/>
      <c r="G9" s="174"/>
      <c r="H9" s="174"/>
    </row>
    <row r="10" spans="1:8" ht="15" customHeight="1">
      <c r="A10" s="585" t="s">
        <v>593</v>
      </c>
      <c r="B10" s="585"/>
      <c r="C10" s="578" t="s">
        <v>518</v>
      </c>
      <c r="D10" s="578"/>
      <c r="E10" s="578"/>
      <c r="F10" s="578"/>
      <c r="G10" s="174"/>
      <c r="H10" s="174"/>
    </row>
    <row r="11" spans="1:8" ht="15" customHeight="1">
      <c r="A11" s="581" t="s">
        <v>494</v>
      </c>
      <c r="B11" s="581"/>
      <c r="C11" s="577" t="s">
        <v>610</v>
      </c>
      <c r="D11" s="577"/>
      <c r="E11" s="577"/>
      <c r="F11" s="577"/>
      <c r="G11" s="177"/>
      <c r="H11" s="177"/>
    </row>
    <row r="12" spans="1:8" ht="15" customHeight="1">
      <c r="A12" s="586" t="s">
        <v>495</v>
      </c>
      <c r="B12" s="586"/>
      <c r="C12" s="578" t="s">
        <v>604</v>
      </c>
      <c r="D12" s="578"/>
      <c r="E12" s="578"/>
      <c r="F12" s="578"/>
      <c r="G12" s="176"/>
      <c r="H12" s="176"/>
    </row>
    <row r="13" spans="1:8" ht="15" customHeight="1">
      <c r="A13" s="584" t="s">
        <v>146</v>
      </c>
      <c r="B13" s="584"/>
      <c r="C13" s="577" t="s">
        <v>866</v>
      </c>
      <c r="D13" s="577"/>
      <c r="E13" s="577"/>
      <c r="F13" s="577"/>
      <c r="G13" s="174"/>
      <c r="H13" s="174"/>
    </row>
    <row r="14" spans="1:8">
      <c r="A14" s="582" t="s">
        <v>147</v>
      </c>
      <c r="B14" s="582"/>
      <c r="C14" s="566">
        <v>44414</v>
      </c>
      <c r="D14" s="566"/>
      <c r="E14" s="566"/>
      <c r="F14" s="566"/>
      <c r="G14" s="175"/>
      <c r="H14" s="175"/>
    </row>
    <row r="15" spans="1:8" ht="23.25" customHeight="1">
      <c r="A15" s="415" t="s">
        <v>817</v>
      </c>
      <c r="B15" s="416" t="s">
        <v>818</v>
      </c>
      <c r="C15" s="403"/>
      <c r="D15" s="403"/>
      <c r="E15" s="403"/>
      <c r="F15" s="403"/>
      <c r="G15" s="175"/>
      <c r="H15" s="175"/>
    </row>
    <row r="16" spans="1:8">
      <c r="A16" s="437" t="s">
        <v>114</v>
      </c>
      <c r="B16" s="438" t="s">
        <v>587</v>
      </c>
      <c r="C16" s="435"/>
      <c r="D16" s="435"/>
      <c r="E16" s="435"/>
      <c r="F16" s="435"/>
      <c r="G16" s="435"/>
      <c r="H16" s="342"/>
    </row>
    <row r="17" spans="1:9" s="343" customFormat="1" ht="60" customHeight="1">
      <c r="A17" s="178" t="s">
        <v>337</v>
      </c>
      <c r="B17" s="178" t="s">
        <v>338</v>
      </c>
      <c r="C17" s="178" t="s">
        <v>300</v>
      </c>
      <c r="D17" s="178" t="s">
        <v>517</v>
      </c>
      <c r="E17" s="178" t="s">
        <v>339</v>
      </c>
      <c r="F17" s="178" t="s">
        <v>340</v>
      </c>
      <c r="G17" s="179" t="s">
        <v>341</v>
      </c>
      <c r="H17" s="106"/>
    </row>
    <row r="18" spans="1:9" s="343" customFormat="1" ht="39" customHeight="1">
      <c r="A18" s="180" t="s">
        <v>51</v>
      </c>
      <c r="B18" s="181" t="s">
        <v>342</v>
      </c>
      <c r="C18" s="181">
        <v>2246</v>
      </c>
      <c r="D18" s="439"/>
      <c r="E18" s="439"/>
      <c r="F18" s="439"/>
      <c r="G18" s="440"/>
      <c r="H18" s="344"/>
    </row>
    <row r="19" spans="1:9" s="343" customFormat="1" ht="30" customHeight="1">
      <c r="A19" s="182">
        <v>1</v>
      </c>
      <c r="B19" s="441" t="s">
        <v>769</v>
      </c>
      <c r="C19" s="183">
        <v>2246.1</v>
      </c>
      <c r="D19" s="442">
        <v>92500</v>
      </c>
      <c r="E19" s="442">
        <v>36150</v>
      </c>
      <c r="F19" s="442">
        <v>3343875000</v>
      </c>
      <c r="G19" s="443">
        <v>3.2222995785929673E-2</v>
      </c>
      <c r="H19" s="110"/>
      <c r="I19" s="111"/>
    </row>
    <row r="20" spans="1:9" s="343" customFormat="1" ht="30" customHeight="1">
      <c r="A20" s="182">
        <v>2</v>
      </c>
      <c r="B20" s="441" t="s">
        <v>828</v>
      </c>
      <c r="C20" s="183">
        <v>2246.1999999999998</v>
      </c>
      <c r="D20" s="442">
        <v>65000</v>
      </c>
      <c r="E20" s="442">
        <v>54700</v>
      </c>
      <c r="F20" s="442">
        <v>3555500000</v>
      </c>
      <c r="G20" s="443">
        <v>3.426230391891831E-2</v>
      </c>
      <c r="H20" s="110"/>
      <c r="I20" s="111"/>
    </row>
    <row r="21" spans="1:9" s="343" customFormat="1" ht="30" customHeight="1">
      <c r="A21" s="182">
        <v>3</v>
      </c>
      <c r="B21" s="441" t="s">
        <v>823</v>
      </c>
      <c r="C21" s="183">
        <v>2246.3000000000002</v>
      </c>
      <c r="D21" s="442">
        <v>40000</v>
      </c>
      <c r="E21" s="442">
        <v>51100</v>
      </c>
      <c r="F21" s="442">
        <v>2044000000</v>
      </c>
      <c r="G21" s="443">
        <v>1.9696849728665172E-2</v>
      </c>
      <c r="H21" s="110"/>
      <c r="I21" s="111"/>
    </row>
    <row r="22" spans="1:9" s="343" customFormat="1" ht="30" customHeight="1">
      <c r="A22" s="182">
        <v>4</v>
      </c>
      <c r="B22" s="441" t="s">
        <v>795</v>
      </c>
      <c r="C22" s="183">
        <v>2246.4</v>
      </c>
      <c r="D22" s="442">
        <v>200000</v>
      </c>
      <c r="E22" s="442">
        <v>17200</v>
      </c>
      <c r="F22" s="442">
        <v>3440000000</v>
      </c>
      <c r="G22" s="443">
        <v>3.3149296999319074E-2</v>
      </c>
      <c r="H22" s="110"/>
      <c r="I22" s="111"/>
    </row>
    <row r="23" spans="1:9" s="343" customFormat="1" ht="30" customHeight="1">
      <c r="A23" s="182">
        <v>5</v>
      </c>
      <c r="B23" s="441" t="s">
        <v>770</v>
      </c>
      <c r="C23" s="183">
        <v>2246.5</v>
      </c>
      <c r="D23" s="442">
        <v>121336</v>
      </c>
      <c r="E23" s="442">
        <v>34400</v>
      </c>
      <c r="F23" s="442">
        <v>4173958400</v>
      </c>
      <c r="G23" s="443">
        <v>4.0222031007093796E-2</v>
      </c>
      <c r="H23" s="110"/>
      <c r="I23" s="111"/>
    </row>
    <row r="24" spans="1:9" s="343" customFormat="1" ht="30" customHeight="1">
      <c r="A24" s="182">
        <v>6</v>
      </c>
      <c r="B24" s="441" t="s">
        <v>764</v>
      </c>
      <c r="C24" s="183">
        <v>2246.6</v>
      </c>
      <c r="D24" s="442">
        <v>80000</v>
      </c>
      <c r="E24" s="442">
        <v>25550</v>
      </c>
      <c r="F24" s="442">
        <v>2044000000</v>
      </c>
      <c r="G24" s="443">
        <v>1.9696849728665172E-2</v>
      </c>
      <c r="H24" s="110"/>
      <c r="I24" s="111"/>
    </row>
    <row r="25" spans="1:9" s="343" customFormat="1" ht="30" customHeight="1">
      <c r="A25" s="182">
        <v>7</v>
      </c>
      <c r="B25" s="441" t="s">
        <v>611</v>
      </c>
      <c r="C25" s="183">
        <v>2246.6999999999998</v>
      </c>
      <c r="D25" s="442">
        <v>185095</v>
      </c>
      <c r="E25" s="442">
        <v>94000</v>
      </c>
      <c r="F25" s="442">
        <v>17398930000</v>
      </c>
      <c r="G25" s="443">
        <v>0.16766345873266356</v>
      </c>
      <c r="H25" s="110"/>
      <c r="I25" s="111"/>
    </row>
    <row r="26" spans="1:9" s="343" customFormat="1" ht="30" customHeight="1">
      <c r="A26" s="182">
        <v>8</v>
      </c>
      <c r="B26" s="441" t="s">
        <v>796</v>
      </c>
      <c r="C26" s="183">
        <v>2246.8000000000002</v>
      </c>
      <c r="D26" s="442">
        <v>160000</v>
      </c>
      <c r="E26" s="442">
        <v>7750</v>
      </c>
      <c r="F26" s="442">
        <v>1240000000</v>
      </c>
      <c r="G26" s="443">
        <v>1.194916519742897E-2</v>
      </c>
      <c r="H26" s="110"/>
      <c r="I26" s="111"/>
    </row>
    <row r="27" spans="1:9" s="343" customFormat="1" ht="30" customHeight="1">
      <c r="A27" s="182">
        <v>9</v>
      </c>
      <c r="B27" s="441" t="s">
        <v>835</v>
      </c>
      <c r="C27" s="183">
        <v>2246.9</v>
      </c>
      <c r="D27" s="442">
        <v>120000</v>
      </c>
      <c r="E27" s="442">
        <v>21500</v>
      </c>
      <c r="F27" s="442">
        <v>2580000000</v>
      </c>
      <c r="G27" s="443">
        <v>2.4861972749489307E-2</v>
      </c>
      <c r="H27" s="110"/>
      <c r="I27" s="111"/>
    </row>
    <row r="28" spans="1:9" s="343" customFormat="1" ht="30" customHeight="1">
      <c r="A28" s="182">
        <v>10</v>
      </c>
      <c r="B28" s="441" t="s">
        <v>612</v>
      </c>
      <c r="C28" s="502" t="s">
        <v>765</v>
      </c>
      <c r="D28" s="442">
        <v>142247</v>
      </c>
      <c r="E28" s="442">
        <v>28900</v>
      </c>
      <c r="F28" s="442">
        <v>4110938300</v>
      </c>
      <c r="G28" s="443">
        <v>3.9614742631562755E-2</v>
      </c>
      <c r="H28" s="110"/>
      <c r="I28" s="111"/>
    </row>
    <row r="29" spans="1:9" s="343" customFormat="1" ht="30" customHeight="1">
      <c r="A29" s="182">
        <v>11</v>
      </c>
      <c r="B29" s="441" t="s">
        <v>771</v>
      </c>
      <c r="C29" s="502" t="s">
        <v>772</v>
      </c>
      <c r="D29" s="442">
        <v>68700</v>
      </c>
      <c r="E29" s="442">
        <v>78300</v>
      </c>
      <c r="F29" s="442">
        <v>5379210000</v>
      </c>
      <c r="G29" s="443">
        <v>5.1836345904566039E-2</v>
      </c>
      <c r="H29" s="110"/>
      <c r="I29" s="111"/>
    </row>
    <row r="30" spans="1:9" s="343" customFormat="1" ht="30" customHeight="1">
      <c r="A30" s="182">
        <v>12</v>
      </c>
      <c r="B30" s="441" t="s">
        <v>825</v>
      </c>
      <c r="C30" s="502" t="s">
        <v>773</v>
      </c>
      <c r="D30" s="442">
        <v>65000</v>
      </c>
      <c r="E30" s="442">
        <v>19500</v>
      </c>
      <c r="F30" s="442">
        <v>1267500000</v>
      </c>
      <c r="G30" s="443">
        <v>1.2214166844952596E-2</v>
      </c>
      <c r="H30" s="110"/>
      <c r="I30" s="111"/>
    </row>
    <row r="31" spans="1:9" s="343" customFormat="1" ht="30" customHeight="1">
      <c r="A31" s="182">
        <v>13</v>
      </c>
      <c r="B31" s="441" t="s">
        <v>613</v>
      </c>
      <c r="C31" s="502" t="s">
        <v>774</v>
      </c>
      <c r="D31" s="442">
        <v>125004</v>
      </c>
      <c r="E31" s="442">
        <v>43700</v>
      </c>
      <c r="F31" s="442">
        <v>5462674800</v>
      </c>
      <c r="G31" s="443">
        <v>5.2640648068574401E-2</v>
      </c>
      <c r="H31" s="110"/>
      <c r="I31" s="111"/>
    </row>
    <row r="32" spans="1:9" s="343" customFormat="1" ht="30" customHeight="1">
      <c r="A32" s="182">
        <v>14</v>
      </c>
      <c r="B32" s="441" t="s">
        <v>821</v>
      </c>
      <c r="C32" s="502" t="s">
        <v>775</v>
      </c>
      <c r="D32" s="442">
        <v>240000</v>
      </c>
      <c r="E32" s="442">
        <v>10700</v>
      </c>
      <c r="F32" s="442">
        <v>2568000000</v>
      </c>
      <c r="G32" s="443">
        <v>2.4746335666933544E-2</v>
      </c>
      <c r="H32" s="110"/>
      <c r="I32" s="111"/>
    </row>
    <row r="33" spans="1:9" s="343" customFormat="1" ht="30" customHeight="1">
      <c r="A33" s="182">
        <v>15</v>
      </c>
      <c r="B33" s="441" t="s">
        <v>853</v>
      </c>
      <c r="C33" s="502" t="s">
        <v>776</v>
      </c>
      <c r="D33" s="442">
        <v>90000</v>
      </c>
      <c r="E33" s="442">
        <v>18150</v>
      </c>
      <c r="F33" s="442">
        <v>1633500000</v>
      </c>
      <c r="G33" s="443">
        <v>1.5741097862903404E-2</v>
      </c>
      <c r="H33" s="110"/>
      <c r="I33" s="111"/>
    </row>
    <row r="34" spans="1:9" s="343" customFormat="1" ht="30" customHeight="1">
      <c r="A34" s="182">
        <v>16</v>
      </c>
      <c r="B34" s="441" t="s">
        <v>827</v>
      </c>
      <c r="C34" s="502" t="s">
        <v>777</v>
      </c>
      <c r="D34" s="442">
        <v>100000</v>
      </c>
      <c r="E34" s="442">
        <v>29900</v>
      </c>
      <c r="F34" s="442">
        <v>2990000000</v>
      </c>
      <c r="G34" s="443">
        <v>2.881290640347792E-2</v>
      </c>
      <c r="H34" s="110"/>
      <c r="I34" s="111"/>
    </row>
    <row r="35" spans="1:9" s="343" customFormat="1" ht="30" customHeight="1">
      <c r="A35" s="182">
        <v>17</v>
      </c>
      <c r="B35" s="441" t="s">
        <v>630</v>
      </c>
      <c r="C35" s="502" t="s">
        <v>822</v>
      </c>
      <c r="D35" s="442">
        <v>43000</v>
      </c>
      <c r="E35" s="442">
        <v>86100</v>
      </c>
      <c r="F35" s="442">
        <v>3702300000</v>
      </c>
      <c r="G35" s="443">
        <v>3.5676930895517156E-2</v>
      </c>
      <c r="H35" s="110"/>
      <c r="I35" s="111"/>
    </row>
    <row r="36" spans="1:9" s="343" customFormat="1" ht="30" customHeight="1">
      <c r="A36" s="182">
        <v>18</v>
      </c>
      <c r="B36" s="441" t="s">
        <v>824</v>
      </c>
      <c r="C36" s="502" t="s">
        <v>826</v>
      </c>
      <c r="D36" s="442">
        <v>4446</v>
      </c>
      <c r="E36" s="442">
        <v>88400</v>
      </c>
      <c r="F36" s="442">
        <v>393026400</v>
      </c>
      <c r="G36" s="443">
        <v>3.7873688552829011E-3</v>
      </c>
      <c r="H36" s="110"/>
      <c r="I36" s="111"/>
    </row>
    <row r="37" spans="1:9" s="343" customFormat="1" ht="30" customHeight="1">
      <c r="A37" s="184"/>
      <c r="B37" s="185" t="s">
        <v>343</v>
      </c>
      <c r="C37" s="185">
        <v>2247</v>
      </c>
      <c r="D37" s="444">
        <v>1942328</v>
      </c>
      <c r="E37" s="444"/>
      <c r="F37" s="444">
        <v>67327412900</v>
      </c>
      <c r="G37" s="192">
        <v>0.64879546698194379</v>
      </c>
      <c r="H37" s="110"/>
      <c r="I37" s="111"/>
    </row>
    <row r="38" spans="1:9" s="343" customFormat="1" ht="35.25" customHeight="1">
      <c r="A38" s="180" t="s">
        <v>61</v>
      </c>
      <c r="B38" s="181" t="s">
        <v>344</v>
      </c>
      <c r="C38" s="181">
        <v>2248</v>
      </c>
      <c r="D38" s="439"/>
      <c r="E38" s="439"/>
      <c r="F38" s="439"/>
      <c r="G38" s="445"/>
      <c r="H38" s="107"/>
      <c r="I38" s="111"/>
    </row>
    <row r="39" spans="1:9" s="343" customFormat="1" ht="39" customHeight="1">
      <c r="A39" s="184"/>
      <c r="B39" s="185" t="s">
        <v>343</v>
      </c>
      <c r="C39" s="185">
        <v>2249</v>
      </c>
      <c r="D39" s="444">
        <v>0</v>
      </c>
      <c r="E39" s="444"/>
      <c r="F39" s="444">
        <v>0</v>
      </c>
      <c r="G39" s="446"/>
      <c r="H39" s="345"/>
      <c r="I39" s="346"/>
    </row>
    <row r="40" spans="1:9" s="343" customFormat="1" ht="39" customHeight="1">
      <c r="A40" s="189"/>
      <c r="B40" s="190" t="s">
        <v>345</v>
      </c>
      <c r="C40" s="190">
        <v>2250</v>
      </c>
      <c r="D40" s="444">
        <v>1942328</v>
      </c>
      <c r="E40" s="444"/>
      <c r="F40" s="444">
        <v>67327412900</v>
      </c>
      <c r="G40" s="446">
        <v>0.64879546698194379</v>
      </c>
      <c r="H40" s="347"/>
      <c r="I40" s="346"/>
    </row>
    <row r="41" spans="1:9" s="350" customFormat="1" ht="39" customHeight="1">
      <c r="A41" s="180" t="s">
        <v>114</v>
      </c>
      <c r="B41" s="181" t="s">
        <v>346</v>
      </c>
      <c r="C41" s="181">
        <v>2251</v>
      </c>
      <c r="D41" s="439"/>
      <c r="E41" s="439"/>
      <c r="F41" s="439"/>
      <c r="G41" s="447"/>
      <c r="H41" s="348"/>
      <c r="I41" s="349"/>
    </row>
    <row r="42" spans="1:9" s="350" customFormat="1" ht="39" customHeight="1">
      <c r="A42" s="514"/>
      <c r="B42" s="515" t="s">
        <v>854</v>
      </c>
      <c r="C42" s="515">
        <v>2251.1</v>
      </c>
      <c r="D42" s="516">
        <v>70</v>
      </c>
      <c r="E42" s="516">
        <v>100000000</v>
      </c>
      <c r="F42" s="516">
        <v>7000000000</v>
      </c>
      <c r="G42" s="533">
        <v>6.7454964824195801E-2</v>
      </c>
      <c r="H42" s="348"/>
      <c r="I42" s="349"/>
    </row>
    <row r="43" spans="1:9" s="343" customFormat="1" ht="30" customHeight="1">
      <c r="A43" s="184"/>
      <c r="B43" s="185" t="s">
        <v>343</v>
      </c>
      <c r="C43" s="185">
        <v>2252</v>
      </c>
      <c r="D43" s="444">
        <v>70</v>
      </c>
      <c r="E43" s="444"/>
      <c r="F43" s="444">
        <v>7000000000</v>
      </c>
      <c r="G43" s="534">
        <v>6.7454964824195801E-2</v>
      </c>
      <c r="H43" s="110"/>
      <c r="I43" s="111"/>
    </row>
    <row r="44" spans="1:9" s="343" customFormat="1" ht="39" customHeight="1">
      <c r="A44" s="180" t="s">
        <v>115</v>
      </c>
      <c r="B44" s="181" t="s">
        <v>347</v>
      </c>
      <c r="C44" s="181">
        <v>2253</v>
      </c>
      <c r="D44" s="439"/>
      <c r="E44" s="439"/>
      <c r="F44" s="439"/>
      <c r="G44" s="447"/>
      <c r="H44" s="347"/>
      <c r="I44" s="346"/>
    </row>
    <row r="45" spans="1:9" s="343" customFormat="1" ht="39" customHeight="1">
      <c r="A45" s="514" t="s">
        <v>797</v>
      </c>
      <c r="B45" s="515" t="s">
        <v>798</v>
      </c>
      <c r="C45" s="515" t="s">
        <v>799</v>
      </c>
      <c r="D45" s="516"/>
      <c r="E45" s="516"/>
      <c r="F45" s="516"/>
      <c r="G45" s="517"/>
      <c r="H45" s="347"/>
      <c r="I45" s="346"/>
    </row>
    <row r="46" spans="1:9" s="343" customFormat="1" ht="39" customHeight="1">
      <c r="A46" s="514"/>
      <c r="B46" s="541" t="s">
        <v>865</v>
      </c>
      <c r="C46" s="541">
        <v>2253.11</v>
      </c>
      <c r="D46" s="516">
        <v>120000</v>
      </c>
      <c r="E46" s="542">
        <v>6486.6808000000001</v>
      </c>
      <c r="F46" s="516">
        <v>778401696</v>
      </c>
      <c r="G46" s="533">
        <v>7.5010084318249074E-3</v>
      </c>
      <c r="H46" s="347"/>
      <c r="I46" s="346"/>
    </row>
    <row r="47" spans="1:9" s="343" customFormat="1" ht="39" customHeight="1">
      <c r="A47" s="448"/>
      <c r="B47" s="185" t="s">
        <v>343</v>
      </c>
      <c r="C47" s="449">
        <v>2254</v>
      </c>
      <c r="D47" s="444">
        <v>120000</v>
      </c>
      <c r="E47" s="444"/>
      <c r="F47" s="444">
        <v>778401696</v>
      </c>
      <c r="G47" s="446">
        <v>7.5010084318249074E-3</v>
      </c>
      <c r="H47" s="351"/>
      <c r="I47" s="346"/>
    </row>
    <row r="48" spans="1:9" s="343" customFormat="1" ht="39" customHeight="1">
      <c r="A48" s="180"/>
      <c r="B48" s="181" t="s">
        <v>348</v>
      </c>
      <c r="C48" s="181">
        <v>2255</v>
      </c>
      <c r="D48" s="439">
        <v>2062398</v>
      </c>
      <c r="E48" s="439"/>
      <c r="F48" s="439">
        <v>75105814596</v>
      </c>
      <c r="G48" s="501">
        <v>0.72375144023796445</v>
      </c>
      <c r="H48" s="352"/>
      <c r="I48" s="346"/>
    </row>
    <row r="49" spans="1:9" s="343" customFormat="1" ht="39" customHeight="1">
      <c r="A49" s="180" t="s">
        <v>116</v>
      </c>
      <c r="B49" s="181" t="s">
        <v>349</v>
      </c>
      <c r="C49" s="181">
        <v>2256</v>
      </c>
      <c r="D49" s="439">
        <v>0</v>
      </c>
      <c r="E49" s="439">
        <v>0</v>
      </c>
      <c r="F49" s="450"/>
      <c r="G49" s="451"/>
      <c r="H49" s="353"/>
      <c r="I49" s="346"/>
    </row>
    <row r="50" spans="1:9" s="343" customFormat="1" ht="39" customHeight="1">
      <c r="A50" s="182">
        <v>1</v>
      </c>
      <c r="B50" s="183" t="s">
        <v>350</v>
      </c>
      <c r="C50" s="183">
        <v>2256.1</v>
      </c>
      <c r="D50" s="442">
        <v>0</v>
      </c>
      <c r="E50" s="442">
        <v>0</v>
      </c>
      <c r="F50" s="442">
        <v>0</v>
      </c>
      <c r="G50" s="452">
        <v>0</v>
      </c>
      <c r="H50" s="345"/>
      <c r="I50" s="346"/>
    </row>
    <row r="51" spans="1:9" s="343" customFormat="1" ht="39" customHeight="1">
      <c r="A51" s="182">
        <v>2</v>
      </c>
      <c r="B51" s="183" t="s">
        <v>631</v>
      </c>
      <c r="C51" s="183">
        <v>2256.1999999999998</v>
      </c>
      <c r="D51" s="442">
        <v>0</v>
      </c>
      <c r="E51" s="442">
        <v>0</v>
      </c>
      <c r="F51" s="442">
        <v>92630137</v>
      </c>
      <c r="G51" s="452">
        <v>8.9262323328506254E-4</v>
      </c>
      <c r="H51" s="107"/>
      <c r="I51" s="346"/>
    </row>
    <row r="52" spans="1:9" s="343" customFormat="1" ht="51" customHeight="1">
      <c r="A52" s="186">
        <v>3</v>
      </c>
      <c r="B52" s="187" t="s">
        <v>351</v>
      </c>
      <c r="C52" s="187">
        <v>2256.3000000000002</v>
      </c>
      <c r="D52" s="442">
        <v>0</v>
      </c>
      <c r="E52" s="442">
        <v>0</v>
      </c>
      <c r="F52" s="442">
        <v>45293323</v>
      </c>
      <c r="G52" s="452">
        <v>4.3646564424799119E-4</v>
      </c>
      <c r="H52" s="107"/>
      <c r="I52" s="346"/>
    </row>
    <row r="53" spans="1:9" s="355" customFormat="1" ht="67.5" customHeight="1">
      <c r="A53" s="186">
        <v>4</v>
      </c>
      <c r="B53" s="187" t="s">
        <v>577</v>
      </c>
      <c r="C53" s="183">
        <v>2256.4</v>
      </c>
      <c r="D53" s="442">
        <v>0</v>
      </c>
      <c r="E53" s="442">
        <v>0</v>
      </c>
      <c r="F53" s="442">
        <v>0</v>
      </c>
      <c r="G53" s="442">
        <v>0</v>
      </c>
      <c r="H53" s="107"/>
      <c r="I53" s="354" t="s">
        <v>581</v>
      </c>
    </row>
    <row r="54" spans="1:9" s="355" customFormat="1" ht="47.25" customHeight="1">
      <c r="A54" s="182">
        <v>5</v>
      </c>
      <c r="B54" s="183" t="s">
        <v>352</v>
      </c>
      <c r="C54" s="183">
        <v>2256.5</v>
      </c>
      <c r="D54" s="442">
        <v>0</v>
      </c>
      <c r="E54" s="442">
        <v>0</v>
      </c>
      <c r="F54" s="442">
        <v>333998250.00000006</v>
      </c>
      <c r="G54" s="452">
        <v>3.2185486007275652E-3</v>
      </c>
      <c r="H54" s="107"/>
      <c r="I54" s="354"/>
    </row>
    <row r="55" spans="1:9" s="343" customFormat="1" ht="48" customHeight="1">
      <c r="A55" s="182">
        <v>6</v>
      </c>
      <c r="B55" s="183" t="s">
        <v>353</v>
      </c>
      <c r="C55" s="183">
        <v>2256.6</v>
      </c>
      <c r="D55" s="442">
        <v>0</v>
      </c>
      <c r="E55" s="442">
        <v>0</v>
      </c>
      <c r="F55" s="442">
        <v>0</v>
      </c>
      <c r="G55" s="442">
        <v>0</v>
      </c>
      <c r="H55" s="107"/>
      <c r="I55" s="346"/>
    </row>
    <row r="56" spans="1:9" s="343" customFormat="1" ht="39" customHeight="1">
      <c r="A56" s="186">
        <v>7</v>
      </c>
      <c r="B56" s="183" t="s">
        <v>354</v>
      </c>
      <c r="C56" s="183">
        <v>2256.6999999999998</v>
      </c>
      <c r="D56" s="442">
        <v>0</v>
      </c>
      <c r="E56" s="442">
        <v>0</v>
      </c>
      <c r="F56" s="442"/>
      <c r="G56" s="442">
        <v>0</v>
      </c>
      <c r="H56" s="107"/>
      <c r="I56" s="346"/>
    </row>
    <row r="57" spans="1:9" s="343" customFormat="1" ht="39" customHeight="1">
      <c r="A57" s="184"/>
      <c r="B57" s="185" t="s">
        <v>343</v>
      </c>
      <c r="C57" s="185">
        <v>2257</v>
      </c>
      <c r="D57" s="444">
        <v>0</v>
      </c>
      <c r="E57" s="444">
        <v>0</v>
      </c>
      <c r="F57" s="444">
        <v>471921710.00000006</v>
      </c>
      <c r="G57" s="192">
        <v>4.5476374782606188E-3</v>
      </c>
      <c r="H57" s="107"/>
      <c r="I57" s="346"/>
    </row>
    <row r="58" spans="1:9" s="343" customFormat="1" ht="39" customHeight="1">
      <c r="A58" s="180" t="s">
        <v>72</v>
      </c>
      <c r="B58" s="181" t="s">
        <v>355</v>
      </c>
      <c r="C58" s="453">
        <v>2258</v>
      </c>
      <c r="D58" s="439">
        <v>0</v>
      </c>
      <c r="E58" s="439">
        <v>0</v>
      </c>
      <c r="F58" s="450"/>
      <c r="G58" s="451"/>
      <c r="H58" s="108"/>
      <c r="I58" s="346"/>
    </row>
    <row r="59" spans="1:9" s="343" customFormat="1" ht="39" customHeight="1">
      <c r="A59" s="182">
        <v>1</v>
      </c>
      <c r="B59" s="183" t="s">
        <v>788</v>
      </c>
      <c r="C59" s="183">
        <v>2259</v>
      </c>
      <c r="D59" s="442">
        <v>0</v>
      </c>
      <c r="E59" s="442">
        <v>0</v>
      </c>
      <c r="F59" s="442">
        <v>28195203436</v>
      </c>
      <c r="G59" s="454">
        <v>0.2717009222837749</v>
      </c>
      <c r="H59" s="345"/>
      <c r="I59" s="346"/>
    </row>
    <row r="60" spans="1:9" s="343" customFormat="1" ht="39" customHeight="1">
      <c r="A60" s="182">
        <v>2</v>
      </c>
      <c r="B60" s="183" t="s">
        <v>356</v>
      </c>
      <c r="C60" s="183">
        <v>2260</v>
      </c>
      <c r="D60" s="442">
        <v>0</v>
      </c>
      <c r="E60" s="442">
        <v>0</v>
      </c>
      <c r="F60" s="442">
        <v>0</v>
      </c>
      <c r="G60" s="442">
        <v>0</v>
      </c>
      <c r="H60" s="107"/>
      <c r="I60" s="346"/>
    </row>
    <row r="61" spans="1:9" s="343" customFormat="1" ht="39" customHeight="1">
      <c r="A61" s="182">
        <v>3</v>
      </c>
      <c r="B61" s="183" t="s">
        <v>357</v>
      </c>
      <c r="C61" s="183">
        <v>2261</v>
      </c>
      <c r="D61" s="442">
        <v>0</v>
      </c>
      <c r="E61" s="442">
        <v>0</v>
      </c>
      <c r="F61" s="442"/>
      <c r="G61" s="442">
        <v>0</v>
      </c>
      <c r="H61" s="107"/>
      <c r="I61" s="346"/>
    </row>
    <row r="62" spans="1:9" s="343" customFormat="1" ht="39" customHeight="1">
      <c r="A62" s="184"/>
      <c r="B62" s="185" t="s">
        <v>343</v>
      </c>
      <c r="C62" s="449">
        <v>2262</v>
      </c>
      <c r="D62" s="444"/>
      <c r="E62" s="444"/>
      <c r="F62" s="444">
        <v>28195203436</v>
      </c>
      <c r="G62" s="446">
        <v>0.2717009222837749</v>
      </c>
      <c r="H62" s="107"/>
      <c r="I62" s="346"/>
    </row>
    <row r="63" spans="1:9" s="343" customFormat="1" ht="39" customHeight="1">
      <c r="A63" s="180" t="s">
        <v>117</v>
      </c>
      <c r="B63" s="181" t="s">
        <v>358</v>
      </c>
      <c r="C63" s="455">
        <v>2263</v>
      </c>
      <c r="D63" s="450"/>
      <c r="E63" s="450"/>
      <c r="F63" s="450">
        <v>103772939742</v>
      </c>
      <c r="G63" s="191">
        <v>1</v>
      </c>
      <c r="H63" s="352"/>
      <c r="I63" s="105" t="s">
        <v>524</v>
      </c>
    </row>
    <row r="64" spans="1:9" s="343" customFormat="1" ht="39" customHeight="1">
      <c r="A64" s="169"/>
      <c r="B64" s="259"/>
      <c r="C64" s="259"/>
      <c r="D64" s="259"/>
      <c r="E64" s="259"/>
      <c r="F64" s="259"/>
      <c r="G64" s="259"/>
      <c r="H64" s="109"/>
      <c r="I64" s="356">
        <v>77161857907</v>
      </c>
    </row>
    <row r="65" spans="1:9" s="343" customFormat="1" ht="12.75">
      <c r="A65" s="456"/>
      <c r="B65" s="433"/>
      <c r="C65" s="433"/>
      <c r="D65" s="433"/>
      <c r="E65" s="433"/>
      <c r="F65" s="532"/>
      <c r="G65" s="433"/>
      <c r="H65" s="259"/>
      <c r="I65" s="357">
        <v>0</v>
      </c>
    </row>
    <row r="66" spans="1:9" s="343" customFormat="1" ht="12.75">
      <c r="A66" s="170" t="s">
        <v>195</v>
      </c>
      <c r="B66" s="209"/>
      <c r="C66" s="210"/>
      <c r="D66" s="433"/>
      <c r="E66" s="171" t="s">
        <v>196</v>
      </c>
      <c r="F66" s="209"/>
      <c r="G66" s="188"/>
      <c r="H66" s="359"/>
      <c r="I66" s="360"/>
    </row>
    <row r="67" spans="1:9" s="343" customFormat="1" ht="12.75">
      <c r="A67" s="172" t="s">
        <v>197</v>
      </c>
      <c r="B67" s="209"/>
      <c r="C67" s="210"/>
      <c r="D67" s="433"/>
      <c r="E67" s="173" t="s">
        <v>198</v>
      </c>
      <c r="F67" s="209"/>
      <c r="G67" s="209"/>
      <c r="H67" s="209"/>
      <c r="I67" s="360"/>
    </row>
    <row r="68" spans="1:9" s="343" customFormat="1" ht="12.75">
      <c r="A68" s="172"/>
      <c r="B68" s="209"/>
      <c r="C68" s="210"/>
      <c r="D68" s="433"/>
      <c r="E68" s="173"/>
      <c r="F68" s="209"/>
      <c r="G68" s="209"/>
      <c r="H68" s="209"/>
      <c r="I68" s="360"/>
    </row>
    <row r="69" spans="1:9" s="343" customFormat="1" ht="12.75">
      <c r="A69" s="172"/>
      <c r="B69" s="209"/>
      <c r="C69" s="210"/>
      <c r="D69" s="433"/>
      <c r="E69" s="173"/>
      <c r="F69" s="209"/>
      <c r="G69" s="209"/>
      <c r="H69" s="209"/>
    </row>
    <row r="70" spans="1:9" s="343" customFormat="1" ht="12.75">
      <c r="A70" s="172"/>
      <c r="B70" s="209"/>
      <c r="C70" s="210"/>
      <c r="D70" s="433"/>
      <c r="E70" s="173"/>
      <c r="F70" s="209"/>
      <c r="G70" s="209"/>
      <c r="H70" s="209"/>
    </row>
    <row r="71" spans="1:9" s="343" customFormat="1" ht="12.75">
      <c r="A71" s="172"/>
      <c r="B71" s="209"/>
      <c r="C71" s="210"/>
      <c r="D71" s="433"/>
      <c r="E71" s="173"/>
      <c r="F71" s="173"/>
      <c r="G71" s="209"/>
      <c r="H71" s="209"/>
    </row>
    <row r="72" spans="1:9" s="343" customFormat="1" ht="12.75">
      <c r="A72" s="172"/>
      <c r="B72" s="209"/>
      <c r="C72" s="210"/>
      <c r="D72" s="433"/>
      <c r="E72" s="173"/>
      <c r="F72" s="209"/>
      <c r="G72" s="209"/>
      <c r="H72" s="209"/>
    </row>
    <row r="73" spans="1:9" s="343" customFormat="1" ht="12.75">
      <c r="A73" s="172"/>
      <c r="B73" s="209"/>
      <c r="C73" s="210"/>
      <c r="D73" s="433"/>
      <c r="E73" s="173"/>
      <c r="F73" s="209"/>
      <c r="G73" s="209"/>
      <c r="H73" s="209"/>
    </row>
    <row r="74" spans="1:9" s="343" customFormat="1" ht="12.75">
      <c r="A74" s="209"/>
      <c r="B74" s="209"/>
      <c r="C74" s="210"/>
      <c r="D74" s="433"/>
      <c r="E74" s="210"/>
      <c r="F74" s="209"/>
      <c r="G74" s="209"/>
      <c r="H74" s="209"/>
    </row>
    <row r="75" spans="1:9" s="343" customFormat="1" ht="12.75">
      <c r="A75" s="209"/>
      <c r="B75" s="209"/>
      <c r="C75" s="210"/>
      <c r="D75" s="433"/>
      <c r="E75" s="210"/>
      <c r="F75" s="209"/>
      <c r="G75" s="209"/>
      <c r="H75" s="209"/>
    </row>
    <row r="76" spans="1:9" s="343" customFormat="1" ht="12.75">
      <c r="A76" s="209"/>
      <c r="B76" s="209"/>
      <c r="C76" s="210"/>
      <c r="D76" s="433"/>
      <c r="E76" s="210"/>
      <c r="F76" s="209"/>
      <c r="G76" s="209"/>
      <c r="H76" s="209"/>
    </row>
    <row r="77" spans="1:9" s="343" customFormat="1" ht="12.75">
      <c r="A77" s="209"/>
      <c r="B77" s="209"/>
      <c r="C77" s="210"/>
      <c r="D77" s="433"/>
      <c r="E77" s="210"/>
      <c r="F77" s="209"/>
      <c r="G77" s="209"/>
      <c r="H77" s="209"/>
    </row>
    <row r="78" spans="1:9" s="343" customFormat="1" ht="12.75">
      <c r="A78" s="255"/>
      <c r="B78" s="255"/>
      <c r="C78" s="256"/>
      <c r="D78" s="433"/>
      <c r="E78" s="256"/>
      <c r="F78" s="255"/>
      <c r="G78" s="255"/>
      <c r="H78" s="209"/>
    </row>
    <row r="79" spans="1:9" s="343" customFormat="1" ht="12.75">
      <c r="A79" s="251" t="s">
        <v>608</v>
      </c>
      <c r="B79" s="249"/>
      <c r="C79" s="210"/>
      <c r="D79" s="433"/>
      <c r="E79" s="252" t="s">
        <v>487</v>
      </c>
      <c r="F79" s="257"/>
      <c r="G79" s="258"/>
      <c r="H79" s="209"/>
    </row>
    <row r="80" spans="1:9" s="343" customFormat="1" ht="12.75">
      <c r="A80" s="251" t="s">
        <v>766</v>
      </c>
      <c r="B80" s="249"/>
      <c r="C80" s="210"/>
      <c r="D80" s="433"/>
      <c r="E80" s="252" t="s">
        <v>657</v>
      </c>
      <c r="F80" s="257"/>
      <c r="G80" s="258"/>
      <c r="H80" s="258"/>
    </row>
    <row r="81" spans="1:8" s="343" customFormat="1" ht="12.75">
      <c r="A81" s="249" t="s">
        <v>609</v>
      </c>
      <c r="B81" s="249"/>
      <c r="C81" s="210"/>
      <c r="D81" s="433"/>
      <c r="E81" s="250" t="s">
        <v>859</v>
      </c>
      <c r="F81" s="257"/>
      <c r="G81" s="258"/>
      <c r="H81" s="258"/>
    </row>
    <row r="82" spans="1:8" s="343" customFormat="1" ht="12.75">
      <c r="A82" s="358"/>
      <c r="B82" s="359"/>
      <c r="C82" s="359"/>
      <c r="D82" s="359"/>
      <c r="E82" s="359"/>
      <c r="F82" s="359"/>
      <c r="G82" s="359"/>
      <c r="H82" s="359"/>
    </row>
    <row r="83" spans="1:8">
      <c r="A83" s="361"/>
      <c r="B83" s="342"/>
      <c r="C83" s="342"/>
      <c r="D83" s="359"/>
      <c r="E83" s="342"/>
      <c r="F83" s="342"/>
      <c r="G83" s="342"/>
      <c r="H83" s="342"/>
    </row>
    <row r="84" spans="1:8">
      <c r="A84" s="361"/>
      <c r="B84" s="342"/>
      <c r="C84" s="342"/>
      <c r="D84" s="342"/>
      <c r="E84" s="342"/>
      <c r="F84" s="342"/>
      <c r="G84" s="342"/>
      <c r="H84" s="342"/>
    </row>
    <row r="85" spans="1:8">
      <c r="A85" s="361"/>
      <c r="B85" s="342"/>
      <c r="C85" s="342"/>
      <c r="D85" s="342"/>
      <c r="E85" s="342"/>
      <c r="F85" s="342"/>
      <c r="G85" s="342"/>
      <c r="H85" s="342"/>
    </row>
    <row r="86" spans="1:8">
      <c r="A86" s="361"/>
      <c r="B86" s="342"/>
      <c r="C86" s="342"/>
      <c r="D86" s="342"/>
      <c r="E86" s="342"/>
      <c r="F86" s="342"/>
      <c r="G86" s="342"/>
      <c r="H86" s="342"/>
    </row>
    <row r="87" spans="1:8">
      <c r="A87" s="361"/>
      <c r="B87" s="342"/>
      <c r="C87" s="342"/>
      <c r="D87" s="342"/>
      <c r="E87" s="342"/>
      <c r="F87" s="342"/>
      <c r="G87" s="342"/>
      <c r="H87" s="342"/>
    </row>
    <row r="88" spans="1:8">
      <c r="A88" s="361"/>
      <c r="B88" s="342"/>
      <c r="C88" s="342"/>
      <c r="D88" s="342"/>
      <c r="E88" s="342"/>
      <c r="F88" s="342"/>
      <c r="G88" s="342"/>
      <c r="H88" s="342"/>
    </row>
    <row r="89" spans="1:8">
      <c r="A89" s="361"/>
      <c r="B89" s="342"/>
      <c r="C89" s="342"/>
      <c r="D89" s="342"/>
      <c r="E89" s="342"/>
      <c r="F89" s="342"/>
      <c r="G89" s="342"/>
      <c r="H89" s="342"/>
    </row>
    <row r="90" spans="1:8">
      <c r="A90" s="361"/>
      <c r="B90" s="342"/>
      <c r="C90" s="342"/>
      <c r="D90" s="342"/>
      <c r="E90" s="342"/>
      <c r="F90" s="342"/>
      <c r="G90" s="342"/>
      <c r="H90" s="342"/>
    </row>
    <row r="91" spans="1:8">
      <c r="A91" s="361"/>
      <c r="B91" s="342"/>
      <c r="C91" s="342"/>
      <c r="D91" s="342"/>
      <c r="E91" s="342"/>
      <c r="F91" s="342"/>
      <c r="G91" s="342"/>
      <c r="H91" s="342"/>
    </row>
    <row r="92" spans="1:8">
      <c r="A92" s="361"/>
      <c r="B92" s="342"/>
      <c r="C92" s="342"/>
      <c r="D92" s="342"/>
      <c r="E92" s="342"/>
      <c r="F92" s="342"/>
      <c r="G92" s="342"/>
      <c r="H92" s="342"/>
    </row>
    <row r="93" spans="1:8">
      <c r="A93" s="361"/>
      <c r="B93" s="342"/>
      <c r="C93" s="342"/>
      <c r="D93" s="342"/>
      <c r="E93" s="342"/>
      <c r="F93" s="342"/>
      <c r="G93" s="342"/>
      <c r="H93" s="342"/>
    </row>
    <row r="94" spans="1:8">
      <c r="A94" s="361"/>
      <c r="B94" s="342"/>
      <c r="C94" s="342"/>
      <c r="D94" s="342"/>
      <c r="E94" s="342"/>
      <c r="F94" s="342"/>
      <c r="G94" s="342"/>
      <c r="H94" s="342"/>
    </row>
    <row r="95" spans="1:8">
      <c r="A95" s="361"/>
      <c r="B95" s="342"/>
      <c r="C95" s="342"/>
      <c r="D95" s="342"/>
      <c r="E95" s="342"/>
      <c r="F95" s="342"/>
      <c r="G95" s="342"/>
      <c r="H95" s="342"/>
    </row>
    <row r="96" spans="1:8">
      <c r="A96" s="361"/>
      <c r="B96" s="342"/>
      <c r="C96" s="342"/>
      <c r="D96" s="342"/>
      <c r="E96" s="342"/>
      <c r="F96" s="342"/>
      <c r="G96" s="342"/>
      <c r="H96" s="342"/>
    </row>
    <row r="97" spans="1:8">
      <c r="A97" s="361"/>
      <c r="B97" s="342"/>
      <c r="C97" s="342"/>
      <c r="D97" s="342"/>
      <c r="E97" s="342"/>
      <c r="F97" s="342"/>
      <c r="G97" s="342"/>
      <c r="H97" s="342"/>
    </row>
    <row r="98" spans="1:8">
      <c r="A98" s="361"/>
      <c r="B98" s="342"/>
      <c r="C98" s="342"/>
      <c r="D98" s="342"/>
      <c r="E98" s="342"/>
      <c r="F98" s="342"/>
      <c r="G98" s="342"/>
      <c r="H98" s="342"/>
    </row>
    <row r="99" spans="1:8">
      <c r="A99" s="361"/>
      <c r="B99" s="342"/>
      <c r="C99" s="342"/>
      <c r="D99" s="342"/>
      <c r="E99" s="342"/>
      <c r="F99" s="342"/>
      <c r="G99" s="342"/>
      <c r="H99" s="342"/>
    </row>
    <row r="100" spans="1:8">
      <c r="A100" s="361"/>
      <c r="B100" s="342"/>
      <c r="C100" s="342"/>
      <c r="D100" s="342"/>
      <c r="E100" s="342"/>
      <c r="F100" s="342"/>
      <c r="G100" s="342"/>
      <c r="H100" s="342"/>
    </row>
    <row r="101" spans="1:8">
      <c r="A101" s="361"/>
      <c r="B101" s="342"/>
      <c r="C101" s="342"/>
      <c r="D101" s="342"/>
      <c r="E101" s="342"/>
      <c r="F101" s="342"/>
      <c r="G101" s="342"/>
      <c r="H101" s="342"/>
    </row>
    <row r="102" spans="1:8">
      <c r="A102" s="361"/>
      <c r="B102" s="342"/>
      <c r="C102" s="342"/>
      <c r="D102" s="342"/>
      <c r="E102" s="342"/>
      <c r="F102" s="342"/>
      <c r="G102" s="342"/>
      <c r="H102" s="342"/>
    </row>
    <row r="103" spans="1:8">
      <c r="A103" s="361"/>
      <c r="B103" s="342"/>
      <c r="C103" s="342"/>
      <c r="D103" s="342"/>
      <c r="E103" s="342"/>
      <c r="F103" s="342"/>
      <c r="G103" s="342"/>
      <c r="H103" s="342"/>
    </row>
    <row r="104" spans="1:8">
      <c r="A104" s="361"/>
      <c r="B104" s="342"/>
      <c r="C104" s="342"/>
      <c r="D104" s="342"/>
      <c r="E104" s="342"/>
      <c r="F104" s="342"/>
      <c r="G104" s="342"/>
      <c r="H104" s="342"/>
    </row>
    <row r="105" spans="1:8">
      <c r="A105" s="361"/>
      <c r="B105" s="342"/>
      <c r="C105" s="342"/>
      <c r="D105" s="342"/>
      <c r="E105" s="342"/>
      <c r="F105" s="342"/>
      <c r="G105" s="342"/>
      <c r="H105" s="342"/>
    </row>
    <row r="106" spans="1:8">
      <c r="A106" s="361"/>
      <c r="B106" s="342"/>
      <c r="C106" s="342"/>
      <c r="D106" s="342"/>
      <c r="E106" s="342"/>
      <c r="F106" s="342"/>
      <c r="G106" s="342"/>
      <c r="H106" s="342"/>
    </row>
    <row r="107" spans="1:8">
      <c r="A107" s="361"/>
      <c r="B107" s="342"/>
      <c r="C107" s="342"/>
      <c r="D107" s="342"/>
      <c r="E107" s="342"/>
      <c r="F107" s="342"/>
      <c r="G107" s="342"/>
      <c r="H107" s="342"/>
    </row>
    <row r="108" spans="1:8">
      <c r="A108" s="361"/>
      <c r="B108" s="342"/>
      <c r="C108" s="342"/>
      <c r="D108" s="342"/>
      <c r="E108" s="342"/>
      <c r="F108" s="342"/>
      <c r="G108" s="342"/>
      <c r="H108" s="342"/>
    </row>
    <row r="109" spans="1:8">
      <c r="A109" s="361"/>
      <c r="B109" s="342"/>
      <c r="C109" s="342"/>
      <c r="D109" s="342"/>
      <c r="E109" s="342"/>
      <c r="F109" s="342"/>
      <c r="G109" s="342"/>
      <c r="H109" s="342"/>
    </row>
    <row r="110" spans="1:8">
      <c r="A110" s="361"/>
      <c r="B110" s="342"/>
      <c r="C110" s="342"/>
      <c r="D110" s="342"/>
      <c r="E110" s="342"/>
      <c r="F110" s="342"/>
      <c r="G110" s="342"/>
      <c r="H110" s="342"/>
    </row>
    <row r="111" spans="1:8">
      <c r="A111" s="361"/>
      <c r="B111" s="342"/>
      <c r="C111" s="342"/>
      <c r="D111" s="342"/>
      <c r="E111" s="342"/>
      <c r="F111" s="342"/>
      <c r="G111" s="342"/>
      <c r="H111" s="342"/>
    </row>
    <row r="112" spans="1:8">
      <c r="A112" s="361"/>
      <c r="B112" s="342"/>
      <c r="C112" s="342"/>
      <c r="D112" s="342"/>
      <c r="E112" s="342"/>
      <c r="F112" s="342"/>
      <c r="G112" s="342"/>
      <c r="H112" s="342"/>
    </row>
    <row r="113" spans="1:8">
      <c r="A113" s="361"/>
      <c r="B113" s="342"/>
      <c r="C113" s="342"/>
      <c r="D113" s="342"/>
      <c r="E113" s="342"/>
      <c r="F113" s="342"/>
      <c r="G113" s="342"/>
      <c r="H113" s="342"/>
    </row>
    <row r="114" spans="1:8">
      <c r="A114" s="361"/>
      <c r="B114" s="342"/>
      <c r="C114" s="342"/>
      <c r="D114" s="342"/>
      <c r="E114" s="342"/>
      <c r="F114" s="342"/>
      <c r="G114" s="342"/>
      <c r="H114" s="342"/>
    </row>
    <row r="115" spans="1:8">
      <c r="A115" s="361"/>
      <c r="B115" s="342"/>
      <c r="C115" s="342"/>
      <c r="D115" s="342"/>
      <c r="E115" s="342"/>
      <c r="F115" s="342"/>
      <c r="G115" s="342"/>
      <c r="H115" s="342"/>
    </row>
    <row r="116" spans="1:8">
      <c r="A116" s="361"/>
      <c r="B116" s="342"/>
      <c r="C116" s="342"/>
      <c r="D116" s="342"/>
      <c r="E116" s="342"/>
      <c r="F116" s="342"/>
      <c r="G116" s="342"/>
      <c r="H116" s="342"/>
    </row>
    <row r="117" spans="1:8">
      <c r="A117" s="361"/>
      <c r="B117" s="342"/>
      <c r="C117" s="342"/>
      <c r="D117" s="342"/>
      <c r="E117" s="342"/>
      <c r="F117" s="342"/>
      <c r="G117" s="342"/>
      <c r="H117" s="342"/>
    </row>
    <row r="118" spans="1:8">
      <c r="A118" s="361"/>
      <c r="B118" s="342"/>
      <c r="C118" s="342"/>
      <c r="D118" s="342"/>
      <c r="E118" s="342"/>
      <c r="F118" s="342"/>
      <c r="G118" s="342"/>
      <c r="H118" s="342"/>
    </row>
    <row r="119" spans="1:8">
      <c r="A119" s="361"/>
      <c r="B119" s="342"/>
      <c r="C119" s="342"/>
      <c r="D119" s="342"/>
      <c r="E119" s="342"/>
      <c r="F119" s="342"/>
      <c r="G119" s="342"/>
      <c r="H119" s="342"/>
    </row>
    <row r="120" spans="1:8">
      <c r="A120" s="361"/>
      <c r="B120" s="342"/>
      <c r="C120" s="342"/>
      <c r="D120" s="342"/>
      <c r="E120" s="342"/>
      <c r="F120" s="342"/>
      <c r="G120" s="342"/>
      <c r="H120" s="342"/>
    </row>
    <row r="121" spans="1:8">
      <c r="A121" s="361"/>
      <c r="B121" s="342"/>
      <c r="C121" s="342"/>
      <c r="D121" s="342"/>
      <c r="E121" s="342"/>
      <c r="F121" s="342"/>
      <c r="G121" s="342"/>
      <c r="H121" s="342"/>
    </row>
    <row r="122" spans="1:8">
      <c r="A122" s="361"/>
      <c r="B122" s="342"/>
      <c r="C122" s="342"/>
      <c r="D122" s="342"/>
      <c r="E122" s="342"/>
      <c r="F122" s="342"/>
      <c r="G122" s="342"/>
      <c r="H122" s="342"/>
    </row>
    <row r="123" spans="1:8">
      <c r="A123" s="361"/>
      <c r="B123" s="342"/>
      <c r="C123" s="342"/>
      <c r="D123" s="342"/>
      <c r="E123" s="342"/>
      <c r="F123" s="342"/>
      <c r="G123" s="342"/>
      <c r="H123" s="342"/>
    </row>
    <row r="124" spans="1:8">
      <c r="A124" s="361"/>
      <c r="B124" s="342"/>
      <c r="C124" s="342"/>
      <c r="D124" s="342"/>
      <c r="E124" s="342"/>
      <c r="F124" s="342"/>
      <c r="G124" s="342"/>
      <c r="H124" s="342"/>
    </row>
    <row r="125" spans="1:8">
      <c r="A125" s="361"/>
      <c r="B125" s="342"/>
      <c r="C125" s="342"/>
      <c r="D125" s="342"/>
      <c r="E125" s="342"/>
      <c r="F125" s="342"/>
      <c r="G125" s="342"/>
      <c r="H125" s="342"/>
    </row>
    <row r="126" spans="1:8">
      <c r="A126" s="361"/>
      <c r="B126" s="342"/>
      <c r="C126" s="342"/>
      <c r="D126" s="342"/>
      <c r="E126" s="342"/>
      <c r="F126" s="342"/>
      <c r="G126" s="342"/>
      <c r="H126" s="342"/>
    </row>
    <row r="127" spans="1:8">
      <c r="A127" s="361"/>
      <c r="B127" s="342"/>
      <c r="C127" s="342"/>
      <c r="D127" s="342"/>
      <c r="E127" s="342"/>
      <c r="F127" s="342"/>
      <c r="G127" s="342"/>
      <c r="H127" s="342"/>
    </row>
    <row r="128" spans="1:8">
      <c r="A128" s="361"/>
      <c r="B128" s="342"/>
      <c r="C128" s="342"/>
      <c r="D128" s="342"/>
      <c r="E128" s="342"/>
      <c r="F128" s="342"/>
      <c r="G128" s="342"/>
      <c r="H128" s="342"/>
    </row>
    <row r="129" spans="1:8">
      <c r="A129" s="361"/>
      <c r="B129" s="342"/>
      <c r="C129" s="342"/>
      <c r="D129" s="342"/>
      <c r="E129" s="342"/>
      <c r="F129" s="342"/>
      <c r="G129" s="342"/>
      <c r="H129" s="342"/>
    </row>
    <row r="130" spans="1:8">
      <c r="A130" s="361"/>
      <c r="B130" s="342"/>
      <c r="C130" s="342"/>
      <c r="D130" s="342"/>
      <c r="E130" s="342"/>
      <c r="F130" s="342"/>
      <c r="G130" s="342"/>
      <c r="H130" s="342"/>
    </row>
    <row r="131" spans="1:8">
      <c r="A131" s="361"/>
      <c r="B131" s="342"/>
      <c r="C131" s="342"/>
      <c r="D131" s="342"/>
      <c r="E131" s="342"/>
      <c r="F131" s="342"/>
      <c r="G131" s="342"/>
      <c r="H131" s="342"/>
    </row>
    <row r="132" spans="1:8">
      <c r="A132" s="361"/>
      <c r="B132" s="342"/>
      <c r="C132" s="342"/>
      <c r="D132" s="342"/>
      <c r="E132" s="342"/>
      <c r="F132" s="342"/>
      <c r="G132" s="342"/>
      <c r="H132" s="342"/>
    </row>
    <row r="133" spans="1:8">
      <c r="A133" s="361"/>
      <c r="B133" s="342"/>
      <c r="C133" s="342"/>
      <c r="D133" s="342"/>
      <c r="E133" s="342"/>
      <c r="F133" s="342"/>
      <c r="G133" s="342"/>
      <c r="H133" s="342"/>
    </row>
    <row r="134" spans="1:8">
      <c r="A134" s="361"/>
      <c r="B134" s="342"/>
      <c r="C134" s="342"/>
      <c r="D134" s="342"/>
      <c r="E134" s="342"/>
      <c r="F134" s="342"/>
      <c r="G134" s="342"/>
      <c r="H134" s="342"/>
    </row>
    <row r="135" spans="1:8">
      <c r="A135" s="361"/>
      <c r="B135" s="342"/>
      <c r="C135" s="342"/>
      <c r="D135" s="342"/>
      <c r="E135" s="342"/>
      <c r="F135" s="342"/>
      <c r="G135" s="342"/>
      <c r="H135" s="342"/>
    </row>
    <row r="136" spans="1:8">
      <c r="A136" s="361"/>
      <c r="B136" s="342"/>
      <c r="C136" s="342"/>
      <c r="D136" s="342"/>
      <c r="E136" s="342"/>
      <c r="F136" s="342"/>
      <c r="G136" s="342"/>
      <c r="H136" s="342"/>
    </row>
    <row r="137" spans="1:8">
      <c r="A137" s="361"/>
      <c r="B137" s="342"/>
      <c r="C137" s="342"/>
      <c r="D137" s="342"/>
      <c r="E137" s="342"/>
      <c r="F137" s="342"/>
      <c r="G137" s="342"/>
      <c r="H137" s="342"/>
    </row>
    <row r="138" spans="1:8">
      <c r="A138" s="361"/>
      <c r="B138" s="342"/>
      <c r="C138" s="342"/>
      <c r="D138" s="342"/>
      <c r="E138" s="342"/>
      <c r="F138" s="342"/>
      <c r="G138" s="342"/>
      <c r="H138" s="342"/>
    </row>
    <row r="139" spans="1:8">
      <c r="A139" s="361"/>
      <c r="B139" s="342"/>
      <c r="C139" s="342"/>
      <c r="D139" s="342"/>
      <c r="E139" s="342"/>
      <c r="F139" s="342"/>
      <c r="G139" s="342"/>
      <c r="H139" s="342"/>
    </row>
    <row r="140" spans="1:8">
      <c r="A140" s="361"/>
      <c r="B140" s="342"/>
      <c r="C140" s="342"/>
      <c r="D140" s="342"/>
      <c r="E140" s="342"/>
      <c r="F140" s="342"/>
      <c r="G140" s="342"/>
      <c r="H140" s="342"/>
    </row>
    <row r="141" spans="1:8">
      <c r="A141" s="361"/>
      <c r="B141" s="342"/>
      <c r="C141" s="342"/>
      <c r="D141" s="342"/>
      <c r="E141" s="342"/>
      <c r="F141" s="342"/>
      <c r="G141" s="342"/>
      <c r="H141" s="342"/>
    </row>
    <row r="142" spans="1:8">
      <c r="A142" s="361"/>
      <c r="B142" s="342"/>
      <c r="C142" s="342"/>
      <c r="D142" s="342"/>
      <c r="E142" s="342"/>
      <c r="F142" s="342"/>
      <c r="G142" s="342"/>
      <c r="H142" s="342"/>
    </row>
    <row r="143" spans="1:8">
      <c r="A143" s="361"/>
      <c r="B143" s="342"/>
      <c r="C143" s="342"/>
      <c r="D143" s="342"/>
      <c r="E143" s="342"/>
      <c r="F143" s="342"/>
      <c r="G143" s="342"/>
      <c r="H143" s="342"/>
    </row>
    <row r="144" spans="1:8">
      <c r="A144" s="361"/>
      <c r="B144" s="342"/>
      <c r="C144" s="342"/>
      <c r="D144" s="342"/>
      <c r="E144" s="342"/>
      <c r="F144" s="342"/>
      <c r="G144" s="342"/>
      <c r="H144" s="342"/>
    </row>
    <row r="145" spans="1:8">
      <c r="A145" s="361"/>
      <c r="B145" s="342"/>
      <c r="C145" s="342"/>
      <c r="D145" s="342"/>
      <c r="E145" s="342"/>
      <c r="F145" s="342"/>
      <c r="G145" s="342"/>
      <c r="H145" s="342"/>
    </row>
    <row r="146" spans="1:8">
      <c r="A146" s="361"/>
      <c r="B146" s="342"/>
      <c r="C146" s="342"/>
      <c r="D146" s="342"/>
      <c r="E146" s="342"/>
      <c r="F146" s="342"/>
      <c r="G146" s="342"/>
      <c r="H146" s="342"/>
    </row>
    <row r="147" spans="1:8">
      <c r="A147" s="361"/>
      <c r="B147" s="342"/>
      <c r="C147" s="342"/>
      <c r="D147" s="342"/>
      <c r="E147" s="342"/>
      <c r="F147" s="342"/>
      <c r="G147" s="342"/>
      <c r="H147" s="342"/>
    </row>
    <row r="148" spans="1:8">
      <c r="A148" s="361"/>
      <c r="B148" s="342"/>
      <c r="C148" s="342"/>
      <c r="D148" s="342"/>
      <c r="E148" s="342"/>
      <c r="F148" s="342"/>
      <c r="G148" s="342"/>
      <c r="H148" s="342"/>
    </row>
    <row r="149" spans="1:8">
      <c r="A149" s="361"/>
      <c r="B149" s="342"/>
      <c r="C149" s="342"/>
      <c r="D149" s="342"/>
      <c r="E149" s="342"/>
      <c r="F149" s="342"/>
      <c r="G149" s="342"/>
      <c r="H149" s="342"/>
    </row>
    <row r="150" spans="1:8">
      <c r="A150" s="361"/>
      <c r="B150" s="342"/>
      <c r="C150" s="342"/>
      <c r="D150" s="342"/>
      <c r="E150" s="342"/>
      <c r="F150" s="342"/>
      <c r="G150" s="342"/>
      <c r="H150" s="342"/>
    </row>
    <row r="151" spans="1:8">
      <c r="A151" s="361"/>
      <c r="B151" s="342"/>
      <c r="C151" s="342"/>
      <c r="D151" s="342"/>
      <c r="E151" s="342"/>
      <c r="F151" s="342"/>
      <c r="G151" s="342"/>
      <c r="H151" s="342"/>
    </row>
    <row r="152" spans="1:8">
      <c r="A152" s="361"/>
      <c r="B152" s="342"/>
      <c r="C152" s="342"/>
      <c r="D152" s="342"/>
      <c r="E152" s="342"/>
      <c r="F152" s="342"/>
      <c r="G152" s="342"/>
      <c r="H152" s="342"/>
    </row>
    <row r="153" spans="1:8">
      <c r="A153" s="361"/>
      <c r="B153" s="342"/>
      <c r="C153" s="342"/>
      <c r="D153" s="342"/>
      <c r="E153" s="342"/>
      <c r="F153" s="342"/>
      <c r="G153" s="342"/>
      <c r="H153" s="342"/>
    </row>
    <row r="154" spans="1:8">
      <c r="A154" s="361"/>
      <c r="B154" s="342"/>
      <c r="C154" s="342"/>
      <c r="D154" s="342"/>
      <c r="E154" s="342"/>
      <c r="F154" s="342"/>
      <c r="G154" s="342"/>
      <c r="H154" s="342"/>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C13" zoomScale="90" zoomScaleNormal="100" zoomScaleSheetLayoutView="90" workbookViewId="0">
      <selection activeCell="I50" sqref="I50"/>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79" t="s">
        <v>778</v>
      </c>
      <c r="B1" s="579"/>
      <c r="C1" s="579"/>
      <c r="D1" s="579"/>
      <c r="E1" s="579"/>
      <c r="F1" s="579"/>
      <c r="G1" s="579"/>
      <c r="H1" s="579"/>
      <c r="I1" s="579"/>
      <c r="J1" s="579"/>
      <c r="K1" s="579"/>
    </row>
    <row r="2" spans="1:11" ht="66.75" customHeight="1">
      <c r="A2" s="580" t="s">
        <v>814</v>
      </c>
      <c r="B2" s="580"/>
      <c r="C2" s="580"/>
      <c r="D2" s="580"/>
      <c r="E2" s="580"/>
      <c r="F2" s="580"/>
      <c r="G2" s="580"/>
      <c r="H2" s="580"/>
      <c r="I2" s="580"/>
      <c r="J2" s="580"/>
      <c r="K2" s="580"/>
    </row>
    <row r="3" spans="1:11" ht="48" customHeight="1">
      <c r="A3" s="569" t="s">
        <v>625</v>
      </c>
      <c r="B3" s="569"/>
      <c r="C3" s="569"/>
      <c r="D3" s="569"/>
      <c r="E3" s="569"/>
      <c r="F3" s="569"/>
      <c r="G3" s="569"/>
      <c r="H3" s="569"/>
      <c r="I3" s="569"/>
      <c r="J3" s="569"/>
      <c r="K3" s="569"/>
    </row>
    <row r="4" spans="1:11">
      <c r="A4" s="570" t="str">
        <f>BCThuNhap_06203!A5</f>
        <v>Tháng 07 năm 2021 / July 2021</v>
      </c>
      <c r="B4" s="570"/>
      <c r="C4" s="570"/>
      <c r="D4" s="570"/>
      <c r="E4" s="570"/>
      <c r="F4" s="570"/>
      <c r="G4" s="570"/>
      <c r="H4" s="570"/>
      <c r="I4" s="570"/>
      <c r="J4" s="570"/>
      <c r="K4" s="570"/>
    </row>
    <row r="5" spans="1:11" ht="7.5" customHeight="1">
      <c r="A5" s="270"/>
      <c r="B5" s="270"/>
      <c r="C5" s="270"/>
      <c r="D5" s="270"/>
      <c r="E5" s="270"/>
      <c r="F5" s="248"/>
      <c r="G5" s="273"/>
      <c r="H5" s="273"/>
      <c r="I5" s="273"/>
      <c r="J5" s="273"/>
      <c r="K5" s="273"/>
    </row>
    <row r="6" spans="1:11" ht="21.75" customHeight="1">
      <c r="A6" s="581" t="s">
        <v>426</v>
      </c>
      <c r="B6" s="583"/>
      <c r="C6" s="276"/>
      <c r="D6" s="276"/>
      <c r="E6" s="276"/>
      <c r="F6" s="276"/>
      <c r="G6" s="571" t="s">
        <v>820</v>
      </c>
      <c r="H6" s="571"/>
      <c r="I6" s="571"/>
      <c r="J6" s="571"/>
      <c r="K6" s="273"/>
    </row>
    <row r="7" spans="1:11" ht="15" customHeight="1">
      <c r="A7" s="277" t="s">
        <v>633</v>
      </c>
      <c r="B7" s="194"/>
      <c r="C7" s="276"/>
      <c r="D7" s="276"/>
      <c r="E7" s="276"/>
      <c r="F7" s="276"/>
      <c r="G7" s="573" t="s">
        <v>489</v>
      </c>
      <c r="H7" s="573"/>
      <c r="I7" s="573"/>
      <c r="J7" s="573"/>
      <c r="K7" s="273"/>
    </row>
    <row r="8" spans="1:11" s="521" customFormat="1" ht="24.75" customHeight="1">
      <c r="A8" s="589" t="s">
        <v>492</v>
      </c>
      <c r="B8" s="590"/>
      <c r="C8" s="519"/>
      <c r="D8" s="519"/>
      <c r="E8" s="519"/>
      <c r="F8" s="519"/>
      <c r="G8" s="571" t="s">
        <v>816</v>
      </c>
      <c r="H8" s="571"/>
      <c r="I8" s="571"/>
      <c r="J8" s="571"/>
      <c r="K8" s="520"/>
    </row>
    <row r="9" spans="1:11" ht="27" customHeight="1">
      <c r="A9" s="591" t="s">
        <v>593</v>
      </c>
      <c r="B9" s="591"/>
      <c r="C9" s="276"/>
      <c r="D9" s="276"/>
      <c r="E9" s="276"/>
      <c r="F9" s="276"/>
      <c r="G9" s="573" t="s">
        <v>518</v>
      </c>
      <c r="H9" s="573"/>
      <c r="I9" s="573"/>
      <c r="J9" s="573"/>
      <c r="K9" s="273"/>
    </row>
    <row r="10" spans="1:11" ht="27" customHeight="1">
      <c r="A10" s="581" t="s">
        <v>494</v>
      </c>
      <c r="B10" s="586"/>
      <c r="C10" s="276"/>
      <c r="D10" s="276"/>
      <c r="E10" s="276"/>
      <c r="F10" s="276"/>
      <c r="G10" s="571" t="s">
        <v>610</v>
      </c>
      <c r="H10" s="571"/>
      <c r="I10" s="571"/>
      <c r="J10" s="571"/>
      <c r="K10" s="571"/>
    </row>
    <row r="11" spans="1:11" ht="24" customHeight="1">
      <c r="A11" s="586" t="s">
        <v>495</v>
      </c>
      <c r="B11" s="586"/>
      <c r="C11" s="276"/>
      <c r="D11" s="276"/>
      <c r="E11" s="276"/>
      <c r="F11" s="276"/>
      <c r="G11" s="573" t="s">
        <v>604</v>
      </c>
      <c r="H11" s="573"/>
      <c r="I11" s="573"/>
      <c r="J11" s="573"/>
      <c r="K11" s="573"/>
    </row>
    <row r="12" spans="1:11" ht="15" customHeight="1">
      <c r="A12" s="278" t="s">
        <v>146</v>
      </c>
      <c r="B12" s="193"/>
      <c r="C12" s="276"/>
      <c r="D12" s="276"/>
      <c r="E12" s="276"/>
      <c r="F12" s="276"/>
      <c r="G12" s="571" t="str">
        <f>BCThuNhap_06203!B13</f>
        <v>Ngày 06 tháng 08 năm 2021</v>
      </c>
      <c r="H12" s="571"/>
      <c r="I12" s="571"/>
      <c r="J12" s="571"/>
      <c r="K12" s="273"/>
    </row>
    <row r="13" spans="1:11">
      <c r="A13" s="279" t="s">
        <v>147</v>
      </c>
      <c r="B13" s="279"/>
      <c r="C13" s="276"/>
      <c r="D13" s="276"/>
      <c r="E13" s="276"/>
      <c r="F13" s="276"/>
      <c r="G13" s="566">
        <f>BCThuNhap_06203!B14</f>
        <v>44414</v>
      </c>
      <c r="H13" s="566"/>
      <c r="I13" s="566"/>
      <c r="J13" s="566"/>
      <c r="K13" s="273"/>
    </row>
    <row r="14" spans="1:11" ht="18" customHeight="1">
      <c r="A14" s="522" t="s">
        <v>817</v>
      </c>
      <c r="B14" s="523" t="s">
        <v>818</v>
      </c>
      <c r="C14" s="276"/>
      <c r="D14" s="276"/>
      <c r="E14" s="276"/>
      <c r="F14" s="276"/>
      <c r="G14" s="518"/>
      <c r="H14" s="518"/>
      <c r="I14" s="518"/>
      <c r="J14" s="518"/>
      <c r="K14" s="273"/>
    </row>
    <row r="15" spans="1:11">
      <c r="A15" s="522" t="s">
        <v>115</v>
      </c>
      <c r="B15" s="523" t="s">
        <v>819</v>
      </c>
      <c r="C15" s="273"/>
      <c r="D15" s="273"/>
      <c r="E15" s="273"/>
      <c r="F15" s="273"/>
      <c r="G15" s="273"/>
      <c r="H15" s="273"/>
      <c r="I15" s="273"/>
      <c r="J15" s="273"/>
      <c r="K15" s="273"/>
    </row>
    <row r="16" spans="1:11" s="272" customFormat="1" ht="29.25" customHeight="1">
      <c r="A16" s="592" t="s">
        <v>634</v>
      </c>
      <c r="B16" s="592" t="s">
        <v>635</v>
      </c>
      <c r="C16" s="597" t="s">
        <v>300</v>
      </c>
      <c r="D16" s="592" t="s">
        <v>636</v>
      </c>
      <c r="E16" s="592" t="s">
        <v>637</v>
      </c>
      <c r="F16" s="592" t="s">
        <v>638</v>
      </c>
      <c r="G16" s="592" t="s">
        <v>639</v>
      </c>
      <c r="H16" s="594" t="s">
        <v>640</v>
      </c>
      <c r="I16" s="595"/>
      <c r="J16" s="594" t="s">
        <v>641</v>
      </c>
      <c r="K16" s="595"/>
    </row>
    <row r="17" spans="1:11" s="272" customFormat="1" ht="51">
      <c r="A17" s="593"/>
      <c r="B17" s="593"/>
      <c r="C17" s="598"/>
      <c r="D17" s="593"/>
      <c r="E17" s="593"/>
      <c r="F17" s="593"/>
      <c r="G17" s="593"/>
      <c r="H17" s="281" t="s">
        <v>642</v>
      </c>
      <c r="I17" s="281" t="s">
        <v>643</v>
      </c>
      <c r="J17" s="281" t="s">
        <v>644</v>
      </c>
      <c r="K17" s="281" t="s">
        <v>643</v>
      </c>
    </row>
    <row r="18" spans="1:11" s="272" customFormat="1" ht="41.25" customHeight="1">
      <c r="A18" s="274" t="s">
        <v>797</v>
      </c>
      <c r="B18" s="282" t="s">
        <v>800</v>
      </c>
      <c r="C18" s="282" t="s">
        <v>645</v>
      </c>
      <c r="D18" s="283"/>
      <c r="E18" s="283"/>
      <c r="F18" s="284"/>
      <c r="G18" s="285"/>
      <c r="H18" s="282"/>
      <c r="I18" s="286"/>
      <c r="J18" s="287"/>
      <c r="K18" s="288"/>
    </row>
    <row r="19" spans="1:11" s="272" customFormat="1" ht="48" customHeight="1">
      <c r="A19" s="274" t="s">
        <v>51</v>
      </c>
      <c r="B19" s="282" t="s">
        <v>801</v>
      </c>
      <c r="C19" s="282" t="s">
        <v>646</v>
      </c>
      <c r="D19" s="284"/>
      <c r="E19" s="284"/>
      <c r="F19" s="284"/>
      <c r="G19" s="285"/>
      <c r="H19" s="282"/>
      <c r="I19" s="286"/>
      <c r="J19" s="282"/>
      <c r="K19" s="286"/>
    </row>
    <row r="20" spans="1:11" s="272" customFormat="1" ht="46.5" customHeight="1">
      <c r="A20" s="274" t="s">
        <v>802</v>
      </c>
      <c r="B20" s="282" t="s">
        <v>803</v>
      </c>
      <c r="C20" s="282" t="s">
        <v>647</v>
      </c>
      <c r="D20" s="284"/>
      <c r="E20" s="284"/>
      <c r="F20" s="284"/>
      <c r="G20" s="283"/>
      <c r="H20" s="282"/>
      <c r="I20" s="289"/>
      <c r="J20" s="282"/>
      <c r="K20" s="289"/>
    </row>
    <row r="21" spans="1:11" s="272" customFormat="1" ht="46.5" customHeight="1">
      <c r="A21" s="274" t="s">
        <v>61</v>
      </c>
      <c r="B21" s="282" t="s">
        <v>804</v>
      </c>
      <c r="C21" s="282" t="s">
        <v>648</v>
      </c>
      <c r="D21" s="284"/>
      <c r="E21" s="284"/>
      <c r="F21" s="284"/>
      <c r="G21" s="285"/>
      <c r="H21" s="282"/>
      <c r="I21" s="286"/>
      <c r="J21" s="282"/>
      <c r="K21" s="286"/>
    </row>
    <row r="22" spans="1:11" s="272" customFormat="1" ht="43.5" customHeight="1">
      <c r="A22" s="274" t="s">
        <v>649</v>
      </c>
      <c r="B22" s="282" t="s">
        <v>805</v>
      </c>
      <c r="C22" s="282" t="s">
        <v>650</v>
      </c>
      <c r="D22" s="284"/>
      <c r="E22" s="284"/>
      <c r="F22" s="284"/>
      <c r="G22" s="285"/>
      <c r="H22" s="282"/>
      <c r="I22" s="286"/>
      <c r="J22" s="282"/>
      <c r="K22" s="286"/>
    </row>
    <row r="23" spans="1:11" s="272" customFormat="1" ht="51">
      <c r="A23" s="274" t="s">
        <v>806</v>
      </c>
      <c r="B23" s="282" t="s">
        <v>807</v>
      </c>
      <c r="C23" s="282" t="s">
        <v>651</v>
      </c>
      <c r="D23" s="284"/>
      <c r="E23" s="284"/>
      <c r="F23" s="284"/>
      <c r="G23" s="285"/>
      <c r="H23" s="282"/>
      <c r="I23" s="286"/>
      <c r="J23" s="282"/>
      <c r="K23" s="286"/>
    </row>
    <row r="24" spans="1:11" s="272" customFormat="1" ht="38.25">
      <c r="A24" s="274" t="s">
        <v>114</v>
      </c>
      <c r="B24" s="282" t="s">
        <v>808</v>
      </c>
      <c r="C24" s="282" t="s">
        <v>652</v>
      </c>
      <c r="D24" s="284"/>
      <c r="E24" s="284"/>
      <c r="F24" s="284"/>
      <c r="G24" s="285"/>
      <c r="H24" s="282"/>
      <c r="I24" s="286"/>
      <c r="J24" s="282"/>
      <c r="K24" s="286"/>
    </row>
    <row r="25" spans="1:11" s="272" customFormat="1" ht="51">
      <c r="A25" s="274" t="s">
        <v>809</v>
      </c>
      <c r="B25" s="282" t="s">
        <v>810</v>
      </c>
      <c r="C25" s="282" t="s">
        <v>653</v>
      </c>
      <c r="D25" s="284"/>
      <c r="E25" s="284"/>
      <c r="F25" s="284"/>
      <c r="G25" s="285"/>
      <c r="H25" s="282"/>
      <c r="I25" s="286"/>
      <c r="J25" s="282"/>
      <c r="K25" s="286"/>
    </row>
    <row r="26" spans="1:11" s="272" customFormat="1" ht="38.25">
      <c r="A26" s="274" t="s">
        <v>115</v>
      </c>
      <c r="B26" s="282" t="s">
        <v>808</v>
      </c>
      <c r="C26" s="282" t="s">
        <v>654</v>
      </c>
      <c r="D26" s="284"/>
      <c r="E26" s="284"/>
      <c r="F26" s="284"/>
      <c r="G26" s="285"/>
      <c r="H26" s="282"/>
      <c r="I26" s="286"/>
      <c r="J26" s="282"/>
      <c r="K26" s="286"/>
    </row>
    <row r="27" spans="1:11" s="272" customFormat="1" ht="38.25">
      <c r="A27" s="274" t="s">
        <v>655</v>
      </c>
      <c r="B27" s="282" t="s">
        <v>811</v>
      </c>
      <c r="C27" s="282" t="s">
        <v>656</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96" t="s">
        <v>632</v>
      </c>
      <c r="B30" s="596"/>
      <c r="C30" s="596"/>
      <c r="D30" s="596"/>
      <c r="E30" s="596"/>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49"/>
      <c r="B42" s="249"/>
      <c r="C42" s="250"/>
      <c r="D42" s="273"/>
      <c r="E42" s="273"/>
      <c r="F42" s="273"/>
      <c r="G42" s="273"/>
      <c r="H42" s="273"/>
      <c r="I42" s="250"/>
      <c r="J42" s="273"/>
      <c r="K42" s="273"/>
    </row>
    <row r="43" spans="1:11">
      <c r="A43" s="256"/>
      <c r="B43" s="294"/>
      <c r="C43" s="294"/>
      <c r="D43" s="294"/>
      <c r="E43" s="273"/>
      <c r="F43" s="273"/>
      <c r="G43" s="273"/>
      <c r="H43" s="273"/>
      <c r="I43" s="256"/>
      <c r="J43" s="294"/>
      <c r="K43" s="294"/>
    </row>
    <row r="44" spans="1:11">
      <c r="A44" s="251" t="s">
        <v>610</v>
      </c>
      <c r="B44" s="249"/>
      <c r="C44" s="210"/>
      <c r="D44" s="273"/>
      <c r="E44" s="273"/>
      <c r="F44" s="273"/>
      <c r="G44" s="273"/>
      <c r="H44" s="273"/>
      <c r="I44" s="252" t="s">
        <v>487</v>
      </c>
      <c r="J44" s="273"/>
      <c r="K44" s="273"/>
    </row>
    <row r="45" spans="1:11">
      <c r="A45" s="251" t="s">
        <v>766</v>
      </c>
      <c r="B45" s="249"/>
      <c r="C45" s="210"/>
      <c r="D45" s="273"/>
      <c r="E45" s="273"/>
      <c r="F45" s="273"/>
      <c r="G45" s="273"/>
      <c r="H45" s="273"/>
      <c r="I45" s="252" t="s">
        <v>657</v>
      </c>
      <c r="J45" s="273"/>
      <c r="K45" s="273"/>
    </row>
    <row r="46" spans="1:11">
      <c r="A46" s="249" t="s">
        <v>609</v>
      </c>
      <c r="B46" s="249"/>
      <c r="C46" s="210"/>
      <c r="D46" s="273"/>
      <c r="E46" s="273"/>
      <c r="F46" s="273"/>
      <c r="G46" s="273"/>
      <c r="H46" s="273"/>
      <c r="I46" s="250" t="s">
        <v>859</v>
      </c>
      <c r="J46" s="273"/>
      <c r="K46" s="273"/>
    </row>
    <row r="47" spans="1:11">
      <c r="A47" s="280"/>
      <c r="B47" s="273"/>
      <c r="C47" s="273"/>
      <c r="D47" s="273"/>
      <c r="E47" s="273"/>
      <c r="F47" s="273"/>
      <c r="G47" s="273"/>
      <c r="H47" s="273"/>
      <c r="I47" s="273"/>
      <c r="J47" s="273"/>
      <c r="K47" s="27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49" zoomScaleNormal="100" zoomScaleSheetLayoutView="100" workbookViewId="0">
      <selection activeCell="F18" sqref="F18"/>
    </sheetView>
  </sheetViews>
  <sheetFormatPr defaultColWidth="9.140625" defaultRowHeight="15"/>
  <cols>
    <col min="1" max="1" width="8" style="339" customWidth="1"/>
    <col min="2" max="2" width="54" style="339" customWidth="1"/>
    <col min="3" max="3" width="14.140625" style="339" customWidth="1"/>
    <col min="4" max="4" width="27.5703125" style="340" customWidth="1"/>
    <col min="5" max="5" width="27.5703125" style="339"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79" t="s">
        <v>778</v>
      </c>
      <c r="B1" s="579"/>
      <c r="C1" s="579"/>
      <c r="D1" s="579"/>
      <c r="E1" s="579"/>
    </row>
    <row r="2" spans="1:5" ht="64.5" customHeight="1">
      <c r="A2" s="580" t="s">
        <v>815</v>
      </c>
      <c r="B2" s="580"/>
      <c r="C2" s="580"/>
      <c r="D2" s="580"/>
      <c r="E2" s="580"/>
    </row>
    <row r="3" spans="1:5" ht="15" customHeight="1">
      <c r="A3" s="569" t="s">
        <v>625</v>
      </c>
      <c r="B3" s="569"/>
      <c r="C3" s="569"/>
      <c r="D3" s="569"/>
      <c r="E3" s="569"/>
    </row>
    <row r="4" spans="1:5">
      <c r="A4" s="569"/>
      <c r="B4" s="569"/>
      <c r="C4" s="569"/>
      <c r="D4" s="569"/>
      <c r="E4" s="569"/>
    </row>
    <row r="5" spans="1:5">
      <c r="A5" s="570" t="s">
        <v>860</v>
      </c>
      <c r="B5" s="570"/>
      <c r="C5" s="570"/>
      <c r="D5" s="570"/>
      <c r="E5" s="570"/>
    </row>
    <row r="6" spans="1:5">
      <c r="A6" s="407"/>
      <c r="B6" s="407"/>
      <c r="C6" s="407"/>
      <c r="D6" s="407"/>
      <c r="E6" s="407"/>
    </row>
    <row r="7" spans="1:5" ht="15" customHeight="1">
      <c r="A7" s="581" t="s">
        <v>426</v>
      </c>
      <c r="B7" s="581"/>
      <c r="C7" s="577" t="s">
        <v>488</v>
      </c>
      <c r="D7" s="577"/>
      <c r="E7" s="577"/>
    </row>
    <row r="8" spans="1:5" ht="15" customHeight="1">
      <c r="A8" s="583" t="s">
        <v>425</v>
      </c>
      <c r="B8" s="583"/>
      <c r="C8" s="578" t="s">
        <v>489</v>
      </c>
      <c r="D8" s="578"/>
      <c r="E8" s="578"/>
    </row>
    <row r="9" spans="1:5" ht="15" customHeight="1">
      <c r="A9" s="581" t="s">
        <v>492</v>
      </c>
      <c r="B9" s="581"/>
      <c r="C9" s="577" t="s">
        <v>600</v>
      </c>
      <c r="D9" s="577"/>
      <c r="E9" s="577"/>
    </row>
    <row r="10" spans="1:5" ht="15" customHeight="1">
      <c r="A10" s="585" t="s">
        <v>592</v>
      </c>
      <c r="B10" s="585"/>
      <c r="C10" s="578" t="s">
        <v>518</v>
      </c>
      <c r="D10" s="578"/>
      <c r="E10" s="578"/>
    </row>
    <row r="11" spans="1:5" ht="15" customHeight="1">
      <c r="A11" s="581" t="s">
        <v>494</v>
      </c>
      <c r="B11" s="581"/>
      <c r="C11" s="577" t="s">
        <v>603</v>
      </c>
      <c r="D11" s="577"/>
      <c r="E11" s="577"/>
    </row>
    <row r="12" spans="1:5" ht="15" customHeight="1">
      <c r="A12" s="586" t="s">
        <v>495</v>
      </c>
      <c r="B12" s="586"/>
      <c r="C12" s="578" t="s">
        <v>604</v>
      </c>
      <c r="D12" s="578"/>
      <c r="E12" s="578"/>
    </row>
    <row r="13" spans="1:5" ht="15" customHeight="1">
      <c r="A13" s="584" t="s">
        <v>146</v>
      </c>
      <c r="B13" s="584"/>
      <c r="C13" s="577" t="s">
        <v>866</v>
      </c>
      <c r="D13" s="577"/>
      <c r="E13" s="577"/>
    </row>
    <row r="14" spans="1:5">
      <c r="A14" s="582" t="s">
        <v>147</v>
      </c>
      <c r="B14" s="582"/>
      <c r="C14" s="566">
        <v>44414</v>
      </c>
      <c r="D14" s="566"/>
      <c r="E14" s="566"/>
    </row>
    <row r="15" spans="1:5">
      <c r="A15" s="522" t="s">
        <v>817</v>
      </c>
      <c r="B15" s="523" t="s">
        <v>818</v>
      </c>
      <c r="C15" s="403"/>
      <c r="D15" s="403"/>
      <c r="E15" s="403"/>
    </row>
    <row r="16" spans="1:5">
      <c r="A16" s="429" t="s">
        <v>116</v>
      </c>
      <c r="B16" s="430" t="s">
        <v>588</v>
      </c>
      <c r="C16" s="426"/>
      <c r="D16" s="457"/>
      <c r="E16" s="426"/>
    </row>
    <row r="17" spans="1:10" s="336" customFormat="1" ht="39" customHeight="1">
      <c r="A17" s="458" t="s">
        <v>337</v>
      </c>
      <c r="B17" s="458" t="s">
        <v>359</v>
      </c>
      <c r="C17" s="458" t="s">
        <v>360</v>
      </c>
      <c r="D17" s="480" t="s">
        <v>856</v>
      </c>
      <c r="E17" s="234" t="s">
        <v>852</v>
      </c>
      <c r="F17" s="111"/>
    </row>
    <row r="18" spans="1:10" s="336" customFormat="1" ht="30" customHeight="1">
      <c r="A18" s="269" t="s">
        <v>51</v>
      </c>
      <c r="B18" s="459" t="s">
        <v>361</v>
      </c>
      <c r="C18" s="460" t="s">
        <v>118</v>
      </c>
      <c r="D18" s="461"/>
      <c r="E18" s="462"/>
      <c r="F18" s="111"/>
    </row>
    <row r="19" spans="1:10" s="336" customFormat="1" ht="76.5" customHeight="1">
      <c r="A19" s="423">
        <v>1</v>
      </c>
      <c r="B19" s="463" t="s">
        <v>789</v>
      </c>
      <c r="C19" s="464" t="s">
        <v>119</v>
      </c>
      <c r="D19" s="465">
        <v>9.114056376651981E-3</v>
      </c>
      <c r="E19" s="465">
        <v>8.8649296525047799E-3</v>
      </c>
      <c r="F19" s="113"/>
    </row>
    <row r="20" spans="1:10" s="336" customFormat="1" ht="63.75" customHeight="1">
      <c r="A20" s="423">
        <v>2</v>
      </c>
      <c r="B20" s="463" t="s">
        <v>790</v>
      </c>
      <c r="C20" s="464" t="s">
        <v>120</v>
      </c>
      <c r="D20" s="465">
        <v>3.6305180783228986E-3</v>
      </c>
      <c r="E20" s="465">
        <v>3.8067784887046135E-3</v>
      </c>
      <c r="F20" s="113"/>
    </row>
    <row r="21" spans="1:10" s="336" customFormat="1" ht="75" customHeight="1">
      <c r="A21" s="423">
        <v>3</v>
      </c>
      <c r="B21" s="463" t="s">
        <v>791</v>
      </c>
      <c r="C21" s="464" t="s">
        <v>839</v>
      </c>
      <c r="D21" s="465">
        <v>3.2479332706648288E-3</v>
      </c>
      <c r="E21" s="465">
        <v>3.2319362076636059E-3</v>
      </c>
      <c r="F21" s="113"/>
    </row>
    <row r="22" spans="1:10" s="336" customFormat="1" ht="48" customHeight="1">
      <c r="A22" s="423">
        <v>4</v>
      </c>
      <c r="B22" s="463" t="s">
        <v>362</v>
      </c>
      <c r="C22" s="464" t="s">
        <v>121</v>
      </c>
      <c r="D22" s="465">
        <v>1.2037172580810786E-3</v>
      </c>
      <c r="E22" s="465">
        <v>1.1591502568470201E-3</v>
      </c>
      <c r="F22" s="113"/>
    </row>
    <row r="23" spans="1:10" s="336" customFormat="1" ht="87" customHeight="1">
      <c r="A23" s="423">
        <v>5</v>
      </c>
      <c r="B23" s="463" t="s">
        <v>363</v>
      </c>
      <c r="C23" s="464" t="s">
        <v>122</v>
      </c>
      <c r="D23" s="465">
        <v>7.086399863268718E-4</v>
      </c>
      <c r="E23" s="465">
        <v>7.0514971803569586E-4</v>
      </c>
      <c r="F23" s="113"/>
    </row>
    <row r="24" spans="1:10" s="336" customFormat="1" ht="48" customHeight="1">
      <c r="A24" s="423">
        <v>6</v>
      </c>
      <c r="B24" s="463" t="s">
        <v>792</v>
      </c>
      <c r="C24" s="464" t="s">
        <v>123</v>
      </c>
      <c r="D24" s="466">
        <v>1.796151577647459E-2</v>
      </c>
      <c r="E24" s="466">
        <v>1.8117435563056592E-2</v>
      </c>
      <c r="F24" s="113"/>
    </row>
    <row r="25" spans="1:10" s="337" customFormat="1" ht="83.25" customHeight="1">
      <c r="A25" s="420">
        <v>7</v>
      </c>
      <c r="B25" s="467" t="s">
        <v>793</v>
      </c>
      <c r="C25" s="468" t="s">
        <v>124</v>
      </c>
      <c r="D25" s="466">
        <v>0.79178294432263785</v>
      </c>
      <c r="E25" s="466">
        <v>1.4412035039014535</v>
      </c>
      <c r="F25" s="528"/>
      <c r="I25" s="543"/>
      <c r="J25" s="530"/>
    </row>
    <row r="26" spans="1:10" s="336" customFormat="1" ht="39" customHeight="1">
      <c r="A26" s="269" t="s">
        <v>61</v>
      </c>
      <c r="B26" s="469" t="s">
        <v>364</v>
      </c>
      <c r="C26" s="460" t="s">
        <v>125</v>
      </c>
      <c r="D26" s="419"/>
      <c r="E26" s="419"/>
    </row>
    <row r="27" spans="1:10" s="336" customFormat="1" ht="45.75" customHeight="1">
      <c r="A27" s="600">
        <v>1</v>
      </c>
      <c r="B27" s="463" t="s">
        <v>365</v>
      </c>
      <c r="C27" s="464" t="s">
        <v>126</v>
      </c>
      <c r="D27" s="262">
        <v>66797936352</v>
      </c>
      <c r="E27" s="138">
        <v>66620756152</v>
      </c>
    </row>
    <row r="28" spans="1:10" s="336" customFormat="1" ht="45.75" customHeight="1">
      <c r="A28" s="600"/>
      <c r="B28" s="463" t="s">
        <v>366</v>
      </c>
      <c r="C28" s="464" t="s">
        <v>127</v>
      </c>
      <c r="D28" s="478">
        <v>66797936352</v>
      </c>
      <c r="E28" s="138">
        <v>66620756152</v>
      </c>
      <c r="F28" s="505"/>
    </row>
    <row r="29" spans="1:10" s="336" customFormat="1" ht="48" customHeight="1">
      <c r="A29" s="600"/>
      <c r="B29" s="463" t="s">
        <v>367</v>
      </c>
      <c r="C29" s="464" t="s">
        <v>128</v>
      </c>
      <c r="D29" s="479">
        <v>6679793.6299999999</v>
      </c>
      <c r="E29" s="139">
        <v>6662075.6100000003</v>
      </c>
    </row>
    <row r="30" spans="1:10" s="336" customFormat="1" ht="56.25" customHeight="1">
      <c r="A30" s="600">
        <v>2</v>
      </c>
      <c r="B30" s="463" t="s">
        <v>368</v>
      </c>
      <c r="C30" s="464" t="s">
        <v>129</v>
      </c>
      <c r="D30" s="140">
        <v>-313518300</v>
      </c>
      <c r="E30" s="261">
        <v>177180200</v>
      </c>
    </row>
    <row r="31" spans="1:10" s="336" customFormat="1" ht="48" customHeight="1">
      <c r="A31" s="600"/>
      <c r="B31" s="463" t="s">
        <v>615</v>
      </c>
      <c r="C31" s="464" t="s">
        <v>840</v>
      </c>
      <c r="D31" s="141">
        <v>-31351.83</v>
      </c>
      <c r="E31" s="139">
        <v>17718.02</v>
      </c>
    </row>
    <row r="32" spans="1:10" s="336" customFormat="1" ht="48" customHeight="1">
      <c r="A32" s="600"/>
      <c r="B32" s="463" t="s">
        <v>616</v>
      </c>
      <c r="C32" s="464" t="s">
        <v>841</v>
      </c>
      <c r="D32" s="261">
        <v>-313518300</v>
      </c>
      <c r="E32" s="261">
        <v>177180200</v>
      </c>
    </row>
    <row r="33" spans="1:6" s="336" customFormat="1" ht="39" customHeight="1">
      <c r="A33" s="600"/>
      <c r="B33" s="463" t="s">
        <v>369</v>
      </c>
      <c r="C33" s="464" t="s">
        <v>130</v>
      </c>
      <c r="D33" s="142">
        <v>13551.71</v>
      </c>
      <c r="E33" s="142">
        <v>23791.81</v>
      </c>
    </row>
    <row r="34" spans="1:6" s="336" customFormat="1" ht="39" customHeight="1">
      <c r="A34" s="600"/>
      <c r="B34" s="463" t="s">
        <v>370</v>
      </c>
      <c r="C34" s="464" t="s">
        <v>842</v>
      </c>
      <c r="D34" s="262">
        <v>135517100</v>
      </c>
      <c r="E34" s="262">
        <v>237918100</v>
      </c>
    </row>
    <row r="35" spans="1:6" s="336" customFormat="1" ht="39" customHeight="1">
      <c r="A35" s="600"/>
      <c r="B35" s="463" t="s">
        <v>371</v>
      </c>
      <c r="C35" s="464" t="s">
        <v>843</v>
      </c>
      <c r="D35" s="544">
        <v>-44903.54</v>
      </c>
      <c r="E35" s="142">
        <v>-6073.79</v>
      </c>
    </row>
    <row r="36" spans="1:6" s="336" customFormat="1" ht="48" customHeight="1">
      <c r="A36" s="600"/>
      <c r="B36" s="463" t="s">
        <v>372</v>
      </c>
      <c r="C36" s="464" t="s">
        <v>844</v>
      </c>
      <c r="D36" s="261">
        <v>-449035400</v>
      </c>
      <c r="E36" s="261">
        <v>-60737900</v>
      </c>
    </row>
    <row r="37" spans="1:6" s="336" customFormat="1" ht="48" customHeight="1">
      <c r="A37" s="600">
        <v>3</v>
      </c>
      <c r="B37" s="463" t="s">
        <v>373</v>
      </c>
      <c r="C37" s="464" t="s">
        <v>131</v>
      </c>
      <c r="D37" s="261">
        <v>66484418052</v>
      </c>
      <c r="E37" s="261">
        <v>66797936352</v>
      </c>
    </row>
    <row r="38" spans="1:6" s="336" customFormat="1" ht="48" customHeight="1">
      <c r="A38" s="600"/>
      <c r="B38" s="463" t="s">
        <v>374</v>
      </c>
      <c r="C38" s="464" t="s">
        <v>845</v>
      </c>
      <c r="D38" s="261">
        <v>66484418052</v>
      </c>
      <c r="E38" s="261">
        <v>66797936352</v>
      </c>
    </row>
    <row r="39" spans="1:6" s="336" customFormat="1" ht="48" customHeight="1">
      <c r="A39" s="600"/>
      <c r="B39" s="463" t="s">
        <v>375</v>
      </c>
      <c r="C39" s="464" t="s">
        <v>846</v>
      </c>
      <c r="D39" s="139">
        <v>6648441.7999999998</v>
      </c>
      <c r="E39" s="139">
        <v>6679793.6299999999</v>
      </c>
      <c r="F39" s="338"/>
    </row>
    <row r="40" spans="1:6" s="336" customFormat="1" ht="63.75" customHeight="1">
      <c r="A40" s="423">
        <v>4</v>
      </c>
      <c r="B40" s="463" t="s">
        <v>376</v>
      </c>
      <c r="C40" s="464" t="s">
        <v>847</v>
      </c>
      <c r="D40" s="535">
        <v>0.94979999999999998</v>
      </c>
      <c r="E40" s="470">
        <v>0.94579999999999997</v>
      </c>
    </row>
    <row r="41" spans="1:6" s="336" customFormat="1" ht="39" customHeight="1">
      <c r="A41" s="423">
        <v>5</v>
      </c>
      <c r="B41" s="463" t="s">
        <v>377</v>
      </c>
      <c r="C41" s="464" t="s">
        <v>848</v>
      </c>
      <c r="D41" s="536">
        <v>0.97640000000000005</v>
      </c>
      <c r="E41" s="143">
        <v>0.97640000000000005</v>
      </c>
      <c r="F41" s="525"/>
    </row>
    <row r="42" spans="1:6" s="336" customFormat="1" ht="39" customHeight="1">
      <c r="A42" s="423">
        <v>6</v>
      </c>
      <c r="B42" s="463" t="s">
        <v>378</v>
      </c>
      <c r="C42" s="464" t="s">
        <v>849</v>
      </c>
      <c r="D42" s="537">
        <v>1.4776845906961237E-3</v>
      </c>
      <c r="E42" s="143">
        <v>1.4707490297121649E-3</v>
      </c>
      <c r="F42" s="529"/>
    </row>
    <row r="43" spans="1:6" s="336" customFormat="1" ht="39" customHeight="1">
      <c r="A43" s="504">
        <v>7</v>
      </c>
      <c r="B43" s="463" t="s">
        <v>380</v>
      </c>
      <c r="C43" s="464" t="s">
        <v>850</v>
      </c>
      <c r="D43" s="538">
        <v>15487.22</v>
      </c>
      <c r="E43" s="139">
        <v>15491.92</v>
      </c>
    </row>
    <row r="44" spans="1:6" s="336" customFormat="1" ht="39" customHeight="1">
      <c r="A44" s="423">
        <v>8</v>
      </c>
      <c r="B44" s="463" t="s">
        <v>379</v>
      </c>
      <c r="C44" s="464" t="s">
        <v>851</v>
      </c>
      <c r="D44" s="539">
        <v>112</v>
      </c>
      <c r="E44" s="262">
        <v>122</v>
      </c>
    </row>
    <row r="45" spans="1:6" s="336" customFormat="1" ht="12.75">
      <c r="A45" s="471"/>
      <c r="B45" s="471"/>
      <c r="C45" s="471"/>
      <c r="D45" s="472"/>
      <c r="E45" s="473"/>
    </row>
    <row r="46" spans="1:6" s="336" customFormat="1" ht="12.75">
      <c r="A46" s="474" t="s">
        <v>589</v>
      </c>
      <c r="B46" s="115"/>
      <c r="C46" s="115"/>
      <c r="D46" s="475"/>
      <c r="E46" s="476"/>
    </row>
    <row r="47" spans="1:6" s="336" customFormat="1" ht="63" customHeight="1">
      <c r="A47" s="116"/>
      <c r="B47" s="599" t="s">
        <v>618</v>
      </c>
      <c r="C47" s="599"/>
      <c r="D47" s="599"/>
      <c r="E47" s="599"/>
    </row>
    <row r="48" spans="1:6" s="336" customFormat="1" ht="6.75" customHeight="1">
      <c r="A48" s="471"/>
      <c r="B48" s="471"/>
      <c r="C48" s="471"/>
      <c r="D48" s="477"/>
      <c r="E48" s="471"/>
    </row>
    <row r="49" spans="1:5" s="336" customFormat="1" ht="12.75">
      <c r="A49" s="251" t="s">
        <v>195</v>
      </c>
      <c r="B49" s="249"/>
      <c r="C49" s="250"/>
      <c r="D49" s="117" t="s">
        <v>196</v>
      </c>
      <c r="E49" s="471"/>
    </row>
    <row r="50" spans="1:5" s="336" customFormat="1" ht="12.75">
      <c r="A50" s="253" t="s">
        <v>197</v>
      </c>
      <c r="B50" s="249"/>
      <c r="C50" s="250"/>
      <c r="D50" s="118" t="s">
        <v>198</v>
      </c>
      <c r="E50" s="471"/>
    </row>
    <row r="51" spans="1:5" s="336" customFormat="1" ht="12.75">
      <c r="A51" s="253"/>
      <c r="B51" s="249"/>
      <c r="C51" s="250"/>
      <c r="D51" s="118"/>
      <c r="E51" s="471"/>
    </row>
    <row r="52" spans="1:5" s="336" customFormat="1" ht="12.75">
      <c r="A52" s="253"/>
      <c r="B52" s="249"/>
      <c r="C52" s="250"/>
      <c r="D52" s="118"/>
      <c r="E52" s="471"/>
    </row>
    <row r="53" spans="1:5" s="336" customFormat="1" ht="12.75">
      <c r="A53" s="253"/>
      <c r="B53" s="249"/>
      <c r="C53" s="250"/>
      <c r="D53" s="118"/>
      <c r="E53" s="471"/>
    </row>
    <row r="54" spans="1:5" s="336" customFormat="1" ht="12.75">
      <c r="A54" s="253"/>
      <c r="B54" s="249"/>
      <c r="C54" s="250"/>
      <c r="D54" s="118"/>
      <c r="E54" s="471"/>
    </row>
    <row r="55" spans="1:5" s="336" customFormat="1" ht="12.75">
      <c r="A55" s="253"/>
      <c r="B55" s="249"/>
      <c r="C55" s="250"/>
      <c r="D55" s="118"/>
      <c r="E55" s="471"/>
    </row>
    <row r="56" spans="1:5" s="336" customFormat="1" ht="12.75">
      <c r="A56" s="253"/>
      <c r="B56" s="249"/>
      <c r="C56" s="250"/>
      <c r="D56" s="118"/>
      <c r="E56" s="471"/>
    </row>
    <row r="57" spans="1:5" s="336" customFormat="1" ht="12.75">
      <c r="A57" s="249"/>
      <c r="B57" s="249"/>
      <c r="C57" s="250"/>
      <c r="D57" s="119"/>
      <c r="E57" s="471"/>
    </row>
    <row r="58" spans="1:5" s="336" customFormat="1" ht="12.75">
      <c r="A58" s="249"/>
      <c r="B58" s="249"/>
      <c r="C58" s="250"/>
      <c r="D58" s="119"/>
      <c r="E58" s="471"/>
    </row>
    <row r="59" spans="1:5" s="336" customFormat="1" ht="12.75">
      <c r="A59" s="249"/>
      <c r="B59" s="249"/>
      <c r="C59" s="250"/>
      <c r="D59" s="119"/>
      <c r="E59" s="471"/>
    </row>
    <row r="60" spans="1:5" s="336" customFormat="1" ht="12.75">
      <c r="A60" s="249"/>
      <c r="B60" s="249"/>
      <c r="C60" s="250"/>
      <c r="D60" s="119"/>
      <c r="E60" s="471"/>
    </row>
    <row r="61" spans="1:5" s="336" customFormat="1" ht="12.75">
      <c r="A61" s="255"/>
      <c r="B61" s="255"/>
      <c r="C61" s="250"/>
      <c r="D61" s="120"/>
      <c r="E61" s="256"/>
    </row>
    <row r="62" spans="1:5" s="336" customFormat="1" ht="12.75">
      <c r="A62" s="251" t="s">
        <v>610</v>
      </c>
      <c r="B62" s="249"/>
      <c r="C62" s="210"/>
      <c r="D62" s="117" t="s">
        <v>487</v>
      </c>
      <c r="E62" s="471"/>
    </row>
    <row r="63" spans="1:5" s="336" customFormat="1" ht="12.75">
      <c r="A63" s="251" t="s">
        <v>766</v>
      </c>
      <c r="B63" s="249"/>
      <c r="C63" s="210"/>
      <c r="D63" s="117" t="s">
        <v>657</v>
      </c>
      <c r="E63" s="471"/>
    </row>
    <row r="64" spans="1:5" s="336" customFormat="1" ht="12.75">
      <c r="A64" s="249" t="s">
        <v>609</v>
      </c>
      <c r="B64" s="249"/>
      <c r="C64" s="210"/>
      <c r="D64" s="119" t="s">
        <v>859</v>
      </c>
      <c r="E64" s="471"/>
    </row>
    <row r="65" spans="1:5">
      <c r="A65" s="334"/>
      <c r="B65" s="334"/>
      <c r="C65" s="334"/>
      <c r="D65" s="335"/>
      <c r="E65" s="334"/>
    </row>
    <row r="66" spans="1:5">
      <c r="A66" s="334"/>
      <c r="B66" s="334"/>
      <c r="C66" s="334"/>
      <c r="D66" s="335"/>
      <c r="E66" s="33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6wc+CcqjHQn0534aQxTEZ/akse4=</DigestValue>
    </Reference>
    <Reference URI="#idOfficeObject" Type="http://www.w3.org/2000/09/xmldsig#Object">
      <DigestMethod Algorithm="http://www.w3.org/2000/09/xmldsig#sha1"/>
      <DigestValue>G3MnDgWhQX8Tx3+3dpx0MCPD4EA=</DigestValue>
    </Reference>
  </SignedInfo>
  <SignatureValue>
    o6zAUUUO3Z1KOumG3hEWfJKi2t/T9Ho87OvfHsTm3jIX/3PtzJ9MlZhKvEtff6nwFGUCTuGt
    24IF3mCwhSXW0Sq4sW+WGvtwHM0DLlzUwUlpp5S5jxUY5Fmow0wNP5xnSRCxlWkcI9wcjzWZ
    PGhYeUgZCXcHGU9Er70Urnl+iRo=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Xm9hN5HufOokXDvgb0WRwCMiBz8=</DigestValue>
      </Reference>
      <Reference URI="/xl/comments1.xml?ContentType=application/vnd.openxmlformats-officedocument.spreadsheetml.comments+xml">
        <DigestMethod Algorithm="http://www.w3.org/2000/09/xmldsig#sha1"/>
        <DigestValue>c4NSqjWfVAUxlGqWpcpk5QGMLW8=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drawings/vmlDrawing1.vml?ContentType=application/vnd.openxmlformats-officedocument.vmlDrawing">
        <DigestMethod Algorithm="http://www.w3.org/2000/09/xmldsig#sha1"/>
        <DigestValue>jeGJvvVcth4P2/rG78MHVYyuVSs=</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g/6Gsrf5pBuczNGcnZUtqXCUVkQ=</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g/6Gsrf5pBuczNGcnZUtqXCUVkQ=</DigestValue>
      </Reference>
      <Reference URI="/xl/printerSettings/printerSettings7.bin?ContentType=application/vnd.openxmlformats-officedocument.spreadsheetml.printerSettings">
        <DigestMethod Algorithm="http://www.w3.org/2000/09/xmldsig#sha1"/>
        <DigestValue>0VLDG/l4i4YINveXbGRh2WtP2yA=</DigestValue>
      </Reference>
      <Reference URI="/xl/printerSettings/printerSettings8.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7JyYetdoMMJPONhcrwI+aYtPvFA=</DigestValue>
      </Reference>
      <Reference URI="/xl/styles.xml?ContentType=application/vnd.openxmlformats-officedocument.spreadsheetml.styles+xml">
        <DigestMethod Algorithm="http://www.w3.org/2000/09/xmldsig#sha1"/>
        <DigestValue>r/YzZOtM+cFMgjgIg+oYUJ0Ob7w=</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cR0M1CrtOO5V7V0xdVZHyfHDzB8=</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50O/O3XTa4QhrhKY9ZmwBpBcmQE=</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dCV4hh42KmfeHxE6E6z6+ZrKZcc=</DigestValue>
      </Reference>
      <Reference URI="/xl/worksheets/sheet2.xml?ContentType=application/vnd.openxmlformats-officedocument.spreadsheetml.worksheet+xml">
        <DigestMethod Algorithm="http://www.w3.org/2000/09/xmldsig#sha1"/>
        <DigestValue>Ux4o9U2f7hXGMpc46l/1RkrbQPo=</DigestValue>
      </Reference>
      <Reference URI="/xl/worksheets/sheet3.xml?ContentType=application/vnd.openxmlformats-officedocument.spreadsheetml.worksheet+xml">
        <DigestMethod Algorithm="http://www.w3.org/2000/09/xmldsig#sha1"/>
        <DigestValue>yBL4Z9pGK5VpFEaMr0LtCPJ9bxQ=</DigestValue>
      </Reference>
      <Reference URI="/xl/worksheets/sheet4.xml?ContentType=application/vnd.openxmlformats-officedocument.spreadsheetml.worksheet+xml">
        <DigestMethod Algorithm="http://www.w3.org/2000/09/xmldsig#sha1"/>
        <DigestValue>DGJzKve4mYJnR2ByVdLFciuQucY=</DigestValue>
      </Reference>
      <Reference URI="/xl/worksheets/sheet5.xml?ContentType=application/vnd.openxmlformats-officedocument.spreadsheetml.worksheet+xml">
        <DigestMethod Algorithm="http://www.w3.org/2000/09/xmldsig#sha1"/>
        <DigestValue>ICroXiV0MFpw9ABvZxiBSAOW5ns=</DigestValue>
      </Reference>
      <Reference URI="/xl/worksheets/sheet6.xml?ContentType=application/vnd.openxmlformats-officedocument.spreadsheetml.worksheet+xml">
        <DigestMethod Algorithm="http://www.w3.org/2000/09/xmldsig#sha1"/>
        <DigestValue>qts7WuWnC0qELF7jBTJ8SPgNHGc=</DigestValue>
      </Reference>
      <Reference URI="/xl/worksheets/sheet7.xml?ContentType=application/vnd.openxmlformats-officedocument.spreadsheetml.worksheet+xml">
        <DigestMethod Algorithm="http://www.w3.org/2000/09/xmldsig#sha1"/>
        <DigestValue>Z4z8RqPGVkUM2K1eHodame9Ahxg=</DigestValue>
      </Reference>
      <Reference URI="/xl/worksheets/sheet8.xml?ContentType=application/vnd.openxmlformats-officedocument.spreadsheetml.worksheet+xml">
        <DigestMethod Algorithm="http://www.w3.org/2000/09/xmldsig#sha1"/>
        <DigestValue>jb7Cxlbegz4/UsMJwgrZP194aRY=</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2021-08-09T01:38:47Z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2021-07-07T02:27:15Z</cp:lastPrinted>
  <dcterms:created xsi:type="dcterms:W3CDTF">2013-10-21T08:38:47Z</dcterms:created>
  <dcterms:modified xsi:type="dcterms:W3CDTF">2021-08-09T01:37:02Z</dcterms:modified>
</cp:coreProperties>
</file>